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8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H11" i="10" l="1"/>
  <c r="E13" i="14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RSM+ASM Launch + Tea Bill</t>
        </r>
      </text>
    </comment>
  </commentList>
</comments>
</file>

<file path=xl/sharedStrings.xml><?xml version="1.0" encoding="utf-8"?>
<sst xmlns="http://schemas.openxmlformats.org/spreadsheetml/2006/main" count="475" uniqueCount="256">
  <si>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</si>
  <si>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</si>
  <si>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</si>
  <si>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</si>
  <si>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</si>
  <si>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</si>
  <si>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</si>
  <si>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</si>
  <si>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</si>
  <si>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</si>
  <si>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</si>
  <si>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</si>
  <si>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</si>
  <si>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</si>
  <si>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</si>
  <si>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</si>
  <si>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</si>
  <si>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</si>
  <si>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</si>
  <si>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</si>
  <si>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</si>
  <si>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</si>
  <si>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</si>
  <si>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</si>
  <si>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</si>
  <si>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</si>
  <si>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</si>
  <si>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</si>
  <si>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</si>
  <si>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</si>
  <si>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</si>
  <si>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</si>
  <si>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</si>
  <si>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</si>
  <si>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</si>
  <si>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</si>
  <si>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</si>
  <si>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</si>
  <si>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</si>
  <si>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</si>
  <si>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</si>
  <si>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</si>
  <si>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</si>
  <si>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</si>
  <si>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</si>
  <si>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</si>
  <si>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</si>
  <si>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</si>
  <si>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</si>
  <si>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</si>
  <si>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</si>
  <si>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</si>
  <si>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</si>
  <si>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</si>
  <si>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</si>
  <si>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</si>
  <si>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</si>
  <si>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</si>
  <si>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</si>
  <si>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</si>
  <si>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</si>
  <si>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</si>
  <si>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</si>
  <si>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</si>
  <si>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</si>
  <si>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</si>
  <si>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</si>
  <si>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</si>
  <si>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</si>
  <si>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</si>
  <si>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</si>
  <si>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</si>
  <si>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</si>
  <si>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</si>
  <si>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</si>
  <si>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</si>
  <si>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</si>
  <si>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</si>
  <si>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</si>
  <si>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</si>
  <si>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</si>
  <si>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</si>
  <si>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</si>
  <si>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</si>
  <si>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</si>
  <si>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</si>
  <si>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</si>
  <si>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</si>
  <si>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</si>
  <si>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</si>
  <si>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</si>
  <si>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</si>
  <si>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</si>
  <si>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</si>
  <si>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</si>
  <si>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</si>
  <si>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</si>
  <si>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</si>
  <si>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</si>
  <si>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</si>
  <si>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</si>
  <si>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</si>
  <si>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</si>
  <si>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</si>
  <si>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</si>
  <si>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</si>
  <si>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</si>
  <si>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</si>
  <si>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</si>
  <si>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</si>
  <si>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</si>
  <si>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</si>
  <si>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</si>
  <si>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</si>
  <si>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</si>
  <si>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</si>
  <si>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</si>
  <si>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</si>
  <si>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</si>
  <si>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</si>
  <si>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</si>
  <si>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</si>
  <si>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</si>
  <si>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</si>
  <si>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</si>
  <si>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</si>
  <si>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</si>
  <si>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</si>
  <si>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</si>
  <si>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</si>
  <si>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</si>
  <si>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</si>
  <si>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</si>
  <si>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</si>
  <si>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</si>
  <si>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</si>
  <si>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</si>
  <si>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</si>
  <si>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</si>
  <si>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</si>
  <si>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</si>
  <si>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</si>
  <si>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</si>
  <si>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</si>
  <si>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</si>
  <si>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</si>
  <si>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</si>
  <si>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</si>
  <si>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</si>
  <si>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</si>
  <si>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</si>
  <si>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</si>
  <si>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</si>
  <si>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</si>
  <si>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</si>
  <si>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</si>
  <si>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</si>
  <si>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</si>
  <si>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</si>
  <si>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</si>
  <si>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</si>
  <si>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</si>
  <si>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</si>
  <si>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</si>
  <si>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</si>
  <si>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</si>
  <si>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</si>
  <si>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</si>
  <si>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</si>
  <si>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</si>
  <si>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</si>
  <si>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</si>
  <si>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</si>
  <si>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</si>
  <si>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</si>
  <si>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</si>
  <si>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</si>
  <si>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</si>
  <si>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</si>
  <si>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</si>
  <si>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</si>
  <si>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</si>
  <si>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</si>
  <si>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</si>
  <si>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</si>
  <si>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</si>
  <si>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</si>
  <si>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</si>
  <si>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</si>
  <si>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</si>
  <si>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</si>
  <si>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</si>
  <si>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</si>
  <si>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</si>
  <si>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</si>
  <si>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</si>
  <si>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</si>
  <si>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</si>
  <si>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</si>
  <si>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</si>
  <si>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</si>
  <si>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</si>
  <si>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</si>
  <si>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</si>
  <si>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</si>
  <si>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</si>
  <si>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</si>
  <si>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</si>
  <si>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</si>
  <si>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</si>
  <si>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</si>
  <si>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</si>
  <si>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</si>
  <si>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</si>
  <si>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</si>
  <si>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</si>
  <si>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</si>
  <si>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</si>
  <si>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</si>
  <si>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</si>
  <si>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</si>
  <si>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</si>
  <si>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</si>
  <si>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</si>
  <si>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</si>
  <si>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</si>
  <si>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</si>
  <si>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</si>
  <si>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</si>
  <si>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</si>
  <si>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</si>
  <si>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</si>
  <si>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</si>
  <si>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</si>
  <si>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</si>
  <si>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SR Electonics</t>
  </si>
  <si>
    <t>21.12.2021</t>
  </si>
  <si>
    <t>22.12.2021</t>
  </si>
  <si>
    <t>Office Rent</t>
  </si>
  <si>
    <t>23.12.2021</t>
  </si>
  <si>
    <t>25.12.2021</t>
  </si>
  <si>
    <t>Nan= Hasan Telecom</t>
  </si>
  <si>
    <t>26.12.2021</t>
  </si>
  <si>
    <t>hand cash - to boss</t>
  </si>
  <si>
    <t>Symphony  Balance(+)</t>
  </si>
  <si>
    <t>27.12.2021</t>
  </si>
  <si>
    <t>Boss(+)</t>
  </si>
  <si>
    <t>Office Cost</t>
  </si>
  <si>
    <t>Mobile Cervicing Cost</t>
  </si>
  <si>
    <t>S.A Mob</t>
  </si>
  <si>
    <t>Doyarampur</t>
  </si>
  <si>
    <t>Serkul</t>
  </si>
  <si>
    <t>Barsha Computer</t>
  </si>
  <si>
    <t>28.12.2021</t>
  </si>
  <si>
    <t>Date:28.12.2021</t>
  </si>
  <si>
    <t>Momtaj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</si>
</sst>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E32" sqref="E32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176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19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 t="s">
        <v>243</v>
      </c>
      <c r="G10" s="2"/>
      <c r="H10" s="2"/>
    </row>
    <row r="11" spans="1:8">
      <c r="A11" s="319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189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193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194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208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212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213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217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218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220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191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19"/>
      <c r="B22" s="28" t="s">
        <v>226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9"/>
      <c r="B23" s="28" t="s">
        <v>227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19"/>
      <c r="B24" s="28" t="s">
        <v>232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19"/>
      <c r="B25" s="28" t="s">
        <v>236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19"/>
      <c r="B26" s="28" t="s">
        <v>237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19"/>
      <c r="B27" s="28" t="s">
        <v>239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19"/>
      <c r="B28" s="28" t="s">
        <v>240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19"/>
      <c r="B29" s="28" t="s">
        <v>242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19"/>
      <c r="B30" s="28" t="s">
        <v>245</v>
      </c>
      <c r="C30" s="275">
        <v>2000000</v>
      </c>
      <c r="D30" s="275">
        <v>0</v>
      </c>
      <c r="E30" s="277">
        <f t="shared" si="0"/>
        <v>2026038</v>
      </c>
      <c r="F30" s="301" t="s">
        <v>246</v>
      </c>
      <c r="G30" s="2"/>
      <c r="H30" s="23"/>
    </row>
    <row r="31" spans="1:8">
      <c r="A31" s="319"/>
      <c r="B31" s="28" t="s">
        <v>245</v>
      </c>
      <c r="C31" s="275">
        <v>350000</v>
      </c>
      <c r="D31" s="299">
        <v>2100000</v>
      </c>
      <c r="E31" s="277">
        <f t="shared" si="0"/>
        <v>276038</v>
      </c>
      <c r="F31" s="20"/>
      <c r="G31" s="2"/>
      <c r="H31" s="23"/>
    </row>
    <row r="32" spans="1:8">
      <c r="A32" s="319"/>
      <c r="B32" s="28" t="s">
        <v>253</v>
      </c>
      <c r="C32" s="275">
        <v>300000</v>
      </c>
      <c r="D32" s="299">
        <v>400000</v>
      </c>
      <c r="E32" s="277">
        <f>E31+C32-D32</f>
        <v>176038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176038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176038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176038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176038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176038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176038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176038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176038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176038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176038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176038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176038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176038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176038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176038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176038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176038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176038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176038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176038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176038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176038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176038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176038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176038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176038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176038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176038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176038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176038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176038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176038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176038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176038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176038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176038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176038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176038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176038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176038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176038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176038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176038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176038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176038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176038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176038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176038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176038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176038</v>
      </c>
      <c r="F82" s="20"/>
      <c r="G82" s="2"/>
    </row>
    <row r="83" spans="1:7">
      <c r="A83" s="319"/>
      <c r="B83" s="33"/>
      <c r="C83" s="277">
        <f>SUM(C5:C72)</f>
        <v>10521038</v>
      </c>
      <c r="D83" s="277">
        <f>SUM(D5:D77)</f>
        <v>10345000</v>
      </c>
      <c r="E83" s="279">
        <f>E71</f>
        <v>176038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178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233</v>
      </c>
      <c r="G4" s="320" t="s">
        <v>41</v>
      </c>
      <c r="H4" s="320" t="s">
        <v>248</v>
      </c>
      <c r="I4" s="320" t="s">
        <v>247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189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193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194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208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212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213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217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218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220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191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>
        <v>400</v>
      </c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3590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226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227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232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236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237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239</v>
      </c>
      <c r="B25" s="91">
        <v>1100</v>
      </c>
      <c r="C25" s="84">
        <v>420</v>
      </c>
      <c r="D25" s="92"/>
      <c r="E25" s="92">
        <v>3400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5720</v>
      </c>
      <c r="R25" s="98"/>
      <c r="S25" s="7"/>
    </row>
    <row r="26" spans="1:23" s="14" customFormat="1">
      <c r="A26" s="83" t="s">
        <v>240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242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 t="s">
        <v>245</v>
      </c>
      <c r="B28" s="91"/>
      <c r="C28" s="84">
        <v>450</v>
      </c>
      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="92">
        <v>480</v>
      </c>
      <c r="L28" s="92"/>
      <c r="M28" s="92"/>
      <c r="N28" s="123">
        <v>20</v>
      </c>
      <c r="O28" s="92"/>
      <c r="P28" s="94"/>
      <c r="Q28" s="88">
        <f t="shared" si="0"/>
        <v>1765</v>
      </c>
      <c r="R28" s="89"/>
      <c r="S28" s="7"/>
      <c r="T28" s="101"/>
      <c r="U28" s="101"/>
    </row>
    <row r="29" spans="1:23" s="14" customFormat="1">
      <c r="A29" s="83" t="s">
        <v>253</v>
      </c>
      <c r="B29" s="91">
        <v>1500</v>
      </c>
      <c r="C29" s="84"/>
      <c r="D29" s="92"/>
      <c r="E29" s="92"/>
      <c r="F29" s="92"/>
      <c r="G29" s="92">
        <v>90</v>
      </c>
      <c r="H29" s="92"/>
      <c r="I29" s="92"/>
      <c r="J29" s="92">
        <v>50</v>
      </c>
      <c r="K29" s="92">
        <v>480</v>
      </c>
      <c r="L29" s="92"/>
      <c r="M29" s="92"/>
      <c r="N29" s="123">
        <v>20</v>
      </c>
      <c r="O29" s="92"/>
      <c r="P29" s="94"/>
      <c r="Q29" s="88">
        <f t="shared" si="0"/>
        <v>2140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22300</v>
      </c>
      <c r="C37" s="110">
        <f t="shared" ref="C37:P37" si="1">SUM(C6:C36)</f>
        <v>5220</v>
      </c>
      <c r="D37" s="110">
        <f t="shared" si="1"/>
        <v>785</v>
      </c>
      <c r="E37" s="110">
        <f t="shared" si="1"/>
        <v>5400</v>
      </c>
      <c r="F37" s="110">
        <f t="shared" si="1"/>
        <v>1350</v>
      </c>
      <c r="G37" s="110">
        <f>SUM(G6:G36)</f>
        <v>5270</v>
      </c>
      <c r="H37" s="110">
        <f t="shared" si="1"/>
        <v>2760</v>
      </c>
      <c r="I37" s="110">
        <f t="shared" si="1"/>
        <v>2421</v>
      </c>
      <c r="J37" s="110">
        <f t="shared" si="1"/>
        <v>790</v>
      </c>
      <c r="K37" s="110">
        <f t="shared" si="1"/>
        <v>11470</v>
      </c>
      <c r="L37" s="110">
        <f t="shared" si="1"/>
        <v>0</v>
      </c>
      <c r="M37" s="110">
        <f t="shared" si="1"/>
        <v>0</v>
      </c>
      <c r="N37" s="126">
        <f t="shared" si="1"/>
        <v>420</v>
      </c>
      <c r="O37" s="110">
        <f t="shared" si="1"/>
        <v>0</v>
      </c>
      <c r="P37" s="111">
        <f t="shared" si="1"/>
        <v>1844</v>
      </c>
      <c r="Q37" s="112">
        <f>SUM(Q6:Q36)</f>
        <v>60030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9" zoomScale="120" zoomScaleNormal="120" workbookViewId="0">
      <selection activeCell="D54" sqref="D54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179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189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193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194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208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212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213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217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218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220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191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226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227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232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236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237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239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240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242</v>
      </c>
      <c r="B26" s="57">
        <v>463880</v>
      </c>
      <c r="C26" s="60">
        <v>457870</v>
      </c>
      <c r="D26" s="57">
        <v>2180</v>
      </c>
      <c r="E26" s="57">
        <f t="shared" si="0"/>
        <v>460050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 t="s">
        <v>245</v>
      </c>
      <c r="B27" s="57">
        <v>297100</v>
      </c>
      <c r="C27" s="60">
        <v>232555</v>
      </c>
      <c r="D27" s="57">
        <v>1765</v>
      </c>
      <c r="E27" s="57">
        <f t="shared" si="0"/>
        <v>234320</v>
      </c>
      <c r="F27" s="247"/>
      <c r="G27" s="259">
        <v>1200</v>
      </c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 t="s">
        <v>253</v>
      </c>
      <c r="B28" s="57">
        <v>538700</v>
      </c>
      <c r="C28" s="60">
        <v>490000</v>
      </c>
      <c r="D28" s="57">
        <v>2140</v>
      </c>
      <c r="E28" s="57">
        <f t="shared" si="0"/>
        <v>492140</v>
      </c>
      <c r="F28" s="247"/>
      <c r="G28" s="259">
        <v>5100</v>
      </c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9695370</v>
      </c>
      <c r="C33" s="283">
        <f>SUM(C5:C32)</f>
        <v>9487146</v>
      </c>
      <c r="D33" s="282">
        <f>SUM(D5:D32)</f>
        <v>59284</v>
      </c>
      <c r="E33" s="282">
        <f>SUM(E5:E32)</f>
        <v>9546430</v>
      </c>
      <c r="F33" s="282">
        <f>B33-E33</f>
        <v>148940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219</v>
      </c>
      <c r="C38" s="127" t="s">
        <v>180</v>
      </c>
      <c r="D38" s="220">
        <v>6000</v>
      </c>
      <c r="E38" s="187" t="s">
        <v>218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188</v>
      </c>
      <c r="C39" s="127" t="s">
        <v>180</v>
      </c>
      <c r="D39" s="220">
        <v>1950</v>
      </c>
      <c r="E39" s="187" t="s">
        <v>245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226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222</v>
      </c>
      <c r="C42" s="127" t="s">
        <v>180</v>
      </c>
      <c r="D42" s="220">
        <v>1500</v>
      </c>
      <c r="E42" s="188" t="s">
        <v>253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229</v>
      </c>
      <c r="C43" s="127" t="s">
        <v>230</v>
      </c>
      <c r="D43" s="220">
        <v>1000</v>
      </c>
      <c r="E43" s="187" t="s">
        <v>13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422240</v>
      </c>
      <c r="E46" s="309" t="s">
        <v>253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214690</v>
      </c>
      <c r="E47" s="189" t="s">
        <v>253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192</v>
      </c>
      <c r="C48" s="127"/>
      <c r="D48" s="223">
        <v>200000</v>
      </c>
      <c r="E48" s="191" t="s">
        <v>189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200</v>
      </c>
      <c r="C49" s="127"/>
      <c r="D49" s="223">
        <v>150000</v>
      </c>
      <c r="E49" s="189" t="s">
        <v>194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225230</v>
      </c>
      <c r="E50" s="189" t="s">
        <v>253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197</v>
      </c>
      <c r="C51" s="127"/>
      <c r="D51" s="223">
        <v>69960</v>
      </c>
      <c r="E51" s="191" t="s">
        <v>217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198</v>
      </c>
      <c r="C52" s="127"/>
      <c r="D52" s="223">
        <v>30750</v>
      </c>
      <c r="E52" s="190" t="s">
        <v>245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199</v>
      </c>
      <c r="C53" s="127"/>
      <c r="D53" s="223">
        <v>32120</v>
      </c>
      <c r="E53" s="191" t="s">
        <v>253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74720</v>
      </c>
      <c r="E54" s="189" t="s">
        <v>253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191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236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193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220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214</v>
      </c>
      <c r="B78" s="62" t="s">
        <v>215</v>
      </c>
      <c r="C78" s="127"/>
      <c r="D78" s="223">
        <v>7240</v>
      </c>
      <c r="E78" s="190" t="s">
        <v>213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9000</v>
      </c>
      <c r="E79" s="189" t="s">
        <v>253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228</v>
      </c>
      <c r="C80" s="127"/>
      <c r="D80" s="223">
        <v>8610</v>
      </c>
      <c r="E80" s="190" t="s">
        <v>227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250</v>
      </c>
      <c r="B81" s="62" t="s">
        <v>249</v>
      </c>
      <c r="C81" s="127"/>
      <c r="D81" s="223">
        <v>4000</v>
      </c>
      <c r="E81" s="190" t="s">
        <v>245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234</v>
      </c>
      <c r="B82" s="62" t="s">
        <v>235</v>
      </c>
      <c r="C82" s="127"/>
      <c r="D82" s="223">
        <v>4216</v>
      </c>
      <c r="E82" s="189" t="s">
        <v>240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201</v>
      </c>
      <c r="B83" s="62" t="s">
        <v>202</v>
      </c>
      <c r="C83" s="127"/>
      <c r="D83" s="223">
        <v>13140</v>
      </c>
      <c r="E83" s="190" t="s">
        <v>242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17180</v>
      </c>
      <c r="E85" s="190" t="s">
        <v>239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209</v>
      </c>
      <c r="B86" s="62" t="s">
        <v>210</v>
      </c>
      <c r="C86" s="127"/>
      <c r="D86" s="223">
        <v>1560</v>
      </c>
      <c r="E86" s="191" t="s">
        <v>240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195</v>
      </c>
      <c r="B87" s="62" t="s">
        <v>137</v>
      </c>
      <c r="C87" s="127"/>
      <c r="D87" s="223">
        <v>6000</v>
      </c>
      <c r="E87" s="189" t="s">
        <v>237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195</v>
      </c>
      <c r="B88" s="62" t="s">
        <v>196</v>
      </c>
      <c r="C88" s="127"/>
      <c r="D88" s="223">
        <v>40000</v>
      </c>
      <c r="E88" s="189" t="s">
        <v>194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211</v>
      </c>
      <c r="B89" s="128" t="s">
        <v>168</v>
      </c>
      <c r="C89" s="127"/>
      <c r="D89" s="223">
        <v>20000</v>
      </c>
      <c r="E89" s="190" t="s">
        <v>242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211</v>
      </c>
      <c r="B90" s="62" t="s">
        <v>221</v>
      </c>
      <c r="C90" s="127"/>
      <c r="D90" s="223">
        <v>1900</v>
      </c>
      <c r="E90" s="191" t="s">
        <v>220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251</v>
      </c>
      <c r="B91" s="62" t="s">
        <v>252</v>
      </c>
      <c r="C91" s="127"/>
      <c r="D91" s="223">
        <v>5000</v>
      </c>
      <c r="E91" s="191" t="s">
        <v>245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234</v>
      </c>
      <c r="B92" s="62" t="s">
        <v>255</v>
      </c>
      <c r="C92" s="127"/>
      <c r="D92" s="223">
        <v>18530</v>
      </c>
      <c r="E92" s="190" t="s">
        <v>253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238</v>
      </c>
      <c r="C111" s="127"/>
      <c r="D111" s="223">
        <v>10000</v>
      </c>
      <c r="E111" s="191" t="s">
        <v>242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118</v>
      </c>
      <c r="B115" s="62" t="s">
        <v>51</v>
      </c>
      <c r="C115" s="127">
        <v>1755626210</v>
      </c>
      <c r="D115" s="223">
        <v>17500</v>
      </c>
      <c r="E115" s="191" t="s">
        <v>54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116</v>
      </c>
      <c r="B116" s="62" t="s">
        <v>183</v>
      </c>
      <c r="C116" s="127"/>
      <c r="D116" s="223">
        <v>5490</v>
      </c>
      <c r="E116" s="191" t="s">
        <v>245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2039941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2039941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14" sqref="H14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254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5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6815242.5022666696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258204.3480476191</v>
      </c>
      <c r="C6" s="45"/>
      <c r="D6" s="43" t="s">
        <v>18</v>
      </c>
      <c r="E6" s="263">
        <v>176038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593512.84578094818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59980</v>
      </c>
      <c r="C10" s="44"/>
      <c r="D10" s="43" t="s">
        <v>12</v>
      </c>
      <c r="E10" s="263">
        <v>2039941</v>
      </c>
      <c r="F10" s="8"/>
      <c r="G10" s="251"/>
      <c r="H10" s="312">
        <v>66256</v>
      </c>
      <c r="I10" s="39" t="s">
        <v>225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132460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198224.3480476191</v>
      </c>
      <c r="C12" s="44"/>
      <c r="D12" s="43" t="s">
        <v>244</v>
      </c>
      <c r="E12" s="265">
        <v>441030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 t="s">
        <v>246</v>
      </c>
      <c r="B14" s="268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10198224.348047618</v>
      </c>
      <c r="C15" s="44"/>
      <c r="D15" s="44" t="s">
        <v>7</v>
      </c>
      <c r="E15" s="266">
        <f>E5+E6+E7+E10+E11+E12</f>
        <v>10198224.348047618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422240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190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214690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203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216</v>
      </c>
      <c r="E22" s="305">
        <v>225230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223</v>
      </c>
      <c r="B23" s="131">
        <v>20000</v>
      </c>
      <c r="C23" s="132"/>
      <c r="D23" s="304" t="s">
        <v>231</v>
      </c>
      <c r="E23" s="305">
        <v>74720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241</v>
      </c>
      <c r="B24" s="131">
        <v>20000</v>
      </c>
      <c r="C24" s="132"/>
      <c r="D24" s="304" t="s">
        <v>204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207</v>
      </c>
      <c r="B25" s="131">
        <v>40000</v>
      </c>
      <c r="C25" s="132"/>
      <c r="D25" s="304" t="s">
        <v>205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206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2021-12-28T17:18:01Z</dcterms:modified>
</cp:coreProperties>
</file>