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NOVEMBER\08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 l="1"/>
  <c r="B16" i="10"/>
  <c r="E16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Hello Daffodils Bin Closed Stamp+Others</t>
        </r>
      </text>
    </comment>
  </commentList>
</comments>
</file>

<file path=xl/sharedStrings.xml><?xml version="1.0" encoding="utf-8"?>
<sst xmlns="http://schemas.openxmlformats.org/spreadsheetml/2006/main" count="384" uniqueCount="207">
  <si>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</si>
  <si>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</si>
  <si>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</si>
  <si>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</si>
  <si>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</si>
  <si>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</si>
  <si>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</si>
  <si>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</si>
  <si>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</si>
  <si>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</si>
  <si>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</si>
  <si>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</si>
  <si>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</si>
  <si>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</si>
  <si>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</si>
  <si>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</si>
  <si>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</si>
  <si>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</si>
  <si>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</si>
  <si>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</si>
  <si>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</si>
  <si>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</si>
  <si>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</si>
  <si>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</si>
  <si>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</si>
  <si>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</si>
  <si>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</si>
  <si>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</si>
  <si>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</si>
  <si>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</si>
  <si>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</si>
  <si>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</si>
  <si>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</si>
  <si>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</si>
  <si>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</si>
  <si>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</si>
  <si>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</si>
  <si>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</si>
  <si>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</si>
  <si>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</si>
  <si>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</si>
  <si>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</si>
  <si>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</si>
  <si>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</si>
  <si>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</si>
  <si>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</si>
  <si>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</si>
  <si>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</si>
  <si>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</si>
  <si>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</si>
  <si>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</si>
  <si>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</si>
  <si>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</si>
  <si>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</si>
  <si>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</si>
  <si>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</si>
  <si>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</si>
  <si>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</si>
  <si>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</si>
  <si>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</si>
  <si>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</si>
  <si>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</si>
  <si>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</si>
  <si>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</si>
  <si>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</si>
  <si>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</si>
  <si>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</si>
  <si>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</si>
  <si>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</si>
  <si>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</si>
  <si>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</si>
  <si>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</si>
  <si>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</si>
  <si>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</si>
  <si>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</si>
  <si>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</si>
  <si>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</si>
  <si>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</si>
  <si>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</si>
  <si>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</si>
  <si>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</si>
  <si>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</si>
  <si>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</si>
  <si>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</si>
  <si>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</si>
  <si>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</si>
  <si>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</si>
  <si>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</si>
  <si>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</si>
  <si>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</si>
  <si>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</si>
  <si>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</si>
  <si>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</si>
  <si>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</si>
  <si>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</si>
  <si>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</si>
  <si>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</si>
  <si>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</si>
  <si>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</si>
  <si>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</si>
  <si>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</si>
  <si>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</si>
  <si>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</si>
  <si>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</si>
  <si>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</si>
  <si>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</si>
  <si>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</si>
  <si>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</si>
  <si>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</si>
  <si>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</si>
  <si>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</si>
  <si>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</si>
  <si>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</si>
  <si>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</si>
  <si>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</si>
  <si>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</si>
  <si>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</si>
  <si>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</si>
  <si>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</si>
  <si>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</si>
  <si>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</si>
  <si>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</si>
  <si>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</si>
  <si>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</si>
  <si>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</si>
  <si>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</si>
  <si>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</si>
  <si>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</si>
  <si>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</si>
  <si>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</si>
  <si>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</si>
  <si>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</si>
  <si>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</si>
  <si>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</si>
  <si>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</si>
  <si>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</si>
  <si>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</si>
  <si>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</si>
  <si>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</si>
  <si>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</si>
  <si>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</si>
  <si>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</si>
  <si>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</si>
  <si>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</si>
  <si>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</si>
  <si>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</si>
  <si>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</si>
  <si>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</si>
  <si>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</si>
  <si>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</si>
  <si>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</si>
  <si>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</si>
  <si>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</si>
  <si>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</si>
  <si>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</si>
  <si>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</si>
  <si>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</si>
  <si>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</si>
  <si>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</si>
  <si>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</si>
  <si>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</si>
  <si>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</si>
  <si>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</si>
  <si>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</si>
  <si>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</si>
  <si>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</si>
  <si>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</si>
  <si>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</si>
  <si>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</si>
  <si>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</si>
  <si>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</si>
  <si>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</si>
  <si>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</si>
  <si>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</si>
  <si>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</si>
  <si>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</si>
  <si>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</si>
  <si>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</si>
  <si>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</si>
  <si>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</si>
  <si>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</si>
  <si>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</si>
  <si>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</si>
  <si>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</si>
  <si>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</si>
  <si>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</si>
  <si>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</si>
  <si>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</si>
  <si>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</si>
  <si>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</si>
  <si>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</si>
  <si>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</si>
  <si>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Symphony  Balance(+)</t>
  </si>
  <si>
    <t>03.11.2021</t>
  </si>
  <si>
    <t>04.11.2021</t>
  </si>
  <si>
    <t>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</si>
  <si>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</si>
  <si>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</si>
  <si>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</si>
  <si>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</si>
  <si>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</si>
  <si>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</si>
  <si>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</si>
  <si>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Date:08.11.2021</t>
  </si>
  <si>
    <t>Imran Telecom</t>
  </si>
  <si>
    <t>Malachi</t>
  </si>
  <si>
    <t>Murad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</si>
</sst>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3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70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4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4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4"/>
      <c r="B7" s="28" t="s">
        <v>68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4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4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4"/>
      <c r="B10" s="28" t="s">
        <v>72</v>
      </c>
      <c r="C10" s="30">
        <v>400000</v>
      </c>
      <c r="D10" s="142">
        <v>400000</v>
      </c>
      <c r="E10" s="29">
        <f t="shared" si="0"/>
        <v>8844</v>
      </c>
      <c r="F10" s="20"/>
      <c r="G10" s="2"/>
      <c r="H10" s="2"/>
    </row>
    <row r="11" spans="1:8">
      <c r="A11" s="324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4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4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4"/>
      <c r="B14" s="28" t="s">
        <v>76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4"/>
      <c r="B15" s="28" t="s">
        <v>77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4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4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4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4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4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4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4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4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4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4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4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4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4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4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4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4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4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4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4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4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4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4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4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4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4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4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4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4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4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4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4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4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4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4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4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4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4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4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4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4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4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4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4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4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4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4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4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4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4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4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4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4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4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4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4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4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4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4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4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4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4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4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4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4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4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4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4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4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3" sqref="E13"/>
    </sheetView>
  </sheetViews>
  <sheetFormatPr defaultColWidth="9.140625" defaultRowHeight="12.75"/>
  <cols>
    <col min="1" max="1" width="3.85546875" style="143" customWidth="1"/>
    <col min="2" max="2" width="13.42578125" style="143" customWidth="1"/>
    <col min="3" max="3" width="12.42578125" style="143" customWidth="1"/>
    <col min="4" max="4" width="15.85546875" style="143" customWidth="1"/>
    <col min="5" max="5" width="13.85546875" style="143" customWidth="1"/>
    <col min="6" max="6" width="25.85546875" style="143" customWidth="1"/>
    <col min="7" max="7" width="22.140625" style="143" customWidth="1"/>
    <col min="8" max="8" width="17.42578125" style="143" customWidth="1"/>
    <col min="9" max="16384" width="9.140625" style="143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186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4"/>
      <c r="B5" s="26" t="s">
        <v>3</v>
      </c>
      <c r="C5" s="293">
        <v>34388</v>
      </c>
      <c r="D5" s="293">
        <v>0</v>
      </c>
      <c r="E5" s="294">
        <f>C5-D5</f>
        <v>34388</v>
      </c>
      <c r="F5" s="20"/>
      <c r="G5" s="2"/>
    </row>
    <row r="6" spans="1:8">
      <c r="A6" s="324"/>
      <c r="B6" s="28"/>
      <c r="C6" s="293"/>
      <c r="D6" s="293"/>
      <c r="E6" s="295">
        <f t="shared" ref="E6:E69" si="0">E5+C6-D6</f>
        <v>34388</v>
      </c>
      <c r="F6" s="20"/>
      <c r="G6" s="21"/>
    </row>
    <row r="7" spans="1:8">
      <c r="A7" s="324"/>
      <c r="B7" s="28" t="s">
        <v>185</v>
      </c>
      <c r="C7" s="293">
        <v>0</v>
      </c>
      <c r="D7" s="293">
        <v>0</v>
      </c>
      <c r="E7" s="295">
        <f t="shared" si="0"/>
        <v>34388</v>
      </c>
      <c r="F7" s="20"/>
      <c r="G7" s="2"/>
      <c r="H7" s="2"/>
    </row>
    <row r="8" spans="1:8">
      <c r="A8" s="324"/>
      <c r="B8" s="28" t="s">
        <v>191</v>
      </c>
      <c r="C8" s="293">
        <v>220000</v>
      </c>
      <c r="D8" s="314">
        <v>200000</v>
      </c>
      <c r="E8" s="295">
        <f>E7+C8-D8</f>
        <v>54388</v>
      </c>
      <c r="F8" s="20"/>
      <c r="G8" s="2"/>
      <c r="H8" s="2"/>
    </row>
    <row r="9" spans="1:8">
      <c r="A9" s="324"/>
      <c r="B9" s="28" t="s">
        <v>193</v>
      </c>
      <c r="C9" s="293">
        <v>700000</v>
      </c>
      <c r="D9" s="314">
        <v>100000</v>
      </c>
      <c r="E9" s="295">
        <f t="shared" si="0"/>
        <v>654388</v>
      </c>
      <c r="F9" s="20"/>
      <c r="G9" s="2"/>
      <c r="H9" s="2"/>
    </row>
    <row r="10" spans="1:8">
      <c r="A10" s="324"/>
      <c r="B10" s="28" t="s">
        <v>194</v>
      </c>
      <c r="C10" s="296">
        <v>500000</v>
      </c>
      <c r="D10" s="316">
        <v>550000</v>
      </c>
      <c r="E10" s="295">
        <f t="shared" si="0"/>
        <v>604388</v>
      </c>
      <c r="F10" s="20"/>
      <c r="G10" s="2"/>
      <c r="H10" s="2"/>
    </row>
    <row r="11" spans="1:8">
      <c r="A11" s="324"/>
      <c r="B11" s="28" t="s">
        <v>198</v>
      </c>
      <c r="C11" s="293">
        <v>0</v>
      </c>
      <c r="D11" s="293">
        <v>0</v>
      </c>
      <c r="E11" s="295">
        <f t="shared" si="0"/>
        <v>604388</v>
      </c>
      <c r="F11" s="20"/>
      <c r="G11" s="2"/>
      <c r="H11" s="2"/>
    </row>
    <row r="12" spans="1:8">
      <c r="A12" s="324"/>
      <c r="B12" s="28" t="s">
        <v>200</v>
      </c>
      <c r="C12" s="293">
        <v>600000</v>
      </c>
      <c r="D12" s="314">
        <v>200000</v>
      </c>
      <c r="E12" s="295">
        <f t="shared" si="0"/>
        <v>1004388</v>
      </c>
      <c r="F12" s="20"/>
      <c r="G12" s="31"/>
      <c r="H12" s="2"/>
    </row>
    <row r="13" spans="1:8">
      <c r="A13" s="324"/>
      <c r="B13" s="28" t="s">
        <v>202</v>
      </c>
      <c r="C13" s="293">
        <v>0</v>
      </c>
      <c r="D13" s="314">
        <v>500000</v>
      </c>
      <c r="E13" s="295">
        <f t="shared" si="0"/>
        <v>504388</v>
      </c>
      <c r="F13" s="20"/>
      <c r="G13" s="2"/>
      <c r="H13" s="32"/>
    </row>
    <row r="14" spans="1:8">
      <c r="A14" s="324"/>
      <c r="B14" s="28"/>
      <c r="C14" s="293"/>
      <c r="D14" s="293"/>
      <c r="E14" s="295">
        <f t="shared" si="0"/>
        <v>504388</v>
      </c>
      <c r="F14" s="20"/>
      <c r="G14" s="2"/>
      <c r="H14" s="2"/>
    </row>
    <row r="15" spans="1:8">
      <c r="A15" s="324"/>
      <c r="B15" s="28"/>
      <c r="C15" s="293"/>
      <c r="D15" s="293"/>
      <c r="E15" s="295">
        <f t="shared" si="0"/>
        <v>504388</v>
      </c>
      <c r="F15" s="20"/>
      <c r="G15" s="2"/>
      <c r="H15" s="12"/>
    </row>
    <row r="16" spans="1:8">
      <c r="A16" s="324"/>
      <c r="B16" s="28"/>
      <c r="C16" s="293"/>
      <c r="D16" s="293"/>
      <c r="E16" s="295">
        <f t="shared" si="0"/>
        <v>504388</v>
      </c>
      <c r="F16" s="20"/>
      <c r="G16" s="22"/>
      <c r="H16" s="2"/>
    </row>
    <row r="17" spans="1:8">
      <c r="A17" s="324"/>
      <c r="B17" s="28"/>
      <c r="C17" s="293"/>
      <c r="D17" s="293"/>
      <c r="E17" s="295">
        <f t="shared" si="0"/>
        <v>504388</v>
      </c>
      <c r="F17" s="22"/>
      <c r="G17" s="13"/>
      <c r="H17" s="2"/>
    </row>
    <row r="18" spans="1:8">
      <c r="A18" s="324"/>
      <c r="B18" s="28"/>
      <c r="C18" s="293"/>
      <c r="D18" s="293"/>
      <c r="E18" s="295">
        <f>E17+C18-D18</f>
        <v>504388</v>
      </c>
      <c r="F18" s="20"/>
      <c r="G18" s="31"/>
      <c r="H18" s="2"/>
    </row>
    <row r="19" spans="1:8" ht="12.75" customHeight="1">
      <c r="A19" s="324"/>
      <c r="B19" s="28"/>
      <c r="C19" s="293"/>
      <c r="D19" s="296"/>
      <c r="E19" s="295">
        <f t="shared" si="0"/>
        <v>504388</v>
      </c>
      <c r="F19" s="20"/>
      <c r="G19" s="31"/>
      <c r="H19" s="2"/>
    </row>
    <row r="20" spans="1:8">
      <c r="A20" s="324"/>
      <c r="B20" s="28"/>
      <c r="C20" s="293"/>
      <c r="D20" s="293"/>
      <c r="E20" s="295">
        <f t="shared" si="0"/>
        <v>504388</v>
      </c>
      <c r="F20" s="22"/>
      <c r="G20" s="31"/>
      <c r="H20" s="2"/>
    </row>
    <row r="21" spans="1:8">
      <c r="A21" s="324"/>
      <c r="B21" s="28"/>
      <c r="C21" s="293"/>
      <c r="D21" s="293"/>
      <c r="E21" s="295">
        <f>E20+C21-D21</f>
        <v>504388</v>
      </c>
      <c r="F21" s="20"/>
      <c r="G21" s="2"/>
      <c r="H21" s="2"/>
    </row>
    <row r="22" spans="1:8">
      <c r="A22" s="324"/>
      <c r="B22" s="28"/>
      <c r="C22" s="293"/>
      <c r="D22" s="293"/>
      <c r="E22" s="295">
        <f t="shared" si="0"/>
        <v>504388</v>
      </c>
      <c r="F22" s="22"/>
      <c r="G22" s="2"/>
      <c r="H22" s="2"/>
    </row>
    <row r="23" spans="1:8">
      <c r="A23" s="324"/>
      <c r="B23" s="28"/>
      <c r="C23" s="293"/>
      <c r="D23" s="293"/>
      <c r="E23" s="295">
        <f>E22+C23-D23</f>
        <v>504388</v>
      </c>
      <c r="F23" s="20"/>
      <c r="G23" s="2"/>
      <c r="H23" s="2"/>
    </row>
    <row r="24" spans="1:8">
      <c r="A24" s="324"/>
      <c r="B24" s="28"/>
      <c r="C24" s="293"/>
      <c r="D24" s="293"/>
      <c r="E24" s="295">
        <f t="shared" si="0"/>
        <v>504388</v>
      </c>
      <c r="F24" s="20"/>
      <c r="G24" s="2"/>
      <c r="H24" s="2"/>
    </row>
    <row r="25" spans="1:8">
      <c r="A25" s="324"/>
      <c r="B25" s="28"/>
      <c r="C25" s="293"/>
      <c r="D25" s="293"/>
      <c r="E25" s="295">
        <f t="shared" si="0"/>
        <v>504388</v>
      </c>
      <c r="F25" s="20"/>
      <c r="G25" s="2"/>
      <c r="H25" s="2"/>
    </row>
    <row r="26" spans="1:8">
      <c r="A26" s="324"/>
      <c r="B26" s="28"/>
      <c r="C26" s="293"/>
      <c r="D26" s="293"/>
      <c r="E26" s="295">
        <f t="shared" si="0"/>
        <v>504388</v>
      </c>
      <c r="F26" s="20"/>
      <c r="G26" s="2"/>
      <c r="H26" s="2"/>
    </row>
    <row r="27" spans="1:8">
      <c r="A27" s="324"/>
      <c r="B27" s="28"/>
      <c r="C27" s="293"/>
      <c r="D27" s="293"/>
      <c r="E27" s="295">
        <f t="shared" si="0"/>
        <v>504388</v>
      </c>
      <c r="F27" s="20"/>
      <c r="G27" s="2"/>
      <c r="H27" s="23"/>
    </row>
    <row r="28" spans="1:8">
      <c r="A28" s="324"/>
      <c r="B28" s="28"/>
      <c r="C28" s="293"/>
      <c r="D28" s="293"/>
      <c r="E28" s="295">
        <f>E27+C28-D28</f>
        <v>504388</v>
      </c>
      <c r="F28" s="20"/>
      <c r="G28" s="2"/>
      <c r="H28" s="23"/>
    </row>
    <row r="29" spans="1:8">
      <c r="A29" s="324"/>
      <c r="B29" s="28"/>
      <c r="C29" s="293"/>
      <c r="D29" s="293"/>
      <c r="E29" s="295">
        <f t="shared" si="0"/>
        <v>504388</v>
      </c>
      <c r="F29" s="20"/>
      <c r="G29" s="2"/>
      <c r="H29" s="23"/>
    </row>
    <row r="30" spans="1:8">
      <c r="A30" s="324"/>
      <c r="B30" s="28"/>
      <c r="C30" s="293"/>
      <c r="D30" s="293"/>
      <c r="E30" s="295">
        <f t="shared" si="0"/>
        <v>504388</v>
      </c>
      <c r="F30" s="20"/>
      <c r="G30" s="2"/>
      <c r="H30" s="23"/>
    </row>
    <row r="31" spans="1:8">
      <c r="A31" s="324"/>
      <c r="B31" s="28"/>
      <c r="C31" s="293"/>
      <c r="D31" s="293"/>
      <c r="E31" s="295">
        <f t="shared" si="0"/>
        <v>504388</v>
      </c>
      <c r="F31" s="20"/>
      <c r="G31" s="2"/>
      <c r="H31" s="23"/>
    </row>
    <row r="32" spans="1:8">
      <c r="A32" s="324"/>
      <c r="B32" s="28"/>
      <c r="C32" s="293"/>
      <c r="D32" s="293"/>
      <c r="E32" s="295">
        <f>E31+C32-D32</f>
        <v>504388</v>
      </c>
      <c r="F32" s="20"/>
      <c r="G32" s="2"/>
      <c r="H32" s="23"/>
    </row>
    <row r="33" spans="1:8">
      <c r="A33" s="324"/>
      <c r="B33" s="28"/>
      <c r="C33" s="293"/>
      <c r="D33" s="296"/>
      <c r="E33" s="295">
        <f t="shared" si="0"/>
        <v>504388</v>
      </c>
      <c r="F33" s="20"/>
      <c r="G33" s="2"/>
      <c r="H33" s="23"/>
    </row>
    <row r="34" spans="1:8">
      <c r="A34" s="324"/>
      <c r="B34" s="28"/>
      <c r="C34" s="293"/>
      <c r="D34" s="293"/>
      <c r="E34" s="295">
        <f t="shared" si="0"/>
        <v>504388</v>
      </c>
      <c r="F34" s="20"/>
      <c r="G34" s="2"/>
      <c r="H34" s="23"/>
    </row>
    <row r="35" spans="1:8">
      <c r="A35" s="324"/>
      <c r="B35" s="28"/>
      <c r="C35" s="293"/>
      <c r="D35" s="293"/>
      <c r="E35" s="295">
        <f t="shared" si="0"/>
        <v>504388</v>
      </c>
      <c r="F35" s="20"/>
      <c r="G35" s="2"/>
      <c r="H35" s="23"/>
    </row>
    <row r="36" spans="1:8">
      <c r="A36" s="324"/>
      <c r="B36" s="28"/>
      <c r="C36" s="293"/>
      <c r="D36" s="293"/>
      <c r="E36" s="295">
        <f t="shared" si="0"/>
        <v>504388</v>
      </c>
      <c r="F36" s="20"/>
      <c r="G36" s="2"/>
      <c r="H36" s="23"/>
    </row>
    <row r="37" spans="1:8">
      <c r="A37" s="324"/>
      <c r="B37" s="28"/>
      <c r="C37" s="293"/>
      <c r="D37" s="293"/>
      <c r="E37" s="295">
        <f t="shared" si="0"/>
        <v>504388</v>
      </c>
      <c r="F37" s="20"/>
      <c r="G37" s="2"/>
      <c r="H37" s="23"/>
    </row>
    <row r="38" spans="1:8">
      <c r="A38" s="324"/>
      <c r="B38" s="28"/>
      <c r="C38" s="293"/>
      <c r="D38" s="293"/>
      <c r="E38" s="295">
        <f t="shared" si="0"/>
        <v>504388</v>
      </c>
      <c r="F38" s="20"/>
      <c r="G38" s="2"/>
      <c r="H38" s="23"/>
    </row>
    <row r="39" spans="1:8">
      <c r="A39" s="324"/>
      <c r="B39" s="28"/>
      <c r="C39" s="293"/>
      <c r="D39" s="293"/>
      <c r="E39" s="295">
        <f t="shared" si="0"/>
        <v>504388</v>
      </c>
      <c r="F39" s="20"/>
      <c r="G39" s="2"/>
      <c r="H39" s="23"/>
    </row>
    <row r="40" spans="1:8">
      <c r="A40" s="324"/>
      <c r="B40" s="28"/>
      <c r="C40" s="293"/>
      <c r="D40" s="293"/>
      <c r="E40" s="295">
        <f t="shared" si="0"/>
        <v>504388</v>
      </c>
      <c r="F40" s="20"/>
      <c r="G40" s="2"/>
      <c r="H40" s="23"/>
    </row>
    <row r="41" spans="1:8">
      <c r="A41" s="324"/>
      <c r="B41" s="28"/>
      <c r="C41" s="293"/>
      <c r="D41" s="293"/>
      <c r="E41" s="295">
        <f t="shared" si="0"/>
        <v>504388</v>
      </c>
      <c r="F41" s="20"/>
      <c r="G41" s="2"/>
      <c r="H41" s="23"/>
    </row>
    <row r="42" spans="1:8">
      <c r="A42" s="324"/>
      <c r="B42" s="28"/>
      <c r="C42" s="293"/>
      <c r="D42" s="293"/>
      <c r="E42" s="295">
        <f t="shared" si="0"/>
        <v>504388</v>
      </c>
      <c r="F42" s="20"/>
      <c r="G42" s="2"/>
      <c r="H42" s="23"/>
    </row>
    <row r="43" spans="1:8">
      <c r="A43" s="324"/>
      <c r="B43" s="28"/>
      <c r="C43" s="293"/>
      <c r="D43" s="293"/>
      <c r="E43" s="295">
        <f t="shared" si="0"/>
        <v>504388</v>
      </c>
      <c r="F43" s="20"/>
      <c r="G43" s="2"/>
      <c r="H43" s="23"/>
    </row>
    <row r="44" spans="1:8">
      <c r="A44" s="324"/>
      <c r="B44" s="28"/>
      <c r="C44" s="293"/>
      <c r="D44" s="293"/>
      <c r="E44" s="295">
        <f t="shared" si="0"/>
        <v>504388</v>
      </c>
      <c r="F44" s="20"/>
      <c r="G44" s="2"/>
      <c r="H44" s="23"/>
    </row>
    <row r="45" spans="1:8">
      <c r="A45" s="324"/>
      <c r="B45" s="28"/>
      <c r="C45" s="293"/>
      <c r="D45" s="293"/>
      <c r="E45" s="295">
        <f t="shared" si="0"/>
        <v>504388</v>
      </c>
      <c r="F45" s="20"/>
      <c r="G45" s="2"/>
      <c r="H45" s="23"/>
    </row>
    <row r="46" spans="1:8">
      <c r="A46" s="324"/>
      <c r="B46" s="28"/>
      <c r="C46" s="293"/>
      <c r="D46" s="293"/>
      <c r="E46" s="295">
        <f t="shared" si="0"/>
        <v>504388</v>
      </c>
      <c r="F46" s="20"/>
      <c r="G46" s="2"/>
      <c r="H46" s="23"/>
    </row>
    <row r="47" spans="1:8">
      <c r="A47" s="324"/>
      <c r="B47" s="28"/>
      <c r="C47" s="293"/>
      <c r="D47" s="293"/>
      <c r="E47" s="295">
        <f t="shared" si="0"/>
        <v>504388</v>
      </c>
      <c r="F47" s="20"/>
      <c r="G47" s="2"/>
      <c r="H47" s="23"/>
    </row>
    <row r="48" spans="1:8">
      <c r="A48" s="324"/>
      <c r="B48" s="28"/>
      <c r="C48" s="293"/>
      <c r="D48" s="293"/>
      <c r="E48" s="295">
        <f t="shared" si="0"/>
        <v>504388</v>
      </c>
      <c r="F48" s="20"/>
      <c r="G48" s="2"/>
      <c r="H48" s="23"/>
    </row>
    <row r="49" spans="1:8">
      <c r="A49" s="324"/>
      <c r="B49" s="28"/>
      <c r="C49" s="293"/>
      <c r="D49" s="293"/>
      <c r="E49" s="295">
        <f t="shared" si="0"/>
        <v>504388</v>
      </c>
      <c r="F49" s="20"/>
      <c r="G49" s="2"/>
      <c r="H49" s="23"/>
    </row>
    <row r="50" spans="1:8">
      <c r="A50" s="324"/>
      <c r="B50" s="28"/>
      <c r="C50" s="293"/>
      <c r="D50" s="293"/>
      <c r="E50" s="295">
        <f t="shared" si="0"/>
        <v>504388</v>
      </c>
      <c r="F50" s="20"/>
      <c r="G50" s="2"/>
      <c r="H50" s="23"/>
    </row>
    <row r="51" spans="1:8">
      <c r="A51" s="324"/>
      <c r="B51" s="28"/>
      <c r="C51" s="293"/>
      <c r="D51" s="293"/>
      <c r="E51" s="295">
        <f t="shared" si="0"/>
        <v>504388</v>
      </c>
      <c r="F51" s="20"/>
      <c r="G51" s="2"/>
      <c r="H51" s="23"/>
    </row>
    <row r="52" spans="1:8">
      <c r="A52" s="324"/>
      <c r="B52" s="28"/>
      <c r="C52" s="293"/>
      <c r="D52" s="293"/>
      <c r="E52" s="295">
        <f t="shared" si="0"/>
        <v>504388</v>
      </c>
      <c r="F52" s="20"/>
      <c r="G52" s="2"/>
      <c r="H52" s="23"/>
    </row>
    <row r="53" spans="1:8">
      <c r="A53" s="324"/>
      <c r="B53" s="28"/>
      <c r="C53" s="293"/>
      <c r="D53" s="293"/>
      <c r="E53" s="295">
        <f t="shared" si="0"/>
        <v>504388</v>
      </c>
      <c r="F53" s="20"/>
      <c r="G53" s="2"/>
      <c r="H53" s="23"/>
    </row>
    <row r="54" spans="1:8">
      <c r="A54" s="324"/>
      <c r="B54" s="28"/>
      <c r="C54" s="293"/>
      <c r="D54" s="293"/>
      <c r="E54" s="295">
        <f t="shared" si="0"/>
        <v>504388</v>
      </c>
      <c r="F54" s="20"/>
      <c r="G54" s="2"/>
      <c r="H54" s="23"/>
    </row>
    <row r="55" spans="1:8">
      <c r="A55" s="324"/>
      <c r="B55" s="28"/>
      <c r="C55" s="293"/>
      <c r="D55" s="293"/>
      <c r="E55" s="295">
        <f t="shared" si="0"/>
        <v>504388</v>
      </c>
      <c r="F55" s="20"/>
      <c r="G55" s="2"/>
    </row>
    <row r="56" spans="1:8">
      <c r="A56" s="324"/>
      <c r="B56" s="28"/>
      <c r="C56" s="293"/>
      <c r="D56" s="293"/>
      <c r="E56" s="295">
        <f t="shared" si="0"/>
        <v>504388</v>
      </c>
      <c r="F56" s="20"/>
      <c r="G56" s="2"/>
    </row>
    <row r="57" spans="1:8">
      <c r="A57" s="324"/>
      <c r="B57" s="28"/>
      <c r="C57" s="293"/>
      <c r="D57" s="293"/>
      <c r="E57" s="295">
        <f t="shared" si="0"/>
        <v>504388</v>
      </c>
      <c r="F57" s="20"/>
      <c r="G57" s="2"/>
    </row>
    <row r="58" spans="1:8">
      <c r="A58" s="324"/>
      <c r="B58" s="28"/>
      <c r="C58" s="293"/>
      <c r="D58" s="293"/>
      <c r="E58" s="295">
        <f t="shared" si="0"/>
        <v>504388</v>
      </c>
      <c r="F58" s="20"/>
      <c r="G58" s="2"/>
    </row>
    <row r="59" spans="1:8">
      <c r="A59" s="324"/>
      <c r="B59" s="28"/>
      <c r="C59" s="293"/>
      <c r="D59" s="293"/>
      <c r="E59" s="295">
        <f t="shared" si="0"/>
        <v>504388</v>
      </c>
      <c r="F59" s="20"/>
      <c r="G59" s="2"/>
    </row>
    <row r="60" spans="1:8">
      <c r="A60" s="324"/>
      <c r="B60" s="28"/>
      <c r="C60" s="293"/>
      <c r="D60" s="293"/>
      <c r="E60" s="295">
        <f t="shared" si="0"/>
        <v>504388</v>
      </c>
      <c r="F60" s="20"/>
      <c r="G60" s="2"/>
    </row>
    <row r="61" spans="1:8">
      <c r="A61" s="324"/>
      <c r="B61" s="28"/>
      <c r="C61" s="293"/>
      <c r="D61" s="293"/>
      <c r="E61" s="295">
        <f t="shared" si="0"/>
        <v>504388</v>
      </c>
      <c r="F61" s="20"/>
      <c r="G61" s="2"/>
    </row>
    <row r="62" spans="1:8">
      <c r="A62" s="324"/>
      <c r="B62" s="28"/>
      <c r="C62" s="293"/>
      <c r="D62" s="293"/>
      <c r="E62" s="295">
        <f t="shared" si="0"/>
        <v>504388</v>
      </c>
      <c r="F62" s="20"/>
      <c r="G62" s="2"/>
    </row>
    <row r="63" spans="1:8">
      <c r="A63" s="324"/>
      <c r="B63" s="28"/>
      <c r="C63" s="293"/>
      <c r="D63" s="293"/>
      <c r="E63" s="295">
        <f t="shared" si="0"/>
        <v>504388</v>
      </c>
      <c r="F63" s="20"/>
      <c r="G63" s="2"/>
    </row>
    <row r="64" spans="1:8">
      <c r="A64" s="324"/>
      <c r="B64" s="28"/>
      <c r="C64" s="293"/>
      <c r="D64" s="293"/>
      <c r="E64" s="295">
        <f t="shared" si="0"/>
        <v>504388</v>
      </c>
      <c r="F64" s="20"/>
      <c r="G64" s="2"/>
    </row>
    <row r="65" spans="1:7">
      <c r="A65" s="324"/>
      <c r="B65" s="28"/>
      <c r="C65" s="293"/>
      <c r="D65" s="293"/>
      <c r="E65" s="295">
        <f t="shared" si="0"/>
        <v>504388</v>
      </c>
      <c r="F65" s="20"/>
      <c r="G65" s="2"/>
    </row>
    <row r="66" spans="1:7">
      <c r="A66" s="324"/>
      <c r="B66" s="28"/>
      <c r="C66" s="293"/>
      <c r="D66" s="293"/>
      <c r="E66" s="295">
        <f t="shared" si="0"/>
        <v>504388</v>
      </c>
      <c r="F66" s="20"/>
      <c r="G66" s="2"/>
    </row>
    <row r="67" spans="1:7">
      <c r="A67" s="324"/>
      <c r="B67" s="28"/>
      <c r="C67" s="293"/>
      <c r="D67" s="293"/>
      <c r="E67" s="295">
        <f t="shared" si="0"/>
        <v>504388</v>
      </c>
      <c r="F67" s="20"/>
      <c r="G67" s="2"/>
    </row>
    <row r="68" spans="1:7">
      <c r="A68" s="324"/>
      <c r="B68" s="28"/>
      <c r="C68" s="293"/>
      <c r="D68" s="293"/>
      <c r="E68" s="295">
        <f t="shared" si="0"/>
        <v>504388</v>
      </c>
      <c r="F68" s="20"/>
      <c r="G68" s="2"/>
    </row>
    <row r="69" spans="1:7">
      <c r="A69" s="324"/>
      <c r="B69" s="28"/>
      <c r="C69" s="293"/>
      <c r="D69" s="293"/>
      <c r="E69" s="295">
        <f t="shared" si="0"/>
        <v>504388</v>
      </c>
      <c r="F69" s="20"/>
      <c r="G69" s="2"/>
    </row>
    <row r="70" spans="1:7">
      <c r="A70" s="324"/>
      <c r="B70" s="28"/>
      <c r="C70" s="293"/>
      <c r="D70" s="293"/>
      <c r="E70" s="295">
        <f t="shared" ref="E70:E82" si="1">E69+C70-D70</f>
        <v>504388</v>
      </c>
      <c r="F70" s="20"/>
      <c r="G70" s="2"/>
    </row>
    <row r="71" spans="1:7">
      <c r="A71" s="324"/>
      <c r="B71" s="28"/>
      <c r="C71" s="293"/>
      <c r="D71" s="293"/>
      <c r="E71" s="295">
        <f t="shared" si="1"/>
        <v>504388</v>
      </c>
      <c r="F71" s="20"/>
      <c r="G71" s="2"/>
    </row>
    <row r="72" spans="1:7">
      <c r="A72" s="324"/>
      <c r="B72" s="28"/>
      <c r="C72" s="293"/>
      <c r="D72" s="293"/>
      <c r="E72" s="295">
        <f t="shared" si="1"/>
        <v>504388</v>
      </c>
      <c r="F72" s="20"/>
      <c r="G72" s="2"/>
    </row>
    <row r="73" spans="1:7">
      <c r="A73" s="324"/>
      <c r="B73" s="28"/>
      <c r="C73" s="293"/>
      <c r="D73" s="293"/>
      <c r="E73" s="295">
        <f t="shared" si="1"/>
        <v>504388</v>
      </c>
      <c r="F73" s="20"/>
      <c r="G73" s="2"/>
    </row>
    <row r="74" spans="1:7">
      <c r="A74" s="324"/>
      <c r="B74" s="28"/>
      <c r="C74" s="293"/>
      <c r="D74" s="293"/>
      <c r="E74" s="295">
        <f t="shared" si="1"/>
        <v>504388</v>
      </c>
      <c r="F74" s="20"/>
      <c r="G74" s="2"/>
    </row>
    <row r="75" spans="1:7">
      <c r="A75" s="324"/>
      <c r="B75" s="28"/>
      <c r="C75" s="293"/>
      <c r="D75" s="293"/>
      <c r="E75" s="295">
        <f t="shared" si="1"/>
        <v>504388</v>
      </c>
      <c r="F75" s="22"/>
      <c r="G75" s="2"/>
    </row>
    <row r="76" spans="1:7">
      <c r="A76" s="324"/>
      <c r="B76" s="28"/>
      <c r="C76" s="293"/>
      <c r="D76" s="293"/>
      <c r="E76" s="295">
        <f t="shared" si="1"/>
        <v>504388</v>
      </c>
      <c r="F76" s="20"/>
      <c r="G76" s="2"/>
    </row>
    <row r="77" spans="1:7">
      <c r="A77" s="324"/>
      <c r="B77" s="28"/>
      <c r="C77" s="293"/>
      <c r="D77" s="293"/>
      <c r="E77" s="295">
        <f t="shared" si="1"/>
        <v>504388</v>
      </c>
      <c r="F77" s="20"/>
      <c r="G77" s="2"/>
    </row>
    <row r="78" spans="1:7">
      <c r="A78" s="324"/>
      <c r="B78" s="28"/>
      <c r="C78" s="293"/>
      <c r="D78" s="293"/>
      <c r="E78" s="295">
        <f t="shared" si="1"/>
        <v>504388</v>
      </c>
      <c r="F78" s="20"/>
      <c r="G78" s="2"/>
    </row>
    <row r="79" spans="1:7">
      <c r="A79" s="324"/>
      <c r="B79" s="28"/>
      <c r="C79" s="293"/>
      <c r="D79" s="293"/>
      <c r="E79" s="295">
        <f t="shared" si="1"/>
        <v>504388</v>
      </c>
      <c r="F79" s="20"/>
      <c r="G79" s="2"/>
    </row>
    <row r="80" spans="1:7">
      <c r="A80" s="324"/>
      <c r="B80" s="28"/>
      <c r="C80" s="293"/>
      <c r="D80" s="293"/>
      <c r="E80" s="295">
        <f t="shared" si="1"/>
        <v>504388</v>
      </c>
      <c r="F80" s="20"/>
      <c r="G80" s="2"/>
    </row>
    <row r="81" spans="1:7">
      <c r="A81" s="324"/>
      <c r="B81" s="28"/>
      <c r="C81" s="293"/>
      <c r="D81" s="293"/>
      <c r="E81" s="295">
        <f t="shared" si="1"/>
        <v>504388</v>
      </c>
      <c r="F81" s="20"/>
      <c r="G81" s="2"/>
    </row>
    <row r="82" spans="1:7">
      <c r="A82" s="324"/>
      <c r="B82" s="28"/>
      <c r="C82" s="293"/>
      <c r="D82" s="293"/>
      <c r="E82" s="295">
        <f t="shared" si="1"/>
        <v>504388</v>
      </c>
      <c r="F82" s="20"/>
      <c r="G82" s="2"/>
    </row>
    <row r="83" spans="1:7">
      <c r="A83" s="324"/>
      <c r="B83" s="33"/>
      <c r="C83" s="295">
        <f>SUM(C5:C72)</f>
        <v>2054388</v>
      </c>
      <c r="D83" s="295">
        <f>SUM(D5:D77)</f>
        <v>1550000</v>
      </c>
      <c r="E83" s="297">
        <f>E71</f>
        <v>504388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29" t="s">
        <v>16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4" s="81" customFormat="1" ht="18">
      <c r="A2" s="330" t="s">
        <v>149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1:24" s="82" customFormat="1" ht="16.5" thickBot="1">
      <c r="A3" s="331" t="s">
        <v>187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3"/>
      <c r="S3" s="65"/>
      <c r="T3" s="8"/>
      <c r="U3" s="8"/>
      <c r="V3" s="8"/>
      <c r="W3" s="8"/>
      <c r="X3" s="18"/>
    </row>
    <row r="4" spans="1:24" s="83" customFormat="1" ht="12.75" customHeight="1">
      <c r="A4" s="334" t="s">
        <v>43</v>
      </c>
      <c r="B4" s="336" t="s">
        <v>44</v>
      </c>
      <c r="C4" s="325" t="s">
        <v>45</v>
      </c>
      <c r="D4" s="325" t="s">
        <v>46</v>
      </c>
      <c r="E4" s="325" t="s">
        <v>47</v>
      </c>
      <c r="F4" s="325" t="s">
        <v>159</v>
      </c>
      <c r="G4" s="325" t="s">
        <v>48</v>
      </c>
      <c r="H4" s="325" t="s">
        <v>165</v>
      </c>
      <c r="I4" s="325" t="s">
        <v>163</v>
      </c>
      <c r="J4" s="325" t="s">
        <v>49</v>
      </c>
      <c r="K4" s="325" t="s">
        <v>50</v>
      </c>
      <c r="L4" s="325" t="s">
        <v>51</v>
      </c>
      <c r="M4" s="325" t="s">
        <v>52</v>
      </c>
      <c r="N4" s="325" t="s">
        <v>53</v>
      </c>
      <c r="O4" s="327" t="s">
        <v>54</v>
      </c>
      <c r="P4" s="338" t="s">
        <v>80</v>
      </c>
      <c r="Q4" s="144" t="s">
        <v>4</v>
      </c>
      <c r="S4" s="84"/>
      <c r="T4" s="85"/>
      <c r="U4" s="86"/>
      <c r="V4" s="85"/>
      <c r="W4" s="85"/>
    </row>
    <row r="5" spans="1:24" s="83" customFormat="1" ht="13.5" thickBot="1">
      <c r="A5" s="335"/>
      <c r="B5" s="337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8"/>
      <c r="P5" s="339"/>
      <c r="Q5" s="145" t="s">
        <v>55</v>
      </c>
      <c r="S5" s="87"/>
      <c r="T5" s="88"/>
      <c r="U5" s="88"/>
      <c r="V5" s="88"/>
      <c r="W5" s="88"/>
      <c r="X5" s="89"/>
    </row>
    <row r="6" spans="1:24" s="14" customFormat="1">
      <c r="A6" s="90" t="s">
        <v>185</v>
      </c>
      <c r="B6" s="91">
        <v>1300</v>
      </c>
      <c r="C6" s="91"/>
      <c r="D6" s="92">
        <v>530</v>
      </c>
      <c r="E6" s="92"/>
      <c r="F6" s="92"/>
      <c r="G6" s="92">
        <v>770</v>
      </c>
      <c r="H6" s="92"/>
      <c r="I6" s="92"/>
      <c r="J6" s="93">
        <v>30</v>
      </c>
      <c r="K6" s="92">
        <v>480</v>
      </c>
      <c r="L6" s="92"/>
      <c r="M6" s="92">
        <v>1700</v>
      </c>
      <c r="N6" s="129">
        <v>30</v>
      </c>
      <c r="O6" s="92"/>
      <c r="P6" s="94"/>
      <c r="Q6" s="95">
        <f t="shared" ref="Q6:Q36" si="0">SUM(B6:P6)</f>
        <v>4840</v>
      </c>
      <c r="R6" s="96"/>
      <c r="S6" s="97"/>
      <c r="T6" s="36"/>
      <c r="U6" s="5"/>
      <c r="V6" s="36"/>
      <c r="W6" s="5"/>
    </row>
    <row r="7" spans="1:24" s="14" customFormat="1">
      <c r="A7" s="90" t="s">
        <v>191</v>
      </c>
      <c r="B7" s="91">
        <v>1050</v>
      </c>
      <c r="C7" s="91">
        <v>500</v>
      </c>
      <c r="D7" s="92">
        <v>500</v>
      </c>
      <c r="E7" s="92"/>
      <c r="F7" s="92"/>
      <c r="G7" s="92">
        <v>570</v>
      </c>
      <c r="H7" s="92"/>
      <c r="I7" s="92"/>
      <c r="J7" s="93">
        <v>40</v>
      </c>
      <c r="K7" s="92">
        <v>480</v>
      </c>
      <c r="L7" s="92"/>
      <c r="M7" s="92"/>
      <c r="N7" s="129"/>
      <c r="O7" s="92"/>
      <c r="P7" s="94"/>
      <c r="Q7" s="95">
        <f t="shared" si="0"/>
        <v>3140</v>
      </c>
      <c r="R7" s="96"/>
      <c r="S7" s="36"/>
      <c r="T7" s="36"/>
      <c r="U7" s="36"/>
      <c r="V7" s="36"/>
      <c r="W7" s="36"/>
    </row>
    <row r="8" spans="1:24" s="14" customFormat="1">
      <c r="A8" s="90" t="s">
        <v>193</v>
      </c>
      <c r="B8" s="98">
        <v>1000</v>
      </c>
      <c r="C8" s="91"/>
      <c r="D8" s="99"/>
      <c r="E8" s="99"/>
      <c r="F8" s="99"/>
      <c r="G8" s="99">
        <v>470</v>
      </c>
      <c r="H8" s="99"/>
      <c r="I8" s="99"/>
      <c r="J8" s="100">
        <v>30</v>
      </c>
      <c r="K8" s="99">
        <v>480</v>
      </c>
      <c r="L8" s="99"/>
      <c r="M8" s="99"/>
      <c r="N8" s="130">
        <v>20</v>
      </c>
      <c r="O8" s="99"/>
      <c r="P8" s="101"/>
      <c r="Q8" s="95">
        <f>SUM(B8:P8)</f>
        <v>2000</v>
      </c>
      <c r="R8" s="96"/>
      <c r="S8" s="10"/>
      <c r="T8" s="10"/>
      <c r="U8" s="5" t="s">
        <v>56</v>
      </c>
      <c r="V8" s="36"/>
      <c r="W8" s="5"/>
    </row>
    <row r="9" spans="1:24" s="14" customFormat="1">
      <c r="A9" s="90" t="s">
        <v>194</v>
      </c>
      <c r="B9" s="98">
        <v>800</v>
      </c>
      <c r="C9" s="91"/>
      <c r="D9" s="99">
        <v>60</v>
      </c>
      <c r="E9" s="99">
        <v>50</v>
      </c>
      <c r="F9" s="99"/>
      <c r="G9" s="99">
        <v>300</v>
      </c>
      <c r="H9" s="99"/>
      <c r="I9" s="99"/>
      <c r="J9" s="100">
        <v>30</v>
      </c>
      <c r="K9" s="99">
        <v>480</v>
      </c>
      <c r="L9" s="99"/>
      <c r="M9" s="99"/>
      <c r="N9" s="130">
        <v>20</v>
      </c>
      <c r="O9" s="99"/>
      <c r="P9" s="101"/>
      <c r="Q9" s="95">
        <f t="shared" si="0"/>
        <v>1740</v>
      </c>
      <c r="R9" s="96"/>
      <c r="S9" s="10"/>
      <c r="T9" s="10"/>
      <c r="U9" s="36"/>
      <c r="V9" s="36"/>
      <c r="W9" s="36"/>
    </row>
    <row r="10" spans="1:24" s="14" customFormat="1">
      <c r="A10" s="90" t="s">
        <v>198</v>
      </c>
      <c r="B10" s="98">
        <v>1250</v>
      </c>
      <c r="C10" s="91">
        <v>400</v>
      </c>
      <c r="D10" s="99"/>
      <c r="E10" s="99"/>
      <c r="F10" s="99"/>
      <c r="G10" s="99">
        <v>120</v>
      </c>
      <c r="H10" s="99"/>
      <c r="I10" s="99"/>
      <c r="J10" s="99">
        <v>30</v>
      </c>
      <c r="K10" s="99">
        <v>480</v>
      </c>
      <c r="L10" s="99"/>
      <c r="M10" s="99"/>
      <c r="N10" s="130">
        <v>20</v>
      </c>
      <c r="O10" s="99"/>
      <c r="P10" s="101"/>
      <c r="Q10" s="95">
        <f t="shared" si="0"/>
        <v>2300</v>
      </c>
      <c r="R10" s="96"/>
      <c r="S10" s="36"/>
      <c r="T10" s="36"/>
      <c r="U10" s="5"/>
      <c r="V10" s="36"/>
      <c r="W10" s="5"/>
    </row>
    <row r="11" spans="1:24" s="14" customFormat="1">
      <c r="A11" s="90" t="s">
        <v>200</v>
      </c>
      <c r="B11" s="98">
        <v>900</v>
      </c>
      <c r="C11" s="91">
        <v>400</v>
      </c>
      <c r="D11" s="99"/>
      <c r="E11" s="99">
        <v>2690</v>
      </c>
      <c r="F11" s="99"/>
      <c r="G11" s="99">
        <v>300</v>
      </c>
      <c r="H11" s="99"/>
      <c r="I11" s="99"/>
      <c r="J11" s="99">
        <v>50</v>
      </c>
      <c r="K11" s="99">
        <v>480</v>
      </c>
      <c r="L11" s="99"/>
      <c r="M11" s="99"/>
      <c r="N11" s="130">
        <v>20</v>
      </c>
      <c r="O11" s="99"/>
      <c r="P11" s="101"/>
      <c r="Q11" s="95">
        <f t="shared" si="0"/>
        <v>4840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202</v>
      </c>
      <c r="B12" s="98">
        <v>1000</v>
      </c>
      <c r="C12" s="91"/>
      <c r="D12" s="99"/>
      <c r="E12" s="99">
        <v>1070</v>
      </c>
      <c r="F12" s="99">
        <v>430</v>
      </c>
      <c r="G12" s="99">
        <v>120</v>
      </c>
      <c r="H12" s="99"/>
      <c r="I12" s="99"/>
      <c r="J12" s="99">
        <v>40</v>
      </c>
      <c r="K12" s="99">
        <v>480</v>
      </c>
      <c r="L12" s="99"/>
      <c r="M12" s="99"/>
      <c r="N12" s="130">
        <v>20</v>
      </c>
      <c r="O12" s="99"/>
      <c r="P12" s="101"/>
      <c r="Q12" s="95">
        <f t="shared" si="0"/>
        <v>3160</v>
      </c>
      <c r="R12" s="96"/>
      <c r="S12" s="36"/>
      <c r="T12" s="36"/>
      <c r="U12" s="5"/>
      <c r="V12" s="36"/>
      <c r="W12" s="5"/>
    </row>
    <row r="13" spans="1:24" s="14" customFormat="1">
      <c r="A13" s="90"/>
      <c r="B13" s="98"/>
      <c r="C13" s="91"/>
      <c r="D13" s="99"/>
      <c r="E13" s="99"/>
      <c r="F13" s="99"/>
      <c r="G13" s="99"/>
      <c r="H13" s="99"/>
      <c r="I13" s="99"/>
      <c r="J13" s="99"/>
      <c r="K13" s="99"/>
      <c r="L13" s="102"/>
      <c r="M13" s="99"/>
      <c r="N13" s="130"/>
      <c r="O13" s="99"/>
      <c r="P13" s="101"/>
      <c r="Q13" s="95">
        <f t="shared" si="0"/>
        <v>0</v>
      </c>
      <c r="R13" s="96"/>
      <c r="S13" s="97"/>
      <c r="T13" s="36"/>
      <c r="U13" s="36"/>
      <c r="V13" s="36"/>
      <c r="W13" s="36"/>
    </row>
    <row r="14" spans="1:24" s="14" customFormat="1">
      <c r="A14" s="90"/>
      <c r="B14" s="98"/>
      <c r="C14" s="91"/>
      <c r="D14" s="99"/>
      <c r="E14" s="99"/>
      <c r="F14" s="99"/>
      <c r="G14" s="99"/>
      <c r="H14" s="99"/>
      <c r="I14" s="99"/>
      <c r="J14" s="99"/>
      <c r="K14" s="99"/>
      <c r="L14" s="103"/>
      <c r="M14" s="99"/>
      <c r="N14" s="130"/>
      <c r="O14" s="99"/>
      <c r="P14" s="101"/>
      <c r="Q14" s="95">
        <f t="shared" si="0"/>
        <v>0</v>
      </c>
      <c r="R14" s="96"/>
      <c r="S14" s="104"/>
      <c r="T14" s="36"/>
      <c r="U14" s="5"/>
      <c r="V14" s="36"/>
      <c r="W14" s="5"/>
    </row>
    <row r="15" spans="1:24" s="14" customFormat="1">
      <c r="A15" s="90"/>
      <c r="B15" s="98"/>
      <c r="C15" s="91"/>
      <c r="D15" s="99"/>
      <c r="E15" s="99"/>
      <c r="F15" s="99"/>
      <c r="G15" s="99"/>
      <c r="H15" s="99"/>
      <c r="I15" s="99"/>
      <c r="J15" s="99"/>
      <c r="K15" s="99"/>
      <c r="L15" s="92"/>
      <c r="M15" s="99"/>
      <c r="N15" s="130"/>
      <c r="O15" s="99"/>
      <c r="P15" s="101"/>
      <c r="Q15" s="95">
        <f t="shared" si="0"/>
        <v>0</v>
      </c>
      <c r="R15" s="96"/>
      <c r="S15" s="7"/>
      <c r="T15" s="36"/>
      <c r="U15" s="36"/>
      <c r="V15" s="36"/>
      <c r="W15" s="36"/>
    </row>
    <row r="16" spans="1:24" s="14" customFormat="1">
      <c r="A16" s="90"/>
      <c r="B16" s="98"/>
      <c r="C16" s="91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130"/>
      <c r="O16" s="99"/>
      <c r="P16" s="101"/>
      <c r="Q16" s="95">
        <f t="shared" si="0"/>
        <v>0</v>
      </c>
      <c r="R16" s="96"/>
      <c r="S16" s="7"/>
      <c r="T16" s="36"/>
      <c r="U16" s="5"/>
      <c r="V16" s="36"/>
      <c r="W16" s="5"/>
    </row>
    <row r="17" spans="1:23" s="14" customFormat="1">
      <c r="A17" s="90"/>
      <c r="B17" s="98"/>
      <c r="C17" s="91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30"/>
      <c r="O17" s="101"/>
      <c r="P17" s="101"/>
      <c r="Q17" s="95">
        <f t="shared" si="0"/>
        <v>0</v>
      </c>
      <c r="R17" s="96"/>
      <c r="S17" s="7"/>
      <c r="T17" s="36"/>
      <c r="U17" s="36"/>
      <c r="V17" s="36"/>
      <c r="W17" s="36"/>
    </row>
    <row r="18" spans="1:23" s="14" customFormat="1">
      <c r="A18" s="90"/>
      <c r="B18" s="98"/>
      <c r="C18" s="91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30"/>
      <c r="O18" s="101"/>
      <c r="P18" s="101"/>
      <c r="Q18" s="95">
        <f t="shared" si="0"/>
        <v>0</v>
      </c>
      <c r="R18" s="96"/>
      <c r="S18" s="7"/>
      <c r="T18" s="36"/>
      <c r="U18" s="5"/>
      <c r="V18" s="36"/>
      <c r="W18" s="5"/>
    </row>
    <row r="19" spans="1:23" s="14" customFormat="1">
      <c r="A19" s="90"/>
      <c r="B19" s="98"/>
      <c r="C19" s="91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31"/>
      <c r="O19" s="101"/>
      <c r="P19" s="101"/>
      <c r="Q19" s="95">
        <f t="shared" si="0"/>
        <v>0</v>
      </c>
      <c r="R19" s="96"/>
      <c r="S19" s="7"/>
      <c r="T19" s="36"/>
      <c r="U19" s="36"/>
      <c r="V19" s="36"/>
      <c r="W19" s="36"/>
    </row>
    <row r="20" spans="1:23" s="14" customFormat="1">
      <c r="A20" s="90"/>
      <c r="B20" s="98"/>
      <c r="C20" s="91"/>
      <c r="D20" s="99"/>
      <c r="E20" s="99"/>
      <c r="F20" s="130"/>
      <c r="G20" s="99"/>
      <c r="H20" s="99"/>
      <c r="I20" s="99"/>
      <c r="J20" s="99"/>
      <c r="K20" s="99"/>
      <c r="L20" s="99"/>
      <c r="M20" s="99"/>
      <c r="N20" s="130"/>
      <c r="O20" s="99"/>
      <c r="P20" s="101"/>
      <c r="Q20" s="95">
        <f t="shared" si="0"/>
        <v>0</v>
      </c>
      <c r="R20" s="96"/>
      <c r="S20" s="7"/>
      <c r="T20" s="36"/>
      <c r="U20" s="5"/>
      <c r="V20" s="36"/>
      <c r="W20" s="5"/>
    </row>
    <row r="21" spans="1:23" s="14" customFormat="1">
      <c r="A21" s="90"/>
      <c r="B21" s="98"/>
      <c r="C21" s="9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30"/>
      <c r="O21" s="99"/>
      <c r="P21" s="101"/>
      <c r="Q21" s="95">
        <f t="shared" si="0"/>
        <v>0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57</v>
      </c>
      <c r="B37" s="116">
        <f>SUM(B6:B36)</f>
        <v>7300</v>
      </c>
      <c r="C37" s="117">
        <f t="shared" ref="C37:P37" si="1">SUM(C6:C36)</f>
        <v>1300</v>
      </c>
      <c r="D37" s="117">
        <f t="shared" si="1"/>
        <v>1090</v>
      </c>
      <c r="E37" s="117">
        <f t="shared" si="1"/>
        <v>3810</v>
      </c>
      <c r="F37" s="117">
        <f t="shared" si="1"/>
        <v>430</v>
      </c>
      <c r="G37" s="117">
        <f>SUM(G6:G36)</f>
        <v>2650</v>
      </c>
      <c r="H37" s="117">
        <f t="shared" si="1"/>
        <v>0</v>
      </c>
      <c r="I37" s="117">
        <f t="shared" si="1"/>
        <v>0</v>
      </c>
      <c r="J37" s="117">
        <f t="shared" si="1"/>
        <v>250</v>
      </c>
      <c r="K37" s="117">
        <f t="shared" si="1"/>
        <v>3360</v>
      </c>
      <c r="L37" s="117">
        <f t="shared" si="1"/>
        <v>0</v>
      </c>
      <c r="M37" s="117">
        <f t="shared" si="1"/>
        <v>1700</v>
      </c>
      <c r="N37" s="133">
        <f t="shared" si="1"/>
        <v>130</v>
      </c>
      <c r="O37" s="117">
        <f t="shared" si="1"/>
        <v>0</v>
      </c>
      <c r="P37" s="118">
        <f t="shared" si="1"/>
        <v>0</v>
      </c>
      <c r="Q37" s="119">
        <f>SUM(Q6:Q36)</f>
        <v>22020</v>
      </c>
      <c r="S37" s="253" t="s">
        <v>62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 s="311" customFormat="1">
      <c r="A44" s="311" t="s">
        <v>168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3.7109375" style="61" customWidth="1"/>
    <col min="7" max="7" width="17.42578125" style="6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4" t="s">
        <v>16</v>
      </c>
      <c r="B1" s="345"/>
      <c r="C1" s="345"/>
      <c r="D1" s="345"/>
      <c r="E1" s="345"/>
      <c r="F1" s="346"/>
      <c r="G1" s="76"/>
      <c r="H1" s="76"/>
      <c r="I1" s="161"/>
      <c r="J1" s="161"/>
      <c r="K1" s="156"/>
      <c r="L1" s="161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</row>
    <row r="2" spans="1:97" ht="15" customHeight="1">
      <c r="A2" s="347" t="s">
        <v>188</v>
      </c>
      <c r="B2" s="348"/>
      <c r="C2" s="348"/>
      <c r="D2" s="348"/>
      <c r="E2" s="348"/>
      <c r="F2" s="349"/>
      <c r="G2" s="76"/>
      <c r="H2" s="76"/>
      <c r="I2" s="161"/>
      <c r="J2" s="161"/>
      <c r="K2" s="156"/>
      <c r="L2" s="161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</row>
    <row r="3" spans="1:97" ht="13.5" thickBot="1">
      <c r="A3" s="350" t="s">
        <v>126</v>
      </c>
      <c r="B3" s="351"/>
      <c r="C3" s="351"/>
      <c r="D3" s="351"/>
      <c r="E3" s="351"/>
      <c r="F3" s="352"/>
      <c r="G3" s="76"/>
      <c r="H3" s="76"/>
      <c r="I3" s="161"/>
      <c r="J3" s="161"/>
      <c r="K3" s="76"/>
      <c r="L3" s="161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</row>
    <row r="4" spans="1:97" ht="16.5" thickBot="1">
      <c r="A4" s="299" t="s">
        <v>0</v>
      </c>
      <c r="B4" s="226" t="s">
        <v>27</v>
      </c>
      <c r="C4" s="225" t="s">
        <v>28</v>
      </c>
      <c r="D4" s="226" t="s">
        <v>29</v>
      </c>
      <c r="E4" s="226" t="s">
        <v>30</v>
      </c>
      <c r="F4" s="226" t="s">
        <v>1</v>
      </c>
      <c r="G4" s="298" t="s">
        <v>164</v>
      </c>
      <c r="H4" s="76"/>
      <c r="I4" s="161"/>
      <c r="J4" s="161"/>
      <c r="K4" s="76"/>
      <c r="L4" s="161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  <c r="CS4" s="156"/>
    </row>
    <row r="5" spans="1:97">
      <c r="A5" s="200" t="s">
        <v>185</v>
      </c>
      <c r="B5" s="63">
        <v>586790</v>
      </c>
      <c r="C5" s="214">
        <v>660410</v>
      </c>
      <c r="D5" s="63">
        <v>4840</v>
      </c>
      <c r="E5" s="63">
        <f>C5+D5</f>
        <v>665250</v>
      </c>
      <c r="F5" s="254"/>
      <c r="G5" s="275">
        <v>7800</v>
      </c>
      <c r="H5" s="161"/>
      <c r="I5" s="166"/>
      <c r="J5" s="161"/>
      <c r="K5" s="76"/>
      <c r="L5" s="161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6"/>
      <c r="BK5" s="156"/>
      <c r="BL5" s="156"/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  <c r="CS5" s="156"/>
    </row>
    <row r="6" spans="1:97">
      <c r="A6" s="201" t="s">
        <v>191</v>
      </c>
      <c r="B6" s="64">
        <v>364070</v>
      </c>
      <c r="C6" s="67">
        <v>386910</v>
      </c>
      <c r="D6" s="64">
        <v>3140</v>
      </c>
      <c r="E6" s="64">
        <f t="shared" ref="E6:E32" si="0">C6+D6</f>
        <v>390050</v>
      </c>
      <c r="F6" s="255"/>
      <c r="G6" s="276">
        <v>4750</v>
      </c>
      <c r="H6" s="169"/>
      <c r="I6" s="166"/>
      <c r="J6" s="161"/>
      <c r="K6" s="171"/>
      <c r="L6" s="161"/>
      <c r="M6" s="150"/>
      <c r="N6" s="152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</row>
    <row r="7" spans="1:97">
      <c r="A7" s="201" t="s">
        <v>193</v>
      </c>
      <c r="B7" s="64">
        <v>345060</v>
      </c>
      <c r="C7" s="67">
        <v>356910</v>
      </c>
      <c r="D7" s="64">
        <v>2000</v>
      </c>
      <c r="E7" s="64">
        <f t="shared" si="0"/>
        <v>358910</v>
      </c>
      <c r="F7" s="255"/>
      <c r="G7" s="276">
        <v>3800</v>
      </c>
      <c r="H7" s="169"/>
      <c r="I7" s="166"/>
      <c r="J7" s="161"/>
      <c r="K7" s="171"/>
      <c r="L7" s="161"/>
      <c r="M7" s="150"/>
      <c r="N7" s="152"/>
      <c r="O7" s="172"/>
      <c r="P7" s="152"/>
      <c r="Q7" s="150"/>
      <c r="R7" s="152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</row>
    <row r="8" spans="1:97">
      <c r="A8" s="201" t="s">
        <v>195</v>
      </c>
      <c r="B8" s="64">
        <v>308390</v>
      </c>
      <c r="C8" s="67">
        <v>368310</v>
      </c>
      <c r="D8" s="64">
        <v>1740</v>
      </c>
      <c r="E8" s="64">
        <f t="shared" si="0"/>
        <v>370050</v>
      </c>
      <c r="F8" s="256"/>
      <c r="G8" s="275">
        <v>1380</v>
      </c>
      <c r="H8" s="161"/>
      <c r="I8" s="166"/>
      <c r="J8" s="166"/>
      <c r="K8" s="76"/>
      <c r="L8" s="161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</row>
    <row r="9" spans="1:97">
      <c r="A9" s="201" t="s">
        <v>198</v>
      </c>
      <c r="B9" s="64">
        <v>441760</v>
      </c>
      <c r="C9" s="67">
        <v>517310</v>
      </c>
      <c r="D9" s="64">
        <v>2300</v>
      </c>
      <c r="E9" s="64">
        <f t="shared" si="0"/>
        <v>519610</v>
      </c>
      <c r="F9" s="257"/>
      <c r="G9" s="275">
        <v>1850</v>
      </c>
      <c r="H9" s="161"/>
      <c r="I9" s="166"/>
      <c r="J9" s="166"/>
      <c r="K9" s="76"/>
      <c r="L9" s="153"/>
      <c r="M9" s="153"/>
      <c r="N9" s="153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</row>
    <row r="10" spans="1:97">
      <c r="A10" s="201" t="s">
        <v>200</v>
      </c>
      <c r="B10" s="64">
        <v>818490</v>
      </c>
      <c r="C10" s="67">
        <v>408660</v>
      </c>
      <c r="D10" s="64">
        <v>4840</v>
      </c>
      <c r="E10" s="64">
        <f t="shared" si="0"/>
        <v>413500</v>
      </c>
      <c r="F10" s="258"/>
      <c r="G10" s="275">
        <v>7450</v>
      </c>
      <c r="H10" s="161"/>
      <c r="I10" s="166"/>
      <c r="J10" s="166"/>
      <c r="K10" s="76"/>
      <c r="L10" s="153"/>
      <c r="M10" s="153"/>
      <c r="N10" s="153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</row>
    <row r="11" spans="1:97">
      <c r="A11" s="201" t="s">
        <v>202</v>
      </c>
      <c r="B11" s="64">
        <v>319960</v>
      </c>
      <c r="C11" s="67">
        <v>425550</v>
      </c>
      <c r="D11" s="64">
        <v>3160</v>
      </c>
      <c r="E11" s="64">
        <f t="shared" si="0"/>
        <v>428710</v>
      </c>
      <c r="F11" s="256"/>
      <c r="G11" s="275">
        <v>1600</v>
      </c>
      <c r="H11" s="166"/>
      <c r="I11" s="166"/>
      <c r="J11" s="166"/>
      <c r="K11" s="76"/>
      <c r="L11" s="16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</row>
    <row r="12" spans="1:97">
      <c r="A12" s="201"/>
      <c r="B12" s="64"/>
      <c r="C12" s="67"/>
      <c r="D12" s="64"/>
      <c r="E12" s="64">
        <f t="shared" si="0"/>
        <v>0</v>
      </c>
      <c r="F12" s="256"/>
      <c r="G12" s="275"/>
      <c r="H12" s="166"/>
      <c r="I12" s="166"/>
      <c r="J12" s="166"/>
      <c r="K12" s="76"/>
      <c r="L12" s="161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</row>
    <row r="13" spans="1:97">
      <c r="A13" s="201"/>
      <c r="B13" s="64"/>
      <c r="C13" s="67"/>
      <c r="D13" s="64"/>
      <c r="E13" s="64">
        <f t="shared" si="0"/>
        <v>0</v>
      </c>
      <c r="F13" s="258"/>
      <c r="G13" s="275"/>
      <c r="H13" s="161"/>
      <c r="I13" s="166"/>
      <c r="J13" s="166"/>
      <c r="K13" s="76"/>
      <c r="L13" s="161"/>
      <c r="M13" s="150"/>
      <c r="N13" s="173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</row>
    <row r="14" spans="1:97">
      <c r="A14" s="201"/>
      <c r="B14" s="64"/>
      <c r="C14" s="67"/>
      <c r="D14" s="64"/>
      <c r="E14" s="64">
        <f t="shared" si="0"/>
        <v>0</v>
      </c>
      <c r="F14" s="257"/>
      <c r="G14" s="275"/>
      <c r="H14" s="161"/>
      <c r="I14" s="166"/>
      <c r="J14" s="166"/>
      <c r="K14" s="76"/>
      <c r="L14" s="161"/>
      <c r="M14" s="150"/>
      <c r="N14" s="76"/>
      <c r="O14" s="149"/>
      <c r="P14" s="149"/>
      <c r="Q14" s="150"/>
      <c r="R14" s="173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</row>
    <row r="15" spans="1:97">
      <c r="A15" s="201"/>
      <c r="B15" s="64"/>
      <c r="C15" s="67"/>
      <c r="D15" s="64"/>
      <c r="E15" s="64">
        <f t="shared" si="0"/>
        <v>0</v>
      </c>
      <c r="F15" s="256"/>
      <c r="G15" s="275"/>
      <c r="H15" s="166"/>
      <c r="I15" s="166"/>
      <c r="J15" s="166"/>
      <c r="K15" s="174"/>
      <c r="L15" s="161"/>
      <c r="M15" s="150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</row>
    <row r="16" spans="1:97">
      <c r="A16" s="201"/>
      <c r="B16" s="64"/>
      <c r="C16" s="67"/>
      <c r="D16" s="64"/>
      <c r="E16" s="64">
        <f t="shared" si="0"/>
        <v>0</v>
      </c>
      <c r="F16" s="256"/>
      <c r="G16" s="275"/>
      <c r="H16" s="166"/>
      <c r="I16" s="166"/>
      <c r="J16" s="166"/>
      <c r="K16" s="76"/>
      <c r="L16" s="161"/>
      <c r="M16" s="150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</row>
    <row r="17" spans="1:97">
      <c r="A17" s="201"/>
      <c r="B17" s="64"/>
      <c r="C17" s="67"/>
      <c r="D17" s="64"/>
      <c r="E17" s="64">
        <f t="shared" si="0"/>
        <v>0</v>
      </c>
      <c r="F17" s="255"/>
      <c r="G17" s="276"/>
      <c r="H17" s="169"/>
      <c r="I17" s="166"/>
      <c r="J17" s="166"/>
      <c r="K17" s="175"/>
      <c r="L17" s="161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</row>
    <row r="18" spans="1:97">
      <c r="A18" s="201"/>
      <c r="B18" s="64"/>
      <c r="C18" s="67"/>
      <c r="D18" s="64"/>
      <c r="E18" s="64">
        <f t="shared" si="0"/>
        <v>0</v>
      </c>
      <c r="F18" s="258"/>
      <c r="G18" s="275"/>
      <c r="H18" s="161"/>
      <c r="I18" s="166"/>
      <c r="J18" s="166"/>
      <c r="K18" s="76"/>
      <c r="L18" s="161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</row>
    <row r="19" spans="1:97">
      <c r="A19" s="201"/>
      <c r="B19" s="64"/>
      <c r="C19" s="67"/>
      <c r="D19" s="64"/>
      <c r="E19" s="64">
        <f>C19+D19</f>
        <v>0</v>
      </c>
      <c r="F19" s="257"/>
      <c r="G19" s="275"/>
      <c r="H19" s="161"/>
      <c r="I19" s="166"/>
      <c r="J19" s="166"/>
      <c r="K19" s="76"/>
      <c r="L19" s="161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</row>
    <row r="20" spans="1:97">
      <c r="A20" s="201"/>
      <c r="B20" s="64"/>
      <c r="C20" s="67"/>
      <c r="D20" s="64"/>
      <c r="E20" s="64">
        <f t="shared" ref="E20:E23" si="1">C20+D20</f>
        <v>0</v>
      </c>
      <c r="F20" s="255"/>
      <c r="G20" s="275"/>
      <c r="H20" s="161"/>
      <c r="I20" s="166"/>
      <c r="J20" s="166"/>
      <c r="K20" s="76"/>
      <c r="L20" s="161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</row>
    <row r="21" spans="1:97">
      <c r="A21" s="201"/>
      <c r="B21" s="64"/>
      <c r="C21" s="67"/>
      <c r="D21" s="64"/>
      <c r="E21" s="64">
        <f t="shared" si="1"/>
        <v>0</v>
      </c>
      <c r="F21" s="255"/>
      <c r="G21" s="275"/>
      <c r="H21" s="161"/>
      <c r="I21" s="166"/>
      <c r="J21" s="166"/>
      <c r="K21" s="176"/>
      <c r="L21" s="16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</row>
    <row r="22" spans="1:97">
      <c r="A22" s="201"/>
      <c r="B22" s="64"/>
      <c r="C22" s="67"/>
      <c r="D22" s="64"/>
      <c r="E22" s="64">
        <f t="shared" si="1"/>
        <v>0</v>
      </c>
      <c r="F22" s="255"/>
      <c r="G22" s="275"/>
      <c r="H22" s="161"/>
      <c r="I22" s="166"/>
      <c r="J22" s="166"/>
      <c r="K22" s="76"/>
      <c r="L22" s="161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</row>
    <row r="23" spans="1:97">
      <c r="A23" s="201"/>
      <c r="B23" s="64"/>
      <c r="C23" s="67"/>
      <c r="D23" s="64"/>
      <c r="E23" s="64">
        <f t="shared" si="1"/>
        <v>0</v>
      </c>
      <c r="F23" s="255"/>
      <c r="G23" s="276"/>
      <c r="H23" s="169"/>
      <c r="I23" s="166"/>
      <c r="J23" s="166"/>
      <c r="K23" s="174"/>
      <c r="L23" s="166"/>
      <c r="M23" s="173"/>
      <c r="N23" s="149"/>
      <c r="O23" s="152"/>
      <c r="P23" s="150"/>
      <c r="Q23" s="173"/>
      <c r="R23" s="149"/>
      <c r="S23" s="149"/>
      <c r="T23" s="150"/>
      <c r="U23" s="173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</row>
    <row r="24" spans="1:97">
      <c r="A24" s="201"/>
      <c r="B24" s="64"/>
      <c r="C24" s="67"/>
      <c r="D24" s="64"/>
      <c r="E24" s="64">
        <f t="shared" si="0"/>
        <v>0</v>
      </c>
      <c r="F24" s="255"/>
      <c r="G24" s="276"/>
      <c r="H24" s="169"/>
      <c r="I24" s="166"/>
      <c r="J24" s="166"/>
      <c r="K24" s="76"/>
      <c r="L24" s="161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</row>
    <row r="25" spans="1:97">
      <c r="A25" s="201"/>
      <c r="B25" s="64"/>
      <c r="C25" s="67"/>
      <c r="D25" s="64"/>
      <c r="E25" s="64">
        <f t="shared" si="0"/>
        <v>0</v>
      </c>
      <c r="F25" s="257"/>
      <c r="G25" s="275"/>
      <c r="H25" s="161"/>
      <c r="I25" s="166"/>
      <c r="J25" s="166"/>
      <c r="K25" s="76"/>
      <c r="L25" s="161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</row>
    <row r="26" spans="1:97">
      <c r="A26" s="201"/>
      <c r="B26" s="64"/>
      <c r="C26" s="67"/>
      <c r="D26" s="64"/>
      <c r="E26" s="64">
        <f t="shared" si="0"/>
        <v>0</v>
      </c>
      <c r="F26" s="259"/>
      <c r="G26" s="275"/>
      <c r="H26" s="161"/>
      <c r="I26" s="166"/>
      <c r="J26" s="166"/>
      <c r="K26" s="76"/>
      <c r="L26" s="161"/>
      <c r="M26" s="150"/>
      <c r="N26" s="152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</row>
    <row r="27" spans="1:97">
      <c r="A27" s="201"/>
      <c r="B27" s="64"/>
      <c r="C27" s="67"/>
      <c r="D27" s="64"/>
      <c r="E27" s="64">
        <f t="shared" si="0"/>
        <v>0</v>
      </c>
      <c r="F27" s="257"/>
      <c r="G27" s="275"/>
      <c r="H27" s="161"/>
      <c r="I27" s="166"/>
      <c r="J27" s="166"/>
      <c r="K27" s="177"/>
      <c r="L27" s="161"/>
      <c r="M27" s="150"/>
      <c r="N27" s="173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</row>
    <row r="28" spans="1:97">
      <c r="A28" s="201"/>
      <c r="B28" s="64"/>
      <c r="C28" s="67"/>
      <c r="D28" s="64"/>
      <c r="E28" s="64">
        <f t="shared" si="0"/>
        <v>0</v>
      </c>
      <c r="F28" s="257"/>
      <c r="G28" s="275"/>
      <c r="H28" s="161"/>
      <c r="I28" s="166"/>
      <c r="J28" s="166"/>
      <c r="K28" s="76"/>
      <c r="L28" s="161"/>
      <c r="M28" s="150"/>
      <c r="N28" s="173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</row>
    <row r="29" spans="1:97">
      <c r="A29" s="201"/>
      <c r="B29" s="64"/>
      <c r="C29" s="67"/>
      <c r="D29" s="64"/>
      <c r="E29" s="64">
        <f t="shared" si="0"/>
        <v>0</v>
      </c>
      <c r="F29" s="257"/>
      <c r="G29" s="275"/>
      <c r="H29" s="161"/>
      <c r="I29" s="166"/>
      <c r="J29" s="166"/>
      <c r="K29" s="76"/>
      <c r="L29" s="161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</row>
    <row r="30" spans="1:97">
      <c r="A30" s="201"/>
      <c r="B30" s="64"/>
      <c r="C30" s="67"/>
      <c r="D30" s="64"/>
      <c r="E30" s="64">
        <f t="shared" si="0"/>
        <v>0</v>
      </c>
      <c r="F30" s="256"/>
      <c r="G30" s="277"/>
      <c r="H30" s="159"/>
      <c r="I30" s="178"/>
      <c r="J30" s="159"/>
      <c r="K30" s="76"/>
      <c r="L30" s="161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</row>
    <row r="31" spans="1:97">
      <c r="A31" s="201"/>
      <c r="B31" s="64"/>
      <c r="C31" s="67"/>
      <c r="D31" s="64"/>
      <c r="E31" s="64">
        <f t="shared" si="0"/>
        <v>0</v>
      </c>
      <c r="F31" s="256"/>
      <c r="G31" s="278"/>
      <c r="H31" s="159"/>
      <c r="I31" s="178"/>
      <c r="J31" s="179"/>
      <c r="K31" s="160"/>
      <c r="L31" s="161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</row>
    <row r="32" spans="1:97" ht="13.5" thickBot="1">
      <c r="A32" s="207"/>
      <c r="B32" s="148"/>
      <c r="C32" s="274"/>
      <c r="D32" s="148"/>
      <c r="E32" s="148">
        <f t="shared" si="0"/>
        <v>0</v>
      </c>
      <c r="F32" s="260"/>
      <c r="G32" s="278"/>
      <c r="H32" s="170"/>
      <c r="I32" s="158"/>
      <c r="J32" s="179"/>
      <c r="K32" s="160"/>
      <c r="L32" s="161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</row>
    <row r="33" spans="1:97" ht="13.5" thickBot="1">
      <c r="A33" s="225" t="s">
        <v>4</v>
      </c>
      <c r="B33" s="300">
        <f>SUM(B5:B32)</f>
        <v>3184520</v>
      </c>
      <c r="C33" s="301">
        <f>SUM(C5:C32)</f>
        <v>3124060</v>
      </c>
      <c r="D33" s="300">
        <f>SUM(D5:D32)</f>
        <v>22020</v>
      </c>
      <c r="E33" s="300">
        <f>SUM(E5:E32)</f>
        <v>3146080</v>
      </c>
      <c r="F33" s="300">
        <f>B33-E33</f>
        <v>38440</v>
      </c>
      <c r="G33" s="302"/>
      <c r="H33" s="157"/>
      <c r="I33" s="158"/>
      <c r="J33" s="159"/>
      <c r="K33" s="160"/>
      <c r="L33" s="161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  <c r="CS33" s="156"/>
    </row>
    <row r="34" spans="1:97">
      <c r="A34" s="149"/>
      <c r="B34" s="150"/>
      <c r="C34" s="191"/>
      <c r="D34" s="150"/>
      <c r="E34" s="150"/>
      <c r="F34" s="150"/>
      <c r="G34" s="157"/>
      <c r="H34" s="157"/>
      <c r="I34" s="158"/>
      <c r="J34" s="159"/>
      <c r="K34" s="160"/>
      <c r="L34" s="161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  <c r="CS34" s="156"/>
    </row>
    <row r="35" spans="1:97" ht="13.5" thickBot="1">
      <c r="A35" s="151"/>
      <c r="B35" s="342" t="s">
        <v>31</v>
      </c>
      <c r="C35" s="342"/>
      <c r="D35" s="342"/>
      <c r="E35" s="342"/>
      <c r="F35" s="152"/>
      <c r="G35" s="157"/>
      <c r="H35" s="157"/>
      <c r="I35" s="158"/>
      <c r="J35" s="159"/>
      <c r="K35" s="160"/>
      <c r="L35" s="161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  <c r="CS35" s="156"/>
    </row>
    <row r="36" spans="1:97" ht="13.5" thickBot="1">
      <c r="A36" s="225" t="s">
        <v>117</v>
      </c>
      <c r="B36" s="225" t="s">
        <v>32</v>
      </c>
      <c r="C36" s="225" t="s">
        <v>33</v>
      </c>
      <c r="D36" s="226" t="s">
        <v>34</v>
      </c>
      <c r="E36" s="226" t="s">
        <v>0</v>
      </c>
      <c r="F36" s="202">
        <f>F33-D119+L121</f>
        <v>0</v>
      </c>
      <c r="G36" s="157"/>
      <c r="H36" s="157"/>
      <c r="I36" s="162"/>
      <c r="J36" s="161"/>
      <c r="K36" s="160"/>
      <c r="L36" s="161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  <c r="CS36" s="156"/>
    </row>
    <row r="37" spans="1:97">
      <c r="A37" s="205" t="s">
        <v>123</v>
      </c>
      <c r="B37" s="270" t="s">
        <v>157</v>
      </c>
      <c r="C37" s="146" t="s">
        <v>142</v>
      </c>
      <c r="D37" s="228">
        <v>1000</v>
      </c>
      <c r="E37" s="313" t="s">
        <v>141</v>
      </c>
      <c r="F37" s="152"/>
      <c r="G37" s="157"/>
      <c r="H37" s="157"/>
      <c r="I37" s="162"/>
      <c r="J37" s="161"/>
      <c r="K37" s="160"/>
      <c r="L37" s="161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56"/>
      <c r="BW37" s="156"/>
      <c r="BX37" s="156"/>
      <c r="BY37" s="156"/>
      <c r="BZ37" s="156"/>
      <c r="CA37" s="156"/>
      <c r="CB37" s="156"/>
      <c r="CC37" s="156"/>
      <c r="CD37" s="156"/>
      <c r="CE37" s="156"/>
      <c r="CF37" s="156"/>
      <c r="CG37" s="156"/>
      <c r="CH37" s="156"/>
      <c r="CI37" s="156"/>
      <c r="CJ37" s="156"/>
      <c r="CK37" s="156"/>
      <c r="CL37" s="156"/>
      <c r="CM37" s="156"/>
      <c r="CN37" s="156"/>
      <c r="CO37" s="156"/>
      <c r="CP37" s="156"/>
      <c r="CQ37" s="156"/>
      <c r="CR37" s="156"/>
      <c r="CS37" s="156"/>
    </row>
    <row r="38" spans="1:97">
      <c r="A38" s="205" t="s">
        <v>123</v>
      </c>
      <c r="B38" s="135" t="s">
        <v>176</v>
      </c>
      <c r="C38" s="134" t="s">
        <v>142</v>
      </c>
      <c r="D38" s="229">
        <v>2380</v>
      </c>
      <c r="E38" s="194" t="s">
        <v>194</v>
      </c>
      <c r="F38" s="150"/>
      <c r="G38" s="157"/>
      <c r="H38" s="157"/>
      <c r="I38" s="162"/>
      <c r="J38" s="161"/>
      <c r="K38" s="160"/>
      <c r="L38" s="161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</row>
    <row r="39" spans="1:97">
      <c r="A39" s="205" t="s">
        <v>123</v>
      </c>
      <c r="B39" s="73" t="s">
        <v>199</v>
      </c>
      <c r="C39" s="312" t="s">
        <v>146</v>
      </c>
      <c r="D39" s="229">
        <v>1260</v>
      </c>
      <c r="E39" s="194" t="s">
        <v>198</v>
      </c>
      <c r="F39" s="150"/>
      <c r="G39" s="157"/>
      <c r="H39" s="157"/>
      <c r="I39" s="162"/>
      <c r="J39" s="161"/>
      <c r="K39" s="160"/>
      <c r="L39" s="161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6"/>
      <c r="BK39" s="156"/>
      <c r="BL39" s="156"/>
      <c r="BM39" s="156"/>
      <c r="BN39" s="156"/>
      <c r="BO39" s="156"/>
      <c r="BP39" s="156"/>
      <c r="BQ39" s="156"/>
      <c r="BR39" s="156"/>
      <c r="BS39" s="156"/>
      <c r="BT39" s="156"/>
      <c r="BU39" s="156"/>
      <c r="BV39" s="156"/>
      <c r="BW39" s="156"/>
      <c r="BX39" s="156"/>
      <c r="BY39" s="156"/>
      <c r="BZ39" s="156"/>
      <c r="CA39" s="156"/>
      <c r="CB39" s="156"/>
      <c r="CC39" s="156"/>
      <c r="CD39" s="156"/>
      <c r="CE39" s="156"/>
      <c r="CF39" s="156"/>
      <c r="CG39" s="156"/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  <c r="CS39" s="156"/>
    </row>
    <row r="40" spans="1:97">
      <c r="A40" s="212" t="s">
        <v>123</v>
      </c>
      <c r="B40" s="135" t="s">
        <v>201</v>
      </c>
      <c r="C40" s="134" t="s">
        <v>146</v>
      </c>
      <c r="D40" s="229">
        <v>100</v>
      </c>
      <c r="E40" s="194" t="s">
        <v>200</v>
      </c>
      <c r="F40" s="150"/>
      <c r="G40" s="163"/>
      <c r="H40" s="163"/>
      <c r="I40" s="162"/>
      <c r="J40" s="161"/>
      <c r="K40" s="160"/>
      <c r="L40" s="161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  <c r="CS40" s="156"/>
    </row>
    <row r="41" spans="1:97">
      <c r="A41" s="205" t="s">
        <v>123</v>
      </c>
      <c r="B41" s="135" t="s">
        <v>206</v>
      </c>
      <c r="C41" s="134" t="s">
        <v>146</v>
      </c>
      <c r="D41" s="229">
        <v>1000</v>
      </c>
      <c r="E41" s="194" t="s">
        <v>202</v>
      </c>
      <c r="F41" s="155"/>
      <c r="G41" s="164" t="s">
        <v>62</v>
      </c>
      <c r="H41" s="164"/>
      <c r="I41" s="162"/>
      <c r="J41" s="161"/>
      <c r="K41" s="160"/>
      <c r="L41" s="161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156"/>
      <c r="BW41" s="156"/>
      <c r="BX41" s="156"/>
      <c r="BY41" s="156"/>
      <c r="BZ41" s="156"/>
      <c r="CA41" s="156"/>
      <c r="CB41" s="156"/>
      <c r="CC41" s="156"/>
      <c r="CD41" s="156"/>
      <c r="CE41" s="156"/>
      <c r="CF41" s="156"/>
      <c r="CG41" s="156"/>
      <c r="CH41" s="156"/>
      <c r="CI41" s="156"/>
      <c r="CJ41" s="156"/>
      <c r="CK41" s="156"/>
      <c r="CL41" s="156"/>
      <c r="CM41" s="156"/>
      <c r="CN41" s="156"/>
      <c r="CO41" s="156"/>
      <c r="CP41" s="156"/>
      <c r="CQ41" s="156"/>
      <c r="CR41" s="156"/>
      <c r="CS41" s="156"/>
    </row>
    <row r="42" spans="1:97">
      <c r="A42" s="205" t="s">
        <v>123</v>
      </c>
      <c r="B42" s="135"/>
      <c r="C42" s="134"/>
      <c r="D42" s="229"/>
      <c r="E42" s="194"/>
      <c r="F42" s="156"/>
      <c r="G42" s="165"/>
      <c r="H42" s="165"/>
      <c r="I42" s="162"/>
      <c r="J42" s="166"/>
      <c r="K42" s="167"/>
      <c r="L42" s="161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  <c r="CS42" s="156"/>
    </row>
    <row r="43" spans="1:97">
      <c r="A43" s="205" t="s">
        <v>123</v>
      </c>
      <c r="B43" s="73"/>
      <c r="C43" s="134"/>
      <c r="D43" s="229"/>
      <c r="E43" s="195"/>
      <c r="F43" s="152"/>
      <c r="G43" s="343"/>
      <c r="H43" s="343"/>
      <c r="I43" s="343"/>
      <c r="J43" s="343"/>
      <c r="K43" s="76"/>
      <c r="L43" s="161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56"/>
      <c r="BW43" s="156"/>
      <c r="BX43" s="156"/>
      <c r="BY43" s="156"/>
      <c r="BZ43" s="156"/>
      <c r="CA43" s="156"/>
      <c r="CB43" s="156"/>
      <c r="CC43" s="156"/>
      <c r="CD43" s="156"/>
      <c r="CE43" s="156"/>
      <c r="CF43" s="156"/>
      <c r="CG43" s="156"/>
      <c r="CH43" s="156"/>
      <c r="CI43" s="156"/>
      <c r="CJ43" s="156"/>
      <c r="CK43" s="156"/>
      <c r="CL43" s="156"/>
      <c r="CM43" s="156"/>
      <c r="CN43" s="156"/>
      <c r="CO43" s="156"/>
      <c r="CP43" s="156"/>
      <c r="CQ43" s="156"/>
      <c r="CR43" s="156"/>
      <c r="CS43" s="156"/>
    </row>
    <row r="44" spans="1:97" ht="13.5" thickBot="1">
      <c r="A44" s="205" t="s">
        <v>123</v>
      </c>
      <c r="B44" s="73"/>
      <c r="C44" s="134"/>
      <c r="D44" s="229"/>
      <c r="E44" s="194"/>
      <c r="F44" s="153"/>
      <c r="G44" s="191"/>
      <c r="H44" s="191"/>
      <c r="I44" s="166"/>
      <c r="J44" s="166"/>
      <c r="K44" s="76"/>
      <c r="L44" s="161"/>
      <c r="M44" s="15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</row>
    <row r="45" spans="1:97" ht="13.5" thickBot="1">
      <c r="A45" s="223" t="s">
        <v>117</v>
      </c>
      <c r="B45" s="223" t="s">
        <v>113</v>
      </c>
      <c r="C45" s="223" t="s">
        <v>114</v>
      </c>
      <c r="D45" s="230" t="s">
        <v>82</v>
      </c>
      <c r="E45" s="224" t="s">
        <v>115</v>
      </c>
      <c r="F45" s="150"/>
      <c r="G45" s="156"/>
      <c r="H45" s="244" t="s">
        <v>127</v>
      </c>
      <c r="I45" s="240" t="s">
        <v>128</v>
      </c>
      <c r="J45" s="240" t="s">
        <v>82</v>
      </c>
      <c r="K45" s="245" t="s">
        <v>129</v>
      </c>
      <c r="L45" s="246" t="s">
        <v>36</v>
      </c>
      <c r="M45" s="247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</row>
    <row r="46" spans="1:97">
      <c r="A46" s="248" t="s">
        <v>130</v>
      </c>
      <c r="B46" s="203" t="s">
        <v>131</v>
      </c>
      <c r="C46" s="146">
        <v>1718911905</v>
      </c>
      <c r="D46" s="231">
        <v>673780</v>
      </c>
      <c r="E46" s="204" t="s">
        <v>202</v>
      </c>
      <c r="F46" s="149"/>
      <c r="G46" s="156"/>
      <c r="H46" s="212" t="s">
        <v>131</v>
      </c>
      <c r="I46" s="213">
        <v>1718911905</v>
      </c>
      <c r="J46" s="214">
        <v>614120</v>
      </c>
      <c r="K46" s="146" t="s">
        <v>184</v>
      </c>
      <c r="L46" s="215">
        <v>614120</v>
      </c>
      <c r="M46" s="216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</row>
    <row r="47" spans="1:97">
      <c r="A47" s="248" t="s">
        <v>130</v>
      </c>
      <c r="B47" s="68" t="s">
        <v>138</v>
      </c>
      <c r="C47" s="134">
        <v>1723246584</v>
      </c>
      <c r="D47" s="232">
        <v>39856</v>
      </c>
      <c r="E47" s="198" t="s">
        <v>177</v>
      </c>
      <c r="F47" s="150"/>
      <c r="G47" s="156"/>
      <c r="H47" s="208" t="s">
        <v>138</v>
      </c>
      <c r="I47" s="71">
        <v>1723246584</v>
      </c>
      <c r="J47" s="67">
        <v>39856</v>
      </c>
      <c r="K47" s="67" t="s">
        <v>177</v>
      </c>
      <c r="L47" s="147">
        <v>39856</v>
      </c>
      <c r="M47" s="209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5"/>
      <c r="AL47" s="175"/>
      <c r="AM47" s="175"/>
      <c r="AN47" s="175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  <c r="CS47" s="156"/>
    </row>
    <row r="48" spans="1:97">
      <c r="A48" s="248" t="s">
        <v>130</v>
      </c>
      <c r="B48" s="69" t="s">
        <v>133</v>
      </c>
      <c r="C48" s="134">
        <v>1733624262</v>
      </c>
      <c r="D48" s="232">
        <v>180706</v>
      </c>
      <c r="E48" s="197" t="s">
        <v>198</v>
      </c>
      <c r="F48" s="150"/>
      <c r="G48" s="156"/>
      <c r="H48" s="208" t="s">
        <v>133</v>
      </c>
      <c r="I48" s="71">
        <v>1733624262</v>
      </c>
      <c r="J48" s="67">
        <v>180706</v>
      </c>
      <c r="K48" s="189" t="s">
        <v>184</v>
      </c>
      <c r="L48" s="147">
        <v>180706</v>
      </c>
      <c r="M48" s="209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</row>
    <row r="49" spans="1:97">
      <c r="A49" s="248" t="s">
        <v>130</v>
      </c>
      <c r="B49" s="69" t="s">
        <v>134</v>
      </c>
      <c r="C49" s="134">
        <v>1711460131</v>
      </c>
      <c r="D49" s="232">
        <v>198540</v>
      </c>
      <c r="E49" s="196" t="s">
        <v>202</v>
      </c>
      <c r="F49" s="150"/>
      <c r="G49" s="156"/>
      <c r="H49" s="208" t="s">
        <v>134</v>
      </c>
      <c r="I49" s="71">
        <v>1711460131</v>
      </c>
      <c r="J49" s="67">
        <v>198540</v>
      </c>
      <c r="K49" s="189" t="s">
        <v>182</v>
      </c>
      <c r="L49" s="147">
        <v>198540</v>
      </c>
      <c r="M49" s="209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</row>
    <row r="50" spans="1:97">
      <c r="A50" s="248" t="s">
        <v>130</v>
      </c>
      <c r="B50" s="136" t="s">
        <v>132</v>
      </c>
      <c r="C50" s="134">
        <v>1716697790</v>
      </c>
      <c r="D50" s="232">
        <v>242575</v>
      </c>
      <c r="E50" s="196" t="s">
        <v>185</v>
      </c>
      <c r="F50" s="150"/>
      <c r="G50" s="156"/>
      <c r="H50" s="193" t="s">
        <v>132</v>
      </c>
      <c r="I50" s="72">
        <v>1716697790</v>
      </c>
      <c r="J50" s="187">
        <v>342575</v>
      </c>
      <c r="K50" s="188" t="s">
        <v>184</v>
      </c>
      <c r="L50" s="147">
        <v>342575</v>
      </c>
      <c r="M50" s="209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</row>
    <row r="51" spans="1:97">
      <c r="A51" s="248" t="s">
        <v>130</v>
      </c>
      <c r="B51" s="68" t="s">
        <v>136</v>
      </c>
      <c r="C51" s="134">
        <v>1712688979</v>
      </c>
      <c r="D51" s="232">
        <v>55300</v>
      </c>
      <c r="E51" s="198" t="s">
        <v>181</v>
      </c>
      <c r="F51" s="150"/>
      <c r="G51" s="156"/>
      <c r="H51" s="208" t="s">
        <v>136</v>
      </c>
      <c r="I51" s="71">
        <v>1712688979</v>
      </c>
      <c r="J51" s="67">
        <v>55300</v>
      </c>
      <c r="K51" s="189" t="s">
        <v>181</v>
      </c>
      <c r="L51" s="147">
        <v>55300</v>
      </c>
      <c r="M51" s="209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</row>
    <row r="52" spans="1:97">
      <c r="A52" s="248" t="s">
        <v>130</v>
      </c>
      <c r="B52" s="68" t="s">
        <v>137</v>
      </c>
      <c r="C52" s="134">
        <v>1739791780</v>
      </c>
      <c r="D52" s="232">
        <v>14710</v>
      </c>
      <c r="E52" s="196" t="s">
        <v>202</v>
      </c>
      <c r="F52" s="150"/>
      <c r="G52" s="156"/>
      <c r="H52" s="208" t="s">
        <v>137</v>
      </c>
      <c r="I52" s="71">
        <v>1739791780</v>
      </c>
      <c r="J52" s="67">
        <v>10020</v>
      </c>
      <c r="K52" s="189" t="s">
        <v>184</v>
      </c>
      <c r="L52" s="147">
        <v>10020</v>
      </c>
      <c r="M52" s="209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</row>
    <row r="53" spans="1:97">
      <c r="A53" s="248" t="s">
        <v>130</v>
      </c>
      <c r="B53" s="68" t="s">
        <v>139</v>
      </c>
      <c r="C53" s="134">
        <v>1725821212</v>
      </c>
      <c r="D53" s="232">
        <v>33650</v>
      </c>
      <c r="E53" s="198" t="s">
        <v>198</v>
      </c>
      <c r="F53" s="150"/>
      <c r="G53" s="156"/>
      <c r="H53" s="208" t="s">
        <v>139</v>
      </c>
      <c r="I53" s="71">
        <v>1725821212</v>
      </c>
      <c r="J53" s="67">
        <v>22360</v>
      </c>
      <c r="K53" s="189" t="s">
        <v>179</v>
      </c>
      <c r="L53" s="147">
        <v>22360</v>
      </c>
      <c r="M53" s="209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0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</row>
    <row r="54" spans="1:97">
      <c r="A54" s="248" t="s">
        <v>130</v>
      </c>
      <c r="B54" s="69" t="s">
        <v>135</v>
      </c>
      <c r="C54" s="134">
        <v>1743942020</v>
      </c>
      <c r="D54" s="232">
        <v>183509</v>
      </c>
      <c r="E54" s="197" t="s">
        <v>177</v>
      </c>
      <c r="F54" s="150"/>
      <c r="G54" s="156"/>
      <c r="H54" s="210" t="s">
        <v>135</v>
      </c>
      <c r="I54" s="77">
        <v>1743942020</v>
      </c>
      <c r="J54" s="67">
        <v>183509</v>
      </c>
      <c r="K54" s="189" t="s">
        <v>177</v>
      </c>
      <c r="L54" s="147">
        <v>183509</v>
      </c>
      <c r="M54" s="209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0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</row>
    <row r="55" spans="1:97">
      <c r="A55" s="248"/>
      <c r="B55" s="69"/>
      <c r="C55" s="134"/>
      <c r="D55" s="232"/>
      <c r="E55" s="197"/>
      <c r="F55" s="150"/>
      <c r="G55" s="156"/>
      <c r="H55" s="208"/>
      <c r="I55" s="71"/>
      <c r="J55" s="67"/>
      <c r="K55" s="189"/>
      <c r="L55" s="147"/>
      <c r="M55" s="209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</row>
    <row r="56" spans="1:97">
      <c r="A56" s="249"/>
      <c r="B56" s="70"/>
      <c r="C56" s="134"/>
      <c r="D56" s="233"/>
      <c r="E56" s="198"/>
      <c r="F56" s="150"/>
      <c r="G56" s="156"/>
      <c r="H56" s="208"/>
      <c r="I56" s="71"/>
      <c r="J56" s="67"/>
      <c r="K56" s="134"/>
      <c r="L56" s="147"/>
      <c r="M56" s="209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56"/>
      <c r="CP56" s="156"/>
      <c r="CQ56" s="156"/>
      <c r="CR56" s="156"/>
      <c r="CS56" s="156"/>
    </row>
    <row r="57" spans="1:97">
      <c r="A57" s="249" t="s">
        <v>171</v>
      </c>
      <c r="B57" s="69" t="s">
        <v>108</v>
      </c>
      <c r="C57" s="134" t="s">
        <v>93</v>
      </c>
      <c r="D57" s="232">
        <v>13000</v>
      </c>
      <c r="E57" s="198" t="s">
        <v>172</v>
      </c>
      <c r="F57" s="150"/>
      <c r="G57" s="156"/>
      <c r="H57" s="208" t="s">
        <v>108</v>
      </c>
      <c r="I57" s="71" t="s">
        <v>93</v>
      </c>
      <c r="J57" s="67">
        <v>13000</v>
      </c>
      <c r="K57" s="189" t="s">
        <v>172</v>
      </c>
      <c r="L57" s="147">
        <v>13000</v>
      </c>
      <c r="M57" s="209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</row>
    <row r="58" spans="1:97">
      <c r="A58" s="249" t="s">
        <v>116</v>
      </c>
      <c r="B58" s="70" t="s">
        <v>109</v>
      </c>
      <c r="C58" s="134" t="s">
        <v>94</v>
      </c>
      <c r="D58" s="232">
        <v>2000</v>
      </c>
      <c r="E58" s="196" t="s">
        <v>162</v>
      </c>
      <c r="F58" s="150"/>
      <c r="G58" s="156"/>
      <c r="H58" s="208" t="s">
        <v>109</v>
      </c>
      <c r="I58" s="71" t="s">
        <v>94</v>
      </c>
      <c r="J58" s="67">
        <v>2000</v>
      </c>
      <c r="K58" s="189" t="s">
        <v>162</v>
      </c>
      <c r="L58" s="147">
        <v>2000</v>
      </c>
      <c r="M58" s="209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</row>
    <row r="59" spans="1:97">
      <c r="A59" s="249" t="s">
        <v>118</v>
      </c>
      <c r="B59" s="136" t="s">
        <v>112</v>
      </c>
      <c r="C59" s="134" t="s">
        <v>97</v>
      </c>
      <c r="D59" s="232">
        <v>22000</v>
      </c>
      <c r="E59" s="198" t="s">
        <v>194</v>
      </c>
      <c r="F59" s="150"/>
      <c r="G59" s="156"/>
      <c r="H59" s="208" t="s">
        <v>112</v>
      </c>
      <c r="I59" s="71" t="s">
        <v>97</v>
      </c>
      <c r="J59" s="67">
        <v>24000</v>
      </c>
      <c r="K59" s="189" t="s">
        <v>162</v>
      </c>
      <c r="L59" s="147">
        <v>24000</v>
      </c>
      <c r="M59" s="209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</row>
    <row r="60" spans="1:97">
      <c r="A60" s="249" t="s">
        <v>119</v>
      </c>
      <c r="B60" s="69" t="s">
        <v>106</v>
      </c>
      <c r="C60" s="134" t="s">
        <v>91</v>
      </c>
      <c r="D60" s="252">
        <v>3500</v>
      </c>
      <c r="E60" s="196" t="s">
        <v>38</v>
      </c>
      <c r="F60" s="150"/>
      <c r="G60" s="156"/>
      <c r="H60" s="193" t="s">
        <v>106</v>
      </c>
      <c r="I60" s="72" t="s">
        <v>91</v>
      </c>
      <c r="J60" s="187">
        <v>3500</v>
      </c>
      <c r="K60" s="188" t="s">
        <v>38</v>
      </c>
      <c r="L60" s="147">
        <v>3500</v>
      </c>
      <c r="M60" s="209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</row>
    <row r="61" spans="1:97">
      <c r="A61" s="249" t="s">
        <v>116</v>
      </c>
      <c r="B61" s="69" t="s">
        <v>107</v>
      </c>
      <c r="C61" s="134" t="s">
        <v>92</v>
      </c>
      <c r="D61" s="252">
        <v>13500</v>
      </c>
      <c r="E61" s="197" t="s">
        <v>140</v>
      </c>
      <c r="F61" s="152"/>
      <c r="G61" s="156"/>
      <c r="H61" s="208" t="s">
        <v>107</v>
      </c>
      <c r="I61" s="71" t="s">
        <v>92</v>
      </c>
      <c r="J61" s="67">
        <v>13500</v>
      </c>
      <c r="K61" s="189" t="s">
        <v>140</v>
      </c>
      <c r="L61" s="147">
        <v>13500</v>
      </c>
      <c r="M61" s="209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</row>
    <row r="62" spans="1:97">
      <c r="A62" s="249" t="s">
        <v>118</v>
      </c>
      <c r="B62" s="68" t="s">
        <v>111</v>
      </c>
      <c r="C62" s="134" t="s">
        <v>96</v>
      </c>
      <c r="D62" s="252">
        <v>129590</v>
      </c>
      <c r="E62" s="196" t="s">
        <v>178</v>
      </c>
      <c r="F62" s="149"/>
      <c r="G62" s="156"/>
      <c r="H62" s="208" t="s">
        <v>111</v>
      </c>
      <c r="I62" s="71" t="s">
        <v>96</v>
      </c>
      <c r="J62" s="67">
        <v>129590</v>
      </c>
      <c r="K62" s="190" t="s">
        <v>178</v>
      </c>
      <c r="L62" s="147">
        <v>129590</v>
      </c>
      <c r="M62" s="209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6"/>
      <c r="BY62" s="156"/>
      <c r="BZ62" s="156"/>
      <c r="CA62" s="156"/>
      <c r="CB62" s="156"/>
      <c r="CC62" s="156"/>
      <c r="CD62" s="156"/>
      <c r="CE62" s="156"/>
      <c r="CF62" s="156"/>
      <c r="CG62" s="156"/>
      <c r="CH62" s="156"/>
      <c r="CI62" s="156"/>
      <c r="CJ62" s="156"/>
      <c r="CK62" s="156"/>
      <c r="CL62" s="156"/>
      <c r="CM62" s="156"/>
      <c r="CN62" s="156"/>
      <c r="CO62" s="156"/>
      <c r="CP62" s="156"/>
      <c r="CQ62" s="156"/>
      <c r="CR62" s="156"/>
      <c r="CS62" s="156"/>
    </row>
    <row r="63" spans="1:97">
      <c r="A63" s="249"/>
      <c r="B63" s="68"/>
      <c r="C63" s="134"/>
      <c r="D63" s="232"/>
      <c r="E63" s="197"/>
      <c r="F63" s="150"/>
      <c r="G63" s="156"/>
      <c r="H63" s="193"/>
      <c r="I63" s="72"/>
      <c r="J63" s="187"/>
      <c r="K63" s="188"/>
      <c r="L63" s="147"/>
      <c r="M63" s="209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6"/>
      <c r="BW63" s="156"/>
      <c r="BX63" s="156"/>
      <c r="BY63" s="156"/>
      <c r="BZ63" s="156"/>
      <c r="CA63" s="156"/>
      <c r="CB63" s="156"/>
      <c r="CC63" s="156"/>
      <c r="CD63" s="156"/>
      <c r="CE63" s="156"/>
      <c r="CF63" s="156"/>
      <c r="CG63" s="156"/>
      <c r="CH63" s="156"/>
      <c r="CI63" s="156"/>
      <c r="CJ63" s="156"/>
      <c r="CK63" s="156"/>
      <c r="CL63" s="156"/>
      <c r="CM63" s="156"/>
      <c r="CN63" s="156"/>
      <c r="CO63" s="156"/>
      <c r="CP63" s="156"/>
      <c r="CQ63" s="156"/>
      <c r="CR63" s="156"/>
      <c r="CS63" s="156"/>
    </row>
    <row r="64" spans="1:97">
      <c r="A64" s="249"/>
      <c r="B64" s="68"/>
      <c r="C64" s="134"/>
      <c r="D64" s="232"/>
      <c r="E64" s="196"/>
      <c r="F64" s="150"/>
      <c r="G64" s="156"/>
      <c r="H64" s="193"/>
      <c r="I64" s="72"/>
      <c r="J64" s="187"/>
      <c r="K64" s="188"/>
      <c r="L64" s="147"/>
      <c r="M64" s="209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6"/>
      <c r="BW64" s="156"/>
      <c r="BX64" s="156"/>
      <c r="BY64" s="156"/>
      <c r="BZ64" s="156"/>
      <c r="CA64" s="156"/>
      <c r="CB64" s="156"/>
      <c r="CC64" s="156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6"/>
      <c r="CQ64" s="156"/>
      <c r="CR64" s="156"/>
      <c r="CS64" s="156"/>
    </row>
    <row r="65" spans="1:97">
      <c r="A65" s="249"/>
      <c r="B65" s="69"/>
      <c r="C65" s="134"/>
      <c r="D65" s="232"/>
      <c r="E65" s="196"/>
      <c r="F65" s="150"/>
      <c r="G65" s="156"/>
      <c r="H65" s="208"/>
      <c r="I65" s="71"/>
      <c r="J65" s="67"/>
      <c r="K65" s="189"/>
      <c r="L65" s="147"/>
      <c r="M65" s="209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56"/>
      <c r="BW65" s="156"/>
      <c r="BX65" s="156"/>
      <c r="BY65" s="156"/>
      <c r="BZ65" s="156"/>
      <c r="CA65" s="156"/>
      <c r="CB65" s="156"/>
      <c r="CC65" s="156"/>
      <c r="CD65" s="156"/>
      <c r="CE65" s="156"/>
      <c r="CF65" s="156"/>
      <c r="CG65" s="156"/>
      <c r="CH65" s="156"/>
      <c r="CI65" s="156"/>
      <c r="CJ65" s="156"/>
      <c r="CK65" s="156"/>
      <c r="CL65" s="156"/>
      <c r="CM65" s="156"/>
      <c r="CN65" s="156"/>
      <c r="CO65" s="156"/>
      <c r="CP65" s="156"/>
      <c r="CQ65" s="156"/>
      <c r="CR65" s="156"/>
      <c r="CS65" s="156"/>
    </row>
    <row r="66" spans="1:97">
      <c r="A66" s="249"/>
      <c r="B66" s="69"/>
      <c r="C66" s="134"/>
      <c r="D66" s="232"/>
      <c r="E66" s="198"/>
      <c r="F66" s="150"/>
      <c r="G66" s="156"/>
      <c r="H66" s="208"/>
      <c r="I66" s="71"/>
      <c r="J66" s="67"/>
      <c r="K66" s="189"/>
      <c r="L66" s="147"/>
      <c r="M66" s="209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</row>
    <row r="67" spans="1:97">
      <c r="A67" s="249" t="s">
        <v>122</v>
      </c>
      <c r="B67" s="69" t="s">
        <v>99</v>
      </c>
      <c r="C67" s="134" t="s">
        <v>84</v>
      </c>
      <c r="D67" s="232">
        <v>56470</v>
      </c>
      <c r="E67" s="197" t="s">
        <v>182</v>
      </c>
      <c r="F67" s="150"/>
      <c r="G67" s="156"/>
      <c r="H67" s="208" t="s">
        <v>99</v>
      </c>
      <c r="I67" s="71" t="s">
        <v>84</v>
      </c>
      <c r="J67" s="67">
        <v>56470</v>
      </c>
      <c r="K67" s="189" t="s">
        <v>182</v>
      </c>
      <c r="L67" s="147">
        <v>56470</v>
      </c>
      <c r="M67" s="209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6"/>
      <c r="BY67" s="156"/>
      <c r="BZ67" s="156"/>
      <c r="CA67" s="156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</row>
    <row r="68" spans="1:97">
      <c r="A68" s="249" t="s">
        <v>121</v>
      </c>
      <c r="B68" s="69" t="s">
        <v>100</v>
      </c>
      <c r="C68" s="134" t="s">
        <v>85</v>
      </c>
      <c r="D68" s="232">
        <v>28000</v>
      </c>
      <c r="E68" s="196" t="s">
        <v>158</v>
      </c>
      <c r="F68" s="150"/>
      <c r="G68" s="156"/>
      <c r="H68" s="208" t="s">
        <v>100</v>
      </c>
      <c r="I68" s="71" t="s">
        <v>85</v>
      </c>
      <c r="J68" s="67">
        <v>28000</v>
      </c>
      <c r="K68" s="67" t="s">
        <v>158</v>
      </c>
      <c r="L68" s="147">
        <v>28000</v>
      </c>
      <c r="M68" s="209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  <c r="CM68" s="156"/>
      <c r="CN68" s="156"/>
      <c r="CO68" s="156"/>
      <c r="CP68" s="156"/>
      <c r="CQ68" s="156"/>
      <c r="CR68" s="156"/>
      <c r="CS68" s="156"/>
    </row>
    <row r="69" spans="1:97">
      <c r="A69" s="249" t="s">
        <v>121</v>
      </c>
      <c r="B69" s="69" t="s">
        <v>105</v>
      </c>
      <c r="C69" s="134" t="s">
        <v>90</v>
      </c>
      <c r="D69" s="232">
        <v>16000</v>
      </c>
      <c r="E69" s="197" t="s">
        <v>170</v>
      </c>
      <c r="F69" s="76"/>
      <c r="G69" s="156"/>
      <c r="H69" s="208" t="s">
        <v>105</v>
      </c>
      <c r="I69" s="71" t="s">
        <v>90</v>
      </c>
      <c r="J69" s="67">
        <v>16000</v>
      </c>
      <c r="K69" s="134" t="s">
        <v>170</v>
      </c>
      <c r="L69" s="147">
        <v>16000</v>
      </c>
      <c r="M69" s="209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</row>
    <row r="70" spans="1:97">
      <c r="A70" s="249" t="s">
        <v>121</v>
      </c>
      <c r="B70" s="69" t="s">
        <v>101</v>
      </c>
      <c r="C70" s="134" t="s">
        <v>86</v>
      </c>
      <c r="D70" s="232">
        <v>29460</v>
      </c>
      <c r="E70" s="197" t="s">
        <v>170</v>
      </c>
      <c r="F70" s="150"/>
      <c r="G70" s="156"/>
      <c r="H70" s="193" t="s">
        <v>101</v>
      </c>
      <c r="I70" s="72" t="s">
        <v>86</v>
      </c>
      <c r="J70" s="187">
        <v>29460</v>
      </c>
      <c r="K70" s="188" t="s">
        <v>170</v>
      </c>
      <c r="L70" s="147">
        <v>29460</v>
      </c>
      <c r="M70" s="209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</row>
    <row r="71" spans="1:97">
      <c r="A71" s="249" t="s">
        <v>121</v>
      </c>
      <c r="B71" s="69" t="s">
        <v>102</v>
      </c>
      <c r="C71" s="134" t="s">
        <v>87</v>
      </c>
      <c r="D71" s="232">
        <v>33000</v>
      </c>
      <c r="E71" s="197" t="s">
        <v>170</v>
      </c>
      <c r="F71" s="152"/>
      <c r="G71" s="156"/>
      <c r="H71" s="211" t="s">
        <v>102</v>
      </c>
      <c r="I71" s="74" t="s">
        <v>87</v>
      </c>
      <c r="J71" s="67">
        <v>33000</v>
      </c>
      <c r="K71" s="134" t="s">
        <v>170</v>
      </c>
      <c r="L71" s="147">
        <v>33000</v>
      </c>
      <c r="M71" s="209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6"/>
      <c r="BY71" s="156"/>
      <c r="BZ71" s="156"/>
      <c r="CA71" s="156"/>
      <c r="CB71" s="156"/>
      <c r="CC71" s="156"/>
      <c r="CD71" s="156"/>
      <c r="CE71" s="156"/>
      <c r="CF71" s="156"/>
      <c r="CG71" s="156"/>
      <c r="CH71" s="156"/>
      <c r="CI71" s="156"/>
      <c r="CJ71" s="156"/>
      <c r="CK71" s="156"/>
      <c r="CL71" s="156"/>
      <c r="CM71" s="156"/>
      <c r="CN71" s="156"/>
      <c r="CO71" s="156"/>
      <c r="CP71" s="156"/>
      <c r="CQ71" s="156"/>
      <c r="CR71" s="156"/>
      <c r="CS71" s="156"/>
    </row>
    <row r="72" spans="1:97">
      <c r="A72" s="249" t="s">
        <v>121</v>
      </c>
      <c r="B72" s="69" t="s">
        <v>103</v>
      </c>
      <c r="C72" s="134" t="s">
        <v>88</v>
      </c>
      <c r="D72" s="252">
        <v>19370</v>
      </c>
      <c r="E72" s="198" t="s">
        <v>178</v>
      </c>
      <c r="F72" s="152"/>
      <c r="G72" s="156"/>
      <c r="H72" s="193" t="s">
        <v>103</v>
      </c>
      <c r="I72" s="72" t="s">
        <v>88</v>
      </c>
      <c r="J72" s="187">
        <v>19370</v>
      </c>
      <c r="K72" s="188" t="s">
        <v>178</v>
      </c>
      <c r="L72" s="147">
        <v>19370</v>
      </c>
      <c r="M72" s="209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6"/>
      <c r="CJ72" s="156"/>
      <c r="CK72" s="156"/>
      <c r="CL72" s="156"/>
      <c r="CM72" s="156"/>
      <c r="CN72" s="156"/>
      <c r="CO72" s="156"/>
      <c r="CP72" s="156"/>
      <c r="CQ72" s="156"/>
      <c r="CR72" s="156"/>
      <c r="CS72" s="156"/>
    </row>
    <row r="73" spans="1:97">
      <c r="A73" s="249" t="s">
        <v>121</v>
      </c>
      <c r="B73" s="69" t="s">
        <v>104</v>
      </c>
      <c r="C73" s="134" t="s">
        <v>89</v>
      </c>
      <c r="D73" s="252">
        <v>22000</v>
      </c>
      <c r="E73" s="198" t="s">
        <v>66</v>
      </c>
      <c r="F73" s="152"/>
      <c r="G73" s="156"/>
      <c r="H73" s="208" t="s">
        <v>104</v>
      </c>
      <c r="I73" s="71" t="s">
        <v>89</v>
      </c>
      <c r="J73" s="67">
        <v>22000</v>
      </c>
      <c r="K73" s="189" t="s">
        <v>66</v>
      </c>
      <c r="L73" s="147">
        <v>22000</v>
      </c>
      <c r="M73" s="209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156"/>
      <c r="CN73" s="156"/>
      <c r="CO73" s="156"/>
      <c r="CP73" s="156"/>
      <c r="CQ73" s="156"/>
      <c r="CR73" s="156"/>
      <c r="CS73" s="156"/>
    </row>
    <row r="74" spans="1:97">
      <c r="A74" s="249" t="s">
        <v>122</v>
      </c>
      <c r="B74" s="68" t="s">
        <v>98</v>
      </c>
      <c r="C74" s="134" t="s">
        <v>83</v>
      </c>
      <c r="D74" s="252">
        <v>10915</v>
      </c>
      <c r="E74" s="196" t="s">
        <v>67</v>
      </c>
      <c r="F74" s="152"/>
      <c r="G74" s="156"/>
      <c r="H74" s="193" t="s">
        <v>98</v>
      </c>
      <c r="I74" s="72" t="s">
        <v>83</v>
      </c>
      <c r="J74" s="187">
        <v>10915</v>
      </c>
      <c r="K74" s="188" t="s">
        <v>67</v>
      </c>
      <c r="L74" s="147">
        <v>10915</v>
      </c>
      <c r="M74" s="209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156"/>
      <c r="CI74" s="156"/>
      <c r="CJ74" s="156"/>
      <c r="CK74" s="156"/>
      <c r="CL74" s="156"/>
      <c r="CM74" s="156"/>
      <c r="CN74" s="156"/>
      <c r="CO74" s="156"/>
      <c r="CP74" s="156"/>
      <c r="CQ74" s="156"/>
      <c r="CR74" s="156"/>
      <c r="CS74" s="156"/>
    </row>
    <row r="75" spans="1:97">
      <c r="A75" s="249"/>
      <c r="B75" s="69"/>
      <c r="C75" s="134"/>
      <c r="D75" s="232"/>
      <c r="E75" s="198"/>
      <c r="F75" s="150"/>
      <c r="G75" s="156"/>
      <c r="H75" s="208"/>
      <c r="I75" s="71"/>
      <c r="J75" s="67"/>
      <c r="K75" s="134"/>
      <c r="L75" s="147"/>
      <c r="M75" s="209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  <c r="BW75" s="156"/>
      <c r="BX75" s="156"/>
      <c r="BY75" s="156"/>
      <c r="BZ75" s="156"/>
      <c r="CA75" s="156"/>
      <c r="CB75" s="156"/>
      <c r="CC75" s="156"/>
      <c r="CD75" s="156"/>
      <c r="CE75" s="156"/>
      <c r="CF75" s="156"/>
      <c r="CG75" s="156"/>
      <c r="CH75" s="156"/>
      <c r="CI75" s="156"/>
      <c r="CJ75" s="156"/>
      <c r="CK75" s="156"/>
      <c r="CL75" s="156"/>
      <c r="CM75" s="156"/>
      <c r="CN75" s="156"/>
      <c r="CO75" s="156"/>
      <c r="CP75" s="156"/>
      <c r="CQ75" s="156"/>
      <c r="CR75" s="156"/>
      <c r="CS75" s="156"/>
    </row>
    <row r="76" spans="1:97">
      <c r="A76" s="249"/>
      <c r="B76" s="69"/>
      <c r="C76" s="134"/>
      <c r="D76" s="232"/>
      <c r="E76" s="197"/>
      <c r="F76" s="150"/>
      <c r="G76" s="156"/>
      <c r="H76" s="193"/>
      <c r="I76" s="72"/>
      <c r="J76" s="187"/>
      <c r="K76" s="187"/>
      <c r="L76" s="147"/>
      <c r="M76" s="209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6"/>
      <c r="BY76" s="156"/>
      <c r="BZ76" s="156"/>
      <c r="CA76" s="156"/>
      <c r="CB76" s="156"/>
      <c r="CC76" s="156"/>
      <c r="CD76" s="156"/>
      <c r="CE76" s="156"/>
      <c r="CF76" s="156"/>
      <c r="CG76" s="156"/>
      <c r="CH76" s="156"/>
      <c r="CI76" s="156"/>
      <c r="CJ76" s="156"/>
      <c r="CK76" s="156"/>
      <c r="CL76" s="156"/>
      <c r="CM76" s="156"/>
      <c r="CN76" s="156"/>
      <c r="CO76" s="156"/>
      <c r="CP76" s="156"/>
      <c r="CQ76" s="156"/>
      <c r="CR76" s="156"/>
      <c r="CS76" s="156"/>
    </row>
    <row r="77" spans="1:97">
      <c r="A77" s="249"/>
      <c r="B77" s="69"/>
      <c r="C77" s="134"/>
      <c r="D77" s="232"/>
      <c r="E77" s="197"/>
      <c r="F77" s="150"/>
      <c r="G77" s="156"/>
      <c r="H77" s="208"/>
      <c r="I77" s="71"/>
      <c r="J77" s="67"/>
      <c r="K77" s="189"/>
      <c r="L77" s="147"/>
      <c r="M77" s="209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6"/>
      <c r="BK77" s="156"/>
      <c r="BL77" s="156"/>
      <c r="BM77" s="156"/>
      <c r="BN77" s="156"/>
      <c r="BO77" s="156"/>
      <c r="BP77" s="156"/>
      <c r="BQ77" s="156"/>
      <c r="BR77" s="156"/>
      <c r="BS77" s="156"/>
      <c r="BT77" s="156"/>
      <c r="BU77" s="156"/>
      <c r="BV77" s="156"/>
      <c r="BW77" s="156"/>
      <c r="BX77" s="156"/>
      <c r="BY77" s="156"/>
      <c r="BZ77" s="156"/>
      <c r="CA77" s="156"/>
      <c r="CB77" s="156"/>
      <c r="CC77" s="156"/>
      <c r="CD77" s="156"/>
      <c r="CE77" s="156"/>
      <c r="CF77" s="156"/>
      <c r="CG77" s="156"/>
      <c r="CH77" s="156"/>
      <c r="CI77" s="156"/>
      <c r="CJ77" s="156"/>
      <c r="CK77" s="156"/>
      <c r="CL77" s="156"/>
      <c r="CM77" s="156"/>
      <c r="CN77" s="156"/>
      <c r="CO77" s="156"/>
      <c r="CP77" s="156"/>
      <c r="CQ77" s="156"/>
      <c r="CR77" s="156"/>
      <c r="CS77" s="156"/>
    </row>
    <row r="78" spans="1:97">
      <c r="A78" s="249" t="s">
        <v>124</v>
      </c>
      <c r="B78" s="69" t="s">
        <v>63</v>
      </c>
      <c r="C78" s="134">
        <v>1739992171</v>
      </c>
      <c r="D78" s="232">
        <v>17500</v>
      </c>
      <c r="E78" s="196" t="s">
        <v>64</v>
      </c>
      <c r="F78" s="150"/>
      <c r="G78" s="156"/>
      <c r="H78" s="208" t="s">
        <v>63</v>
      </c>
      <c r="I78" s="71">
        <v>1739992171</v>
      </c>
      <c r="J78" s="67">
        <v>17500</v>
      </c>
      <c r="K78" s="189" t="s">
        <v>64</v>
      </c>
      <c r="L78" s="147">
        <v>17500</v>
      </c>
      <c r="M78" s="209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  <c r="CM78" s="156"/>
      <c r="CN78" s="156"/>
      <c r="CO78" s="156"/>
      <c r="CP78" s="156"/>
      <c r="CQ78" s="156"/>
      <c r="CR78" s="156"/>
      <c r="CS78" s="156"/>
    </row>
    <row r="79" spans="1:97">
      <c r="A79" s="249" t="s">
        <v>124</v>
      </c>
      <c r="B79" s="69" t="s">
        <v>180</v>
      </c>
      <c r="C79" s="134">
        <v>1758900692</v>
      </c>
      <c r="D79" s="232">
        <v>30000</v>
      </c>
      <c r="E79" s="197" t="s">
        <v>60</v>
      </c>
      <c r="F79" s="150"/>
      <c r="G79" s="156"/>
      <c r="H79" s="208" t="s">
        <v>180</v>
      </c>
      <c r="I79" s="71">
        <v>1758900692</v>
      </c>
      <c r="J79" s="67">
        <v>30000</v>
      </c>
      <c r="K79" s="189" t="s">
        <v>60</v>
      </c>
      <c r="L79" s="147">
        <v>30000</v>
      </c>
      <c r="M79" s="209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6"/>
      <c r="BK79" s="156"/>
      <c r="BL79" s="156"/>
      <c r="BM79" s="156"/>
      <c r="BN79" s="156"/>
      <c r="BO79" s="156"/>
      <c r="BP79" s="156"/>
      <c r="BQ79" s="156"/>
      <c r="BR79" s="156"/>
      <c r="BS79" s="156"/>
      <c r="BT79" s="156"/>
      <c r="BU79" s="156"/>
      <c r="BV79" s="156"/>
      <c r="BW79" s="156"/>
      <c r="BX79" s="156"/>
      <c r="BY79" s="156"/>
      <c r="BZ79" s="156"/>
      <c r="CA79" s="156"/>
      <c r="CB79" s="156"/>
      <c r="CC79" s="156"/>
      <c r="CD79" s="156"/>
      <c r="CE79" s="156"/>
      <c r="CF79" s="156"/>
      <c r="CG79" s="156"/>
      <c r="CH79" s="156"/>
      <c r="CI79" s="156"/>
      <c r="CJ79" s="156"/>
      <c r="CK79" s="156"/>
      <c r="CL79" s="156"/>
      <c r="CM79" s="156"/>
      <c r="CN79" s="156"/>
      <c r="CO79" s="156"/>
      <c r="CP79" s="156"/>
      <c r="CQ79" s="156"/>
      <c r="CR79" s="156"/>
      <c r="CS79" s="156"/>
    </row>
    <row r="80" spans="1:97">
      <c r="A80" s="249" t="s">
        <v>124</v>
      </c>
      <c r="B80" s="135" t="s">
        <v>174</v>
      </c>
      <c r="C80" s="134"/>
      <c r="D80" s="232">
        <v>13100</v>
      </c>
      <c r="E80" s="197" t="s">
        <v>184</v>
      </c>
      <c r="F80" s="150" t="s">
        <v>13</v>
      </c>
      <c r="G80" s="156"/>
      <c r="H80" s="208" t="s">
        <v>174</v>
      </c>
      <c r="I80" s="71"/>
      <c r="J80" s="67">
        <v>13100</v>
      </c>
      <c r="K80" s="189" t="s">
        <v>184</v>
      </c>
      <c r="L80" s="147">
        <v>13100</v>
      </c>
      <c r="M80" s="209">
        <f t="shared" si="2"/>
        <v>0</v>
      </c>
      <c r="N80" s="150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6"/>
      <c r="BK80" s="156"/>
      <c r="BL80" s="156"/>
      <c r="BM80" s="156"/>
      <c r="BN80" s="156"/>
      <c r="BO80" s="156"/>
      <c r="BP80" s="156"/>
      <c r="BQ80" s="156"/>
      <c r="BR80" s="156"/>
      <c r="BS80" s="156"/>
      <c r="BT80" s="156"/>
      <c r="BU80" s="156"/>
      <c r="BV80" s="156"/>
      <c r="BW80" s="156"/>
      <c r="BX80" s="156"/>
      <c r="BY80" s="156"/>
      <c r="BZ80" s="156"/>
      <c r="CA80" s="156"/>
      <c r="CB80" s="156"/>
      <c r="CC80" s="156"/>
      <c r="CD80" s="156"/>
      <c r="CE80" s="156"/>
      <c r="CF80" s="156"/>
      <c r="CG80" s="156"/>
      <c r="CH80" s="156"/>
      <c r="CI80" s="156"/>
      <c r="CJ80" s="156"/>
      <c r="CK80" s="156"/>
      <c r="CL80" s="156"/>
      <c r="CM80" s="156"/>
      <c r="CN80" s="156"/>
      <c r="CO80" s="156"/>
      <c r="CP80" s="156"/>
      <c r="CQ80" s="156"/>
      <c r="CR80" s="156"/>
      <c r="CS80" s="156"/>
    </row>
    <row r="81" spans="1:97">
      <c r="A81" s="249" t="s">
        <v>147</v>
      </c>
      <c r="B81" s="69" t="s">
        <v>148</v>
      </c>
      <c r="C81" s="134">
        <v>1732469191</v>
      </c>
      <c r="D81" s="232">
        <v>12250</v>
      </c>
      <c r="E81" s="198" t="s">
        <v>200</v>
      </c>
      <c r="F81" s="150"/>
      <c r="G81" s="156"/>
      <c r="H81" s="208" t="s">
        <v>148</v>
      </c>
      <c r="I81" s="71">
        <v>1732469191</v>
      </c>
      <c r="J81" s="67">
        <v>14250</v>
      </c>
      <c r="K81" s="189" t="s">
        <v>184</v>
      </c>
      <c r="L81" s="147">
        <v>14250</v>
      </c>
      <c r="M81" s="209">
        <f t="shared" si="2"/>
        <v>0</v>
      </c>
      <c r="N81" s="150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6"/>
      <c r="BK81" s="156"/>
      <c r="BL81" s="156"/>
      <c r="BM81" s="156"/>
      <c r="BN81" s="156"/>
      <c r="BO81" s="156"/>
      <c r="BP81" s="156"/>
      <c r="BQ81" s="156"/>
      <c r="BR81" s="156"/>
      <c r="BS81" s="156"/>
      <c r="BT81" s="156"/>
      <c r="BU81" s="156"/>
      <c r="BV81" s="156"/>
      <c r="BW81" s="156"/>
      <c r="BX81" s="156"/>
      <c r="BY81" s="156"/>
      <c r="BZ81" s="156"/>
      <c r="CA81" s="156"/>
      <c r="CB81" s="156"/>
      <c r="CC81" s="156"/>
      <c r="CD81" s="156"/>
      <c r="CE81" s="156"/>
      <c r="CF81" s="156"/>
      <c r="CG81" s="156"/>
      <c r="CH81" s="156"/>
      <c r="CI81" s="156"/>
      <c r="CJ81" s="156"/>
      <c r="CK81" s="156"/>
      <c r="CL81" s="156"/>
      <c r="CM81" s="156"/>
      <c r="CN81" s="156"/>
      <c r="CO81" s="156"/>
      <c r="CP81" s="156"/>
      <c r="CQ81" s="156"/>
      <c r="CR81" s="156"/>
      <c r="CS81" s="156"/>
    </row>
    <row r="82" spans="1:97">
      <c r="A82" s="249" t="s">
        <v>120</v>
      </c>
      <c r="B82" s="69" t="s">
        <v>110</v>
      </c>
      <c r="C82" s="134" t="s">
        <v>95</v>
      </c>
      <c r="D82" s="232">
        <v>9000</v>
      </c>
      <c r="E82" s="197" t="s">
        <v>155</v>
      </c>
      <c r="F82" s="152"/>
      <c r="G82" s="156"/>
      <c r="H82" s="208" t="s">
        <v>110</v>
      </c>
      <c r="I82" s="71" t="s">
        <v>95</v>
      </c>
      <c r="J82" s="67">
        <v>9000</v>
      </c>
      <c r="K82" s="189" t="s">
        <v>155</v>
      </c>
      <c r="L82" s="147">
        <v>9000</v>
      </c>
      <c r="M82" s="209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156"/>
      <c r="BW82" s="156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6"/>
      <c r="CJ82" s="156"/>
      <c r="CK82" s="156"/>
      <c r="CL82" s="156"/>
      <c r="CM82" s="156"/>
      <c r="CN82" s="156"/>
      <c r="CO82" s="156"/>
      <c r="CP82" s="156"/>
      <c r="CQ82" s="156"/>
      <c r="CR82" s="156"/>
      <c r="CS82" s="156"/>
    </row>
    <row r="83" spans="1:97">
      <c r="A83" s="249" t="s">
        <v>120</v>
      </c>
      <c r="B83" s="69" t="s">
        <v>189</v>
      </c>
      <c r="C83" s="134"/>
      <c r="D83" s="232">
        <v>32540</v>
      </c>
      <c r="E83" s="198" t="s">
        <v>193</v>
      </c>
      <c r="F83" s="152"/>
      <c r="G83" s="156"/>
      <c r="H83" s="208"/>
      <c r="I83" s="71"/>
      <c r="J83" s="67"/>
      <c r="K83" s="189"/>
      <c r="L83" s="147"/>
      <c r="M83" s="209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6"/>
      <c r="BW83" s="156"/>
      <c r="BX83" s="156"/>
      <c r="BY83" s="156"/>
      <c r="BZ83" s="156"/>
      <c r="CA83" s="156"/>
      <c r="CB83" s="156"/>
      <c r="CC83" s="156"/>
      <c r="CD83" s="156"/>
      <c r="CE83" s="156"/>
      <c r="CF83" s="156"/>
      <c r="CG83" s="156"/>
      <c r="CH83" s="156"/>
      <c r="CI83" s="156"/>
      <c r="CJ83" s="156"/>
      <c r="CK83" s="156"/>
      <c r="CL83" s="156"/>
      <c r="CM83" s="156"/>
      <c r="CN83" s="156"/>
      <c r="CO83" s="156"/>
      <c r="CP83" s="156"/>
      <c r="CQ83" s="156"/>
      <c r="CR83" s="156"/>
      <c r="CS83" s="156"/>
    </row>
    <row r="84" spans="1:97">
      <c r="A84" s="249" t="s">
        <v>167</v>
      </c>
      <c r="B84" s="69" t="s">
        <v>145</v>
      </c>
      <c r="C84" s="134"/>
      <c r="D84" s="232">
        <v>10000</v>
      </c>
      <c r="E84" s="197" t="s">
        <v>200</v>
      </c>
      <c r="F84" s="152"/>
      <c r="G84" s="156"/>
      <c r="H84" s="208" t="s">
        <v>145</v>
      </c>
      <c r="I84" s="71"/>
      <c r="J84" s="67">
        <v>6000</v>
      </c>
      <c r="K84" s="189" t="s">
        <v>184</v>
      </c>
      <c r="L84" s="147">
        <v>6000</v>
      </c>
      <c r="M84" s="209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6"/>
      <c r="BK84" s="156"/>
      <c r="BL84" s="156"/>
      <c r="BM84" s="156"/>
      <c r="BN84" s="156"/>
      <c r="BO84" s="156"/>
      <c r="BP84" s="156"/>
      <c r="BQ84" s="156"/>
      <c r="BR84" s="156"/>
      <c r="BS84" s="156"/>
      <c r="BT84" s="156"/>
      <c r="BU84" s="156"/>
      <c r="BV84" s="156"/>
      <c r="BW84" s="156"/>
      <c r="BX84" s="156"/>
      <c r="BY84" s="156"/>
      <c r="BZ84" s="156"/>
      <c r="CA84" s="156"/>
      <c r="CB84" s="156"/>
      <c r="CC84" s="156"/>
      <c r="CD84" s="156"/>
      <c r="CE84" s="156"/>
      <c r="CF84" s="156"/>
      <c r="CG84" s="156"/>
      <c r="CH84" s="156"/>
      <c r="CI84" s="156"/>
      <c r="CJ84" s="156"/>
      <c r="CK84" s="156"/>
      <c r="CL84" s="156"/>
      <c r="CM84" s="156"/>
      <c r="CN84" s="156"/>
      <c r="CO84" s="156"/>
      <c r="CP84" s="156"/>
      <c r="CQ84" s="156"/>
      <c r="CR84" s="156"/>
      <c r="CS84" s="156"/>
    </row>
    <row r="85" spans="1:97">
      <c r="A85" s="249"/>
      <c r="B85" s="69"/>
      <c r="C85" s="134"/>
      <c r="D85" s="232"/>
      <c r="E85" s="196"/>
      <c r="F85" s="152"/>
      <c r="G85" s="156"/>
      <c r="H85" s="208"/>
      <c r="I85" s="71"/>
      <c r="J85" s="67"/>
      <c r="K85" s="189"/>
      <c r="L85" s="147"/>
      <c r="M85" s="209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6"/>
      <c r="BK85" s="156"/>
      <c r="BL85" s="156"/>
      <c r="BM85" s="156"/>
      <c r="BN85" s="156"/>
      <c r="BO85" s="156"/>
      <c r="BP85" s="156"/>
      <c r="BQ85" s="156"/>
      <c r="BR85" s="156"/>
      <c r="BS85" s="156"/>
      <c r="BT85" s="156"/>
      <c r="BU85" s="156"/>
      <c r="BV85" s="156"/>
      <c r="BW85" s="156"/>
      <c r="BX85" s="156"/>
      <c r="BY85" s="156"/>
      <c r="BZ85" s="156"/>
      <c r="CA85" s="156"/>
      <c r="CB85" s="156"/>
      <c r="CC85" s="156"/>
      <c r="CD85" s="156"/>
      <c r="CE85" s="156"/>
      <c r="CF85" s="156"/>
      <c r="CG85" s="156"/>
      <c r="CH85" s="156"/>
      <c r="CI85" s="156"/>
      <c r="CJ85" s="156"/>
      <c r="CK85" s="156"/>
      <c r="CL85" s="156"/>
      <c r="CM85" s="156"/>
      <c r="CN85" s="156"/>
      <c r="CO85" s="156"/>
      <c r="CP85" s="156"/>
      <c r="CQ85" s="156"/>
      <c r="CR85" s="156"/>
      <c r="CS85" s="156"/>
    </row>
    <row r="86" spans="1:97">
      <c r="A86" s="249" t="s">
        <v>161</v>
      </c>
      <c r="B86" s="69" t="s">
        <v>160</v>
      </c>
      <c r="C86" s="134"/>
      <c r="D86" s="232">
        <v>35000</v>
      </c>
      <c r="E86" s="197" t="s">
        <v>185</v>
      </c>
      <c r="F86" s="152"/>
      <c r="G86" s="156"/>
      <c r="H86" s="208" t="s">
        <v>160</v>
      </c>
      <c r="I86" s="71"/>
      <c r="J86" s="67">
        <v>10000</v>
      </c>
      <c r="K86" s="189" t="s">
        <v>181</v>
      </c>
      <c r="L86" s="147">
        <v>10000</v>
      </c>
      <c r="M86" s="209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6"/>
      <c r="BK86" s="156"/>
      <c r="BL86" s="156"/>
      <c r="BM86" s="156"/>
      <c r="BN86" s="156"/>
      <c r="BO86" s="156"/>
      <c r="BP86" s="156"/>
      <c r="BQ86" s="156"/>
      <c r="BR86" s="156"/>
      <c r="BS86" s="156"/>
      <c r="BT86" s="156"/>
      <c r="BU86" s="156"/>
      <c r="BV86" s="156"/>
      <c r="BW86" s="156"/>
      <c r="BX86" s="156"/>
      <c r="BY86" s="156"/>
      <c r="BZ86" s="156"/>
      <c r="CA86" s="156"/>
      <c r="CB86" s="156"/>
      <c r="CC86" s="156"/>
      <c r="CD86" s="156"/>
      <c r="CE86" s="156"/>
      <c r="CF86" s="156"/>
      <c r="CG86" s="156"/>
      <c r="CH86" s="156"/>
      <c r="CI86" s="156"/>
      <c r="CJ86" s="156"/>
      <c r="CK86" s="156"/>
      <c r="CL86" s="156"/>
      <c r="CM86" s="156"/>
      <c r="CN86" s="156"/>
      <c r="CO86" s="156"/>
      <c r="CP86" s="156"/>
      <c r="CQ86" s="156"/>
      <c r="CR86" s="156"/>
      <c r="CS86" s="156"/>
    </row>
    <row r="87" spans="1:97">
      <c r="A87" s="249" t="s">
        <v>205</v>
      </c>
      <c r="B87" s="69" t="s">
        <v>204</v>
      </c>
      <c r="C87" s="134"/>
      <c r="D87" s="232">
        <v>500</v>
      </c>
      <c r="E87" s="196" t="s">
        <v>202</v>
      </c>
      <c r="F87" s="150"/>
      <c r="G87" s="156"/>
      <c r="H87" s="208" t="s">
        <v>183</v>
      </c>
      <c r="I87" s="71"/>
      <c r="J87" s="67">
        <v>8800</v>
      </c>
      <c r="K87" s="189" t="s">
        <v>182</v>
      </c>
      <c r="L87" s="147">
        <v>8800</v>
      </c>
      <c r="M87" s="209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6"/>
      <c r="BK87" s="156"/>
      <c r="BL87" s="156"/>
      <c r="BM87" s="156"/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6"/>
      <c r="BY87" s="156"/>
      <c r="BZ87" s="156"/>
      <c r="CA87" s="156"/>
      <c r="CB87" s="156"/>
      <c r="CC87" s="156"/>
      <c r="CD87" s="156"/>
      <c r="CE87" s="156"/>
      <c r="CF87" s="156"/>
      <c r="CG87" s="156"/>
      <c r="CH87" s="156"/>
      <c r="CI87" s="156"/>
      <c r="CJ87" s="156"/>
      <c r="CK87" s="156"/>
      <c r="CL87" s="156"/>
      <c r="CM87" s="156"/>
      <c r="CN87" s="156"/>
      <c r="CO87" s="156"/>
      <c r="CP87" s="156"/>
      <c r="CQ87" s="156"/>
      <c r="CR87" s="156"/>
      <c r="CS87" s="156"/>
    </row>
    <row r="88" spans="1:97">
      <c r="A88" s="249"/>
      <c r="B88" s="69"/>
      <c r="C88" s="134"/>
      <c r="D88" s="232"/>
      <c r="E88" s="198"/>
      <c r="F88" s="150"/>
      <c r="G88" s="156"/>
      <c r="H88" s="208" t="s">
        <v>58</v>
      </c>
      <c r="I88" s="71">
        <v>1755626210</v>
      </c>
      <c r="J88" s="67">
        <v>17500</v>
      </c>
      <c r="K88" s="189" t="s">
        <v>61</v>
      </c>
      <c r="L88" s="147">
        <v>17500</v>
      </c>
      <c r="M88" s="209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6"/>
      <c r="BK88" s="156"/>
      <c r="BL88" s="156"/>
      <c r="BM88" s="156"/>
      <c r="BN88" s="156"/>
      <c r="BO88" s="156"/>
      <c r="BP88" s="156"/>
      <c r="BQ88" s="156"/>
      <c r="BR88" s="156"/>
      <c r="BS88" s="156"/>
      <c r="BT88" s="156"/>
      <c r="BU88" s="156"/>
      <c r="BV88" s="156"/>
      <c r="BW88" s="156"/>
      <c r="BX88" s="156"/>
      <c r="BY88" s="156"/>
      <c r="BZ88" s="156"/>
      <c r="CA88" s="156"/>
      <c r="CB88" s="156"/>
      <c r="CC88" s="156"/>
      <c r="CD88" s="156"/>
      <c r="CE88" s="156"/>
      <c r="CF88" s="156"/>
      <c r="CG88" s="156"/>
      <c r="CH88" s="156"/>
      <c r="CI88" s="156"/>
      <c r="CJ88" s="156"/>
      <c r="CK88" s="156"/>
      <c r="CL88" s="156"/>
      <c r="CM88" s="156"/>
      <c r="CN88" s="156"/>
      <c r="CO88" s="156"/>
      <c r="CP88" s="156"/>
      <c r="CQ88" s="156"/>
      <c r="CR88" s="156"/>
      <c r="CS88" s="156"/>
    </row>
    <row r="89" spans="1:97">
      <c r="A89" s="292"/>
      <c r="B89" s="69"/>
      <c r="C89" s="134"/>
      <c r="D89" s="232"/>
      <c r="E89" s="197"/>
      <c r="F89" s="150"/>
      <c r="G89" s="156"/>
      <c r="H89" s="208" t="s">
        <v>150</v>
      </c>
      <c r="I89" s="71">
        <v>1746818159</v>
      </c>
      <c r="J89" s="67">
        <v>3500</v>
      </c>
      <c r="K89" s="67" t="s">
        <v>166</v>
      </c>
      <c r="L89" s="147">
        <v>3500</v>
      </c>
      <c r="M89" s="209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6"/>
      <c r="BK89" s="156"/>
      <c r="BL89" s="156"/>
      <c r="BM89" s="156"/>
      <c r="BN89" s="156"/>
      <c r="BO89" s="156"/>
      <c r="BP89" s="156"/>
      <c r="BQ89" s="156"/>
      <c r="BR89" s="156"/>
      <c r="BS89" s="156"/>
      <c r="BT89" s="156"/>
      <c r="BU89" s="156"/>
      <c r="BV89" s="156"/>
      <c r="BW89" s="156"/>
      <c r="BX89" s="156"/>
      <c r="BY89" s="156"/>
      <c r="BZ89" s="156"/>
      <c r="CA89" s="156"/>
      <c r="CB89" s="156"/>
      <c r="CC89" s="156"/>
      <c r="CD89" s="156"/>
      <c r="CE89" s="156"/>
      <c r="CF89" s="156"/>
      <c r="CG89" s="156"/>
      <c r="CH89" s="156"/>
      <c r="CI89" s="156"/>
      <c r="CJ89" s="156"/>
      <c r="CK89" s="156"/>
      <c r="CL89" s="156"/>
      <c r="CM89" s="156"/>
      <c r="CN89" s="156"/>
      <c r="CO89" s="156"/>
      <c r="CP89" s="156"/>
      <c r="CQ89" s="156"/>
      <c r="CR89" s="156"/>
      <c r="CS89" s="156"/>
    </row>
    <row r="90" spans="1:97">
      <c r="A90" s="248"/>
      <c r="B90" s="69"/>
      <c r="C90" s="134"/>
      <c r="D90" s="232"/>
      <c r="E90" s="197"/>
      <c r="F90" s="150"/>
      <c r="G90" s="156"/>
      <c r="H90" s="208" t="s">
        <v>40</v>
      </c>
      <c r="I90" s="71">
        <v>1713632915</v>
      </c>
      <c r="J90" s="67">
        <v>4300</v>
      </c>
      <c r="K90" s="189" t="s">
        <v>39</v>
      </c>
      <c r="L90" s="147">
        <v>4300</v>
      </c>
      <c r="M90" s="209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6"/>
      <c r="BW90" s="156"/>
      <c r="BX90" s="156"/>
      <c r="BY90" s="156"/>
      <c r="BZ90" s="156"/>
      <c r="CA90" s="156"/>
      <c r="CB90" s="156"/>
      <c r="CC90" s="156"/>
      <c r="CD90" s="156"/>
      <c r="CE90" s="156"/>
      <c r="CF90" s="156"/>
      <c r="CG90" s="156"/>
      <c r="CH90" s="156"/>
      <c r="CI90" s="156"/>
      <c r="CJ90" s="156"/>
      <c r="CK90" s="156"/>
      <c r="CL90" s="156"/>
      <c r="CM90" s="156"/>
      <c r="CN90" s="156"/>
      <c r="CO90" s="156"/>
      <c r="CP90" s="156"/>
      <c r="CQ90" s="156"/>
      <c r="CR90" s="156"/>
      <c r="CS90" s="156"/>
    </row>
    <row r="91" spans="1:97">
      <c r="A91" s="248"/>
      <c r="B91" s="69"/>
      <c r="C91" s="134"/>
      <c r="D91" s="232"/>
      <c r="E91" s="198"/>
      <c r="F91" s="150"/>
      <c r="G91" s="156"/>
      <c r="H91" s="193" t="s">
        <v>157</v>
      </c>
      <c r="I91" s="72" t="s">
        <v>142</v>
      </c>
      <c r="J91" s="187">
        <v>1000</v>
      </c>
      <c r="K91" s="188" t="s">
        <v>141</v>
      </c>
      <c r="L91" s="147">
        <v>1000</v>
      </c>
      <c r="M91" s="209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6"/>
      <c r="BK91" s="156"/>
      <c r="BL91" s="156"/>
      <c r="BM91" s="156"/>
      <c r="BN91" s="156"/>
      <c r="BO91" s="156"/>
      <c r="BP91" s="156"/>
      <c r="BQ91" s="156"/>
      <c r="BR91" s="156"/>
      <c r="BS91" s="156"/>
      <c r="BT91" s="156"/>
      <c r="BU91" s="156"/>
      <c r="BV91" s="156"/>
      <c r="BW91" s="156"/>
      <c r="BX91" s="156"/>
      <c r="BY91" s="156"/>
      <c r="BZ91" s="156"/>
      <c r="CA91" s="156"/>
      <c r="CB91" s="156"/>
      <c r="CC91" s="156"/>
      <c r="CD91" s="156"/>
      <c r="CE91" s="156"/>
      <c r="CF91" s="156"/>
      <c r="CG91" s="156"/>
      <c r="CH91" s="156"/>
      <c r="CI91" s="156"/>
      <c r="CJ91" s="156"/>
      <c r="CK91" s="156"/>
      <c r="CL91" s="156"/>
      <c r="CM91" s="156"/>
      <c r="CN91" s="156"/>
      <c r="CO91" s="156"/>
      <c r="CP91" s="156"/>
      <c r="CQ91" s="156"/>
      <c r="CR91" s="156"/>
      <c r="CS91" s="156"/>
    </row>
    <row r="92" spans="1:97">
      <c r="A92" s="249"/>
      <c r="B92" s="69"/>
      <c r="C92" s="134"/>
      <c r="D92" s="232"/>
      <c r="E92" s="197"/>
      <c r="F92" s="156"/>
      <c r="G92" s="156"/>
      <c r="H92" s="208" t="s">
        <v>176</v>
      </c>
      <c r="I92" s="71" t="s">
        <v>146</v>
      </c>
      <c r="J92" s="67">
        <v>1180</v>
      </c>
      <c r="K92" s="189" t="s">
        <v>173</v>
      </c>
      <c r="L92" s="147">
        <v>1180</v>
      </c>
      <c r="M92" s="209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6"/>
      <c r="BK92" s="156"/>
      <c r="BL92" s="156"/>
      <c r="BM92" s="156"/>
      <c r="BN92" s="156"/>
      <c r="BO92" s="156"/>
      <c r="BP92" s="156"/>
      <c r="BQ92" s="156"/>
      <c r="BR92" s="156"/>
      <c r="BS92" s="156"/>
      <c r="BT92" s="156"/>
      <c r="BU92" s="156"/>
      <c r="BV92" s="156"/>
      <c r="BW92" s="156"/>
      <c r="BX92" s="156"/>
      <c r="BY92" s="156"/>
      <c r="BZ92" s="156"/>
      <c r="CA92" s="156"/>
      <c r="CB92" s="156"/>
      <c r="CC92" s="156"/>
      <c r="CD92" s="156"/>
      <c r="CE92" s="156"/>
      <c r="CF92" s="156"/>
      <c r="CG92" s="156"/>
      <c r="CH92" s="156"/>
      <c r="CI92" s="156"/>
      <c r="CJ92" s="156"/>
      <c r="CK92" s="156"/>
      <c r="CL92" s="156"/>
      <c r="CM92" s="156"/>
      <c r="CN92" s="156"/>
      <c r="CO92" s="156"/>
      <c r="CP92" s="156"/>
      <c r="CQ92" s="156"/>
      <c r="CR92" s="156"/>
      <c r="CS92" s="156"/>
    </row>
    <row r="93" spans="1:97">
      <c r="A93" s="249"/>
      <c r="B93" s="69"/>
      <c r="C93" s="134"/>
      <c r="D93" s="232"/>
      <c r="E93" s="196"/>
      <c r="F93" s="156"/>
      <c r="G93" s="156"/>
      <c r="H93" s="208"/>
      <c r="I93" s="71"/>
      <c r="J93" s="67"/>
      <c r="K93" s="67"/>
      <c r="L93" s="147"/>
      <c r="M93" s="209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6"/>
      <c r="BK93" s="156"/>
      <c r="BL93" s="156"/>
      <c r="BM93" s="156"/>
      <c r="BN93" s="156"/>
      <c r="BO93" s="156"/>
      <c r="BP93" s="156"/>
      <c r="BQ93" s="156"/>
      <c r="BR93" s="156"/>
      <c r="BS93" s="156"/>
      <c r="BT93" s="156"/>
      <c r="BU93" s="156"/>
      <c r="BV93" s="156"/>
      <c r="BW93" s="156"/>
      <c r="BX93" s="156"/>
      <c r="BY93" s="156"/>
      <c r="BZ93" s="156"/>
      <c r="CA93" s="156"/>
      <c r="CB93" s="156"/>
      <c r="CC93" s="156"/>
      <c r="CD93" s="156"/>
      <c r="CE93" s="156"/>
      <c r="CF93" s="156"/>
      <c r="CG93" s="156"/>
      <c r="CH93" s="156"/>
      <c r="CI93" s="156"/>
      <c r="CJ93" s="156"/>
      <c r="CK93" s="156"/>
      <c r="CL93" s="156"/>
      <c r="CM93" s="156"/>
      <c r="CN93" s="156"/>
      <c r="CO93" s="156"/>
      <c r="CP93" s="156"/>
      <c r="CQ93" s="156"/>
      <c r="CR93" s="156"/>
      <c r="CS93" s="156"/>
    </row>
    <row r="94" spans="1:97">
      <c r="A94" s="249"/>
      <c r="B94" s="68"/>
      <c r="C94" s="134"/>
      <c r="D94" s="232"/>
      <c r="E94" s="197"/>
      <c r="F94" s="156"/>
      <c r="G94" s="156"/>
      <c r="H94" s="208"/>
      <c r="I94" s="71"/>
      <c r="J94" s="67"/>
      <c r="K94" s="189"/>
      <c r="L94" s="147"/>
      <c r="M94" s="209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6"/>
      <c r="BK94" s="156"/>
      <c r="BL94" s="156"/>
      <c r="BM94" s="156"/>
      <c r="BN94" s="156"/>
      <c r="BO94" s="156"/>
      <c r="BP94" s="156"/>
      <c r="BQ94" s="156"/>
      <c r="BR94" s="156"/>
      <c r="BS94" s="156"/>
      <c r="BT94" s="156"/>
      <c r="BU94" s="156"/>
      <c r="BV94" s="156"/>
      <c r="BW94" s="156"/>
      <c r="BX94" s="156"/>
      <c r="BY94" s="156"/>
      <c r="BZ94" s="156"/>
      <c r="CA94" s="156"/>
      <c r="CB94" s="156"/>
      <c r="CC94" s="156"/>
      <c r="CD94" s="156"/>
      <c r="CE94" s="156"/>
      <c r="CF94" s="156"/>
      <c r="CG94" s="156"/>
      <c r="CH94" s="156"/>
      <c r="CI94" s="156"/>
      <c r="CJ94" s="156"/>
      <c r="CK94" s="156"/>
      <c r="CL94" s="156"/>
      <c r="CM94" s="156"/>
      <c r="CN94" s="156"/>
      <c r="CO94" s="156"/>
      <c r="CP94" s="156"/>
      <c r="CQ94" s="156"/>
      <c r="CR94" s="156"/>
      <c r="CS94" s="156"/>
    </row>
    <row r="95" spans="1:97">
      <c r="A95" s="249"/>
      <c r="B95" s="69"/>
      <c r="C95" s="134"/>
      <c r="D95" s="234"/>
      <c r="E95" s="197"/>
      <c r="F95" s="156"/>
      <c r="G95" s="156"/>
      <c r="H95" s="193"/>
      <c r="I95" s="72"/>
      <c r="J95" s="187"/>
      <c r="K95" s="188"/>
      <c r="L95" s="147"/>
      <c r="M95" s="209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6"/>
      <c r="BK95" s="156"/>
      <c r="BL95" s="156"/>
      <c r="BM95" s="156"/>
      <c r="BN95" s="156"/>
      <c r="BO95" s="156"/>
      <c r="BP95" s="156"/>
      <c r="BQ95" s="156"/>
      <c r="BR95" s="156"/>
      <c r="BS95" s="156"/>
      <c r="BT95" s="156"/>
      <c r="BU95" s="156"/>
      <c r="BV95" s="156"/>
      <c r="BW95" s="156"/>
      <c r="BX95" s="156"/>
      <c r="BY95" s="156"/>
      <c r="BZ95" s="156"/>
      <c r="CA95" s="156"/>
      <c r="CB95" s="156"/>
      <c r="CC95" s="156"/>
      <c r="CD95" s="156"/>
      <c r="CE95" s="156"/>
      <c r="CF95" s="156"/>
      <c r="CG95" s="156"/>
      <c r="CH95" s="156"/>
      <c r="CI95" s="156"/>
      <c r="CJ95" s="156"/>
      <c r="CK95" s="156"/>
      <c r="CL95" s="156"/>
      <c r="CM95" s="156"/>
      <c r="CN95" s="156"/>
      <c r="CO95" s="156"/>
      <c r="CP95" s="156"/>
      <c r="CQ95" s="156"/>
      <c r="CR95" s="156"/>
      <c r="CS95" s="156"/>
    </row>
    <row r="96" spans="1:97">
      <c r="A96" s="249"/>
      <c r="B96" s="69"/>
      <c r="C96" s="134"/>
      <c r="D96" s="232"/>
      <c r="E96" s="198"/>
      <c r="F96" s="156"/>
      <c r="G96" s="156"/>
      <c r="H96" s="208"/>
      <c r="I96" s="71"/>
      <c r="J96" s="67"/>
      <c r="K96" s="134"/>
      <c r="L96" s="147"/>
      <c r="M96" s="209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A96" s="156"/>
      <c r="CB96" s="156"/>
      <c r="CC96" s="156"/>
      <c r="CD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</row>
    <row r="97" spans="1:97">
      <c r="A97" s="249"/>
      <c r="B97" s="69"/>
      <c r="C97" s="251"/>
      <c r="D97" s="232"/>
      <c r="E97" s="198"/>
      <c r="F97" s="156"/>
      <c r="G97" s="156"/>
      <c r="H97" s="208"/>
      <c r="I97" s="71"/>
      <c r="J97" s="67"/>
      <c r="K97" s="67"/>
      <c r="L97" s="147"/>
      <c r="M97" s="209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A97" s="156"/>
      <c r="CB97" s="156"/>
      <c r="CC97" s="156"/>
      <c r="CD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</row>
    <row r="98" spans="1:97">
      <c r="A98" s="249"/>
      <c r="B98" s="68"/>
      <c r="C98" s="67"/>
      <c r="D98" s="232"/>
      <c r="E98" s="197"/>
      <c r="F98" s="156"/>
      <c r="G98" s="156"/>
      <c r="H98" s="193"/>
      <c r="I98" s="72"/>
      <c r="J98" s="187"/>
      <c r="K98" s="188"/>
      <c r="L98" s="147"/>
      <c r="M98" s="209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A98" s="156"/>
      <c r="CB98" s="156"/>
      <c r="CC98" s="156"/>
      <c r="CD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</row>
    <row r="99" spans="1:97">
      <c r="A99" s="249"/>
      <c r="B99" s="69"/>
      <c r="C99" s="134"/>
      <c r="D99" s="232"/>
      <c r="E99" s="196"/>
      <c r="F99" s="156"/>
      <c r="G99" s="156"/>
      <c r="H99" s="208"/>
      <c r="I99" s="71"/>
      <c r="J99" s="67"/>
      <c r="K99" s="189"/>
      <c r="L99" s="147"/>
      <c r="M99" s="209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</row>
    <row r="100" spans="1:97">
      <c r="A100" s="249"/>
      <c r="B100" s="69"/>
      <c r="C100" s="134"/>
      <c r="D100" s="232"/>
      <c r="E100" s="198"/>
      <c r="F100" s="156"/>
      <c r="G100" s="156"/>
      <c r="H100" s="208"/>
      <c r="I100" s="71"/>
      <c r="J100" s="67"/>
      <c r="K100" s="189"/>
      <c r="L100" s="147"/>
      <c r="M100" s="209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P100" s="156"/>
      <c r="CQ100" s="156"/>
      <c r="CR100" s="156"/>
      <c r="CS100" s="156"/>
    </row>
    <row r="101" spans="1:97">
      <c r="A101" s="249"/>
      <c r="B101" s="69"/>
      <c r="C101" s="134"/>
      <c r="D101" s="232"/>
      <c r="E101" s="198"/>
      <c r="F101" s="156"/>
      <c r="G101" s="156"/>
      <c r="H101" s="193"/>
      <c r="I101" s="72"/>
      <c r="J101" s="187"/>
      <c r="K101" s="188"/>
      <c r="L101" s="147"/>
      <c r="M101" s="209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6"/>
      <c r="BK101" s="156"/>
      <c r="BL101" s="156"/>
      <c r="BM101" s="156"/>
      <c r="BN101" s="156"/>
      <c r="BO101" s="156"/>
      <c r="BP101" s="156"/>
      <c r="BQ101" s="156"/>
      <c r="BR101" s="156"/>
      <c r="BS101" s="156"/>
      <c r="BT101" s="156"/>
      <c r="BU101" s="156"/>
      <c r="BV101" s="156"/>
      <c r="BW101" s="156"/>
      <c r="BX101" s="156"/>
      <c r="BY101" s="156"/>
      <c r="BZ101" s="156"/>
      <c r="CA101" s="156"/>
      <c r="CB101" s="156"/>
      <c r="CC101" s="156"/>
      <c r="CD101" s="156"/>
      <c r="CE101" s="156"/>
      <c r="CF101" s="156"/>
      <c r="CG101" s="156"/>
      <c r="CH101" s="156"/>
      <c r="CI101" s="156"/>
      <c r="CJ101" s="156"/>
      <c r="CK101" s="156"/>
      <c r="CL101" s="156"/>
      <c r="CM101" s="156"/>
      <c r="CN101" s="156"/>
      <c r="CO101" s="156"/>
      <c r="CP101" s="156"/>
      <c r="CQ101" s="156"/>
      <c r="CR101" s="156"/>
      <c r="CS101" s="156"/>
    </row>
    <row r="102" spans="1:97">
      <c r="A102" s="249"/>
      <c r="B102" s="69"/>
      <c r="C102" s="134"/>
      <c r="D102" s="232"/>
      <c r="E102" s="198"/>
      <c r="F102" s="156"/>
      <c r="G102" s="156"/>
      <c r="H102" s="193"/>
      <c r="I102" s="72"/>
      <c r="J102" s="187"/>
      <c r="K102" s="188"/>
      <c r="L102" s="147"/>
      <c r="M102" s="209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6"/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6"/>
      <c r="BY102" s="156"/>
      <c r="BZ102" s="156"/>
      <c r="CA102" s="156"/>
      <c r="CB102" s="156"/>
      <c r="CC102" s="156"/>
      <c r="CD102" s="156"/>
      <c r="CE102" s="156"/>
      <c r="CF102" s="156"/>
      <c r="CG102" s="156"/>
      <c r="CH102" s="156"/>
      <c r="CI102" s="156"/>
      <c r="CJ102" s="156"/>
      <c r="CK102" s="156"/>
      <c r="CL102" s="156"/>
      <c r="CM102" s="156"/>
      <c r="CN102" s="156"/>
      <c r="CO102" s="156"/>
      <c r="CP102" s="156"/>
      <c r="CQ102" s="156"/>
      <c r="CR102" s="156"/>
      <c r="CS102" s="156"/>
    </row>
    <row r="103" spans="1:97">
      <c r="A103" s="249"/>
      <c r="B103" s="69"/>
      <c r="C103" s="134"/>
      <c r="D103" s="232"/>
      <c r="E103" s="198"/>
      <c r="F103" s="156"/>
      <c r="G103" s="156"/>
      <c r="H103" s="193"/>
      <c r="I103" s="72"/>
      <c r="J103" s="187"/>
      <c r="K103" s="188"/>
      <c r="L103" s="147"/>
      <c r="M103" s="209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6"/>
      <c r="BK103" s="156"/>
      <c r="BL103" s="156"/>
      <c r="BM103" s="156"/>
      <c r="BN103" s="156"/>
      <c r="BO103" s="156"/>
      <c r="BP103" s="156"/>
      <c r="BQ103" s="156"/>
      <c r="BR103" s="156"/>
      <c r="BS103" s="156"/>
      <c r="BT103" s="156"/>
      <c r="BU103" s="156"/>
      <c r="BV103" s="156"/>
      <c r="BW103" s="156"/>
      <c r="BX103" s="156"/>
      <c r="BY103" s="156"/>
      <c r="BZ103" s="156"/>
      <c r="CA103" s="156"/>
      <c r="CB103" s="156"/>
      <c r="CC103" s="156"/>
      <c r="CD103" s="156"/>
      <c r="CE103" s="156"/>
      <c r="CF103" s="156"/>
      <c r="CG103" s="156"/>
      <c r="CH103" s="156"/>
      <c r="CI103" s="156"/>
      <c r="CJ103" s="156"/>
      <c r="CK103" s="156"/>
      <c r="CL103" s="156"/>
      <c r="CM103" s="156"/>
      <c r="CN103" s="156"/>
      <c r="CO103" s="156"/>
      <c r="CP103" s="156"/>
      <c r="CQ103" s="156"/>
      <c r="CR103" s="156"/>
      <c r="CS103" s="156"/>
    </row>
    <row r="104" spans="1:97">
      <c r="A104" s="249"/>
      <c r="B104" s="69"/>
      <c r="C104" s="134"/>
      <c r="D104" s="232"/>
      <c r="E104" s="198"/>
      <c r="F104" s="156"/>
      <c r="G104" s="156"/>
      <c r="H104" s="208"/>
      <c r="I104" s="71"/>
      <c r="J104" s="67"/>
      <c r="K104" s="189"/>
      <c r="L104" s="147"/>
      <c r="M104" s="209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6"/>
      <c r="BK104" s="156"/>
      <c r="BL104" s="156"/>
      <c r="BM104" s="156"/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56"/>
      <c r="CB104" s="156"/>
      <c r="CC104" s="156"/>
      <c r="CD104" s="156"/>
      <c r="CE104" s="156"/>
      <c r="CF104" s="156"/>
      <c r="CG104" s="156"/>
      <c r="CH104" s="156"/>
      <c r="CI104" s="156"/>
      <c r="CJ104" s="156"/>
      <c r="CK104" s="156"/>
      <c r="CL104" s="156"/>
      <c r="CM104" s="156"/>
      <c r="CN104" s="156"/>
      <c r="CO104" s="156"/>
      <c r="CP104" s="156"/>
      <c r="CQ104" s="156"/>
      <c r="CR104" s="156"/>
      <c r="CS104" s="156"/>
    </row>
    <row r="105" spans="1:97">
      <c r="A105" s="249"/>
      <c r="B105" s="69"/>
      <c r="C105" s="134"/>
      <c r="D105" s="232"/>
      <c r="E105" s="197"/>
      <c r="F105" s="156"/>
      <c r="G105" s="156"/>
      <c r="H105" s="208"/>
      <c r="I105" s="71"/>
      <c r="J105" s="67"/>
      <c r="K105" s="134"/>
      <c r="L105" s="147"/>
      <c r="M105" s="209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6"/>
      <c r="CB105" s="156"/>
      <c r="CC105" s="156"/>
      <c r="CD105" s="156"/>
      <c r="CE105" s="156"/>
      <c r="CF105" s="156"/>
      <c r="CG105" s="156"/>
      <c r="CH105" s="156"/>
      <c r="CI105" s="156"/>
      <c r="CJ105" s="156"/>
      <c r="CK105" s="156"/>
      <c r="CL105" s="156"/>
      <c r="CM105" s="156"/>
      <c r="CN105" s="156"/>
      <c r="CO105" s="156"/>
      <c r="CP105" s="156"/>
      <c r="CQ105" s="156"/>
      <c r="CR105" s="156"/>
      <c r="CS105" s="156"/>
    </row>
    <row r="106" spans="1:97">
      <c r="A106" s="249"/>
      <c r="B106" s="69"/>
      <c r="C106" s="134"/>
      <c r="D106" s="232"/>
      <c r="E106" s="198"/>
      <c r="F106" s="156"/>
      <c r="G106" s="156"/>
      <c r="H106" s="208"/>
      <c r="I106" s="71"/>
      <c r="J106" s="67"/>
      <c r="K106" s="189"/>
      <c r="L106" s="147"/>
      <c r="M106" s="209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6"/>
      <c r="BK106" s="156"/>
      <c r="BL106" s="156"/>
      <c r="BM106" s="156"/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6"/>
      <c r="BY106" s="156"/>
      <c r="BZ106" s="156"/>
      <c r="CA106" s="156"/>
      <c r="CB106" s="156"/>
      <c r="CC106" s="156"/>
      <c r="CD106" s="156"/>
      <c r="CE106" s="156"/>
      <c r="CF106" s="156"/>
      <c r="CG106" s="156"/>
      <c r="CH106" s="156"/>
      <c r="CI106" s="156"/>
      <c r="CJ106" s="156"/>
      <c r="CK106" s="156"/>
      <c r="CL106" s="156"/>
      <c r="CM106" s="156"/>
      <c r="CN106" s="156"/>
      <c r="CO106" s="156"/>
      <c r="CP106" s="156"/>
      <c r="CQ106" s="156"/>
      <c r="CR106" s="156"/>
      <c r="CS106" s="156"/>
    </row>
    <row r="107" spans="1:97">
      <c r="A107" s="249"/>
      <c r="B107" s="69"/>
      <c r="C107" s="134"/>
      <c r="D107" s="232"/>
      <c r="E107" s="198"/>
      <c r="F107" s="156"/>
      <c r="G107" s="156"/>
      <c r="H107" s="193"/>
      <c r="I107" s="72"/>
      <c r="J107" s="187"/>
      <c r="K107" s="188"/>
      <c r="L107" s="147"/>
      <c r="M107" s="209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6"/>
      <c r="BK107" s="156"/>
      <c r="BL107" s="156"/>
      <c r="BM107" s="156"/>
      <c r="BN107" s="156"/>
      <c r="BO107" s="156"/>
      <c r="BP107" s="156"/>
      <c r="BQ107" s="156"/>
      <c r="BR107" s="156"/>
      <c r="BS107" s="156"/>
      <c r="BT107" s="156"/>
      <c r="BU107" s="156"/>
      <c r="BV107" s="156"/>
      <c r="BW107" s="156"/>
      <c r="BX107" s="156"/>
      <c r="BY107" s="156"/>
      <c r="BZ107" s="156"/>
      <c r="CA107" s="156"/>
      <c r="CB107" s="156"/>
      <c r="CC107" s="156"/>
      <c r="CD107" s="156"/>
      <c r="CE107" s="156"/>
      <c r="CF107" s="156"/>
      <c r="CG107" s="156"/>
      <c r="CH107" s="156"/>
      <c r="CI107" s="156"/>
      <c r="CJ107" s="156"/>
      <c r="CK107" s="156"/>
      <c r="CL107" s="156"/>
      <c r="CM107" s="156"/>
      <c r="CN107" s="156"/>
      <c r="CO107" s="156"/>
      <c r="CP107" s="156"/>
      <c r="CQ107" s="156"/>
      <c r="CR107" s="156"/>
      <c r="CS107" s="156"/>
    </row>
    <row r="108" spans="1:97">
      <c r="A108" s="249"/>
      <c r="B108" s="69"/>
      <c r="C108" s="134"/>
      <c r="D108" s="232"/>
      <c r="E108" s="198"/>
      <c r="F108" s="156"/>
      <c r="G108" s="156" t="s">
        <v>13</v>
      </c>
      <c r="H108" s="193"/>
      <c r="I108" s="72"/>
      <c r="J108" s="187"/>
      <c r="K108" s="188"/>
      <c r="L108" s="147"/>
      <c r="M108" s="209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6"/>
      <c r="BK108" s="156"/>
      <c r="BL108" s="156"/>
      <c r="BM108" s="156"/>
      <c r="BN108" s="156"/>
      <c r="BO108" s="156"/>
      <c r="BP108" s="156"/>
      <c r="BQ108" s="156"/>
      <c r="BR108" s="156"/>
      <c r="BS108" s="156"/>
      <c r="BT108" s="156"/>
      <c r="BU108" s="156"/>
      <c r="BV108" s="156"/>
      <c r="BW108" s="156"/>
      <c r="BX108" s="156"/>
      <c r="BY108" s="156"/>
      <c r="BZ108" s="156"/>
      <c r="CA108" s="156"/>
      <c r="CB108" s="156"/>
      <c r="CC108" s="156"/>
      <c r="CD108" s="156"/>
      <c r="CE108" s="156"/>
      <c r="CF108" s="156"/>
      <c r="CG108" s="156"/>
      <c r="CH108" s="156"/>
      <c r="CI108" s="156"/>
      <c r="CJ108" s="156"/>
      <c r="CK108" s="156"/>
      <c r="CL108" s="156"/>
      <c r="CM108" s="156"/>
      <c r="CN108" s="156"/>
      <c r="CO108" s="156"/>
      <c r="CP108" s="156"/>
      <c r="CQ108" s="156"/>
      <c r="CR108" s="156"/>
      <c r="CS108" s="156"/>
    </row>
    <row r="109" spans="1:97">
      <c r="A109" s="249"/>
      <c r="B109" s="69"/>
      <c r="C109" s="134"/>
      <c r="D109" s="232"/>
      <c r="E109" s="198"/>
      <c r="F109" s="156"/>
      <c r="G109" s="156"/>
      <c r="H109" s="193"/>
      <c r="I109" s="72"/>
      <c r="J109" s="187"/>
      <c r="K109" s="188"/>
      <c r="L109" s="147"/>
      <c r="M109" s="209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56"/>
      <c r="BT109" s="156"/>
      <c r="BU109" s="156"/>
      <c r="BV109" s="156"/>
      <c r="BW109" s="156"/>
      <c r="BX109" s="156"/>
      <c r="BY109" s="156"/>
      <c r="BZ109" s="156"/>
      <c r="CA109" s="156"/>
      <c r="CB109" s="156"/>
      <c r="CC109" s="156"/>
      <c r="CD109" s="156"/>
      <c r="CE109" s="156"/>
      <c r="CF109" s="156"/>
      <c r="CG109" s="156"/>
      <c r="CH109" s="156"/>
      <c r="CI109" s="156"/>
      <c r="CJ109" s="156"/>
      <c r="CK109" s="156"/>
      <c r="CL109" s="156"/>
      <c r="CM109" s="156"/>
      <c r="CN109" s="156"/>
      <c r="CO109" s="156"/>
      <c r="CP109" s="156"/>
      <c r="CQ109" s="156"/>
      <c r="CR109" s="156"/>
      <c r="CS109" s="156"/>
    </row>
    <row r="110" spans="1:97">
      <c r="A110" s="249"/>
      <c r="B110" s="69"/>
      <c r="C110" s="134"/>
      <c r="D110" s="232"/>
      <c r="E110" s="198"/>
      <c r="F110" s="156"/>
      <c r="G110" s="156"/>
      <c r="H110" s="210"/>
      <c r="I110" s="77"/>
      <c r="J110" s="67"/>
      <c r="K110" s="189"/>
      <c r="L110" s="147"/>
      <c r="M110" s="209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56"/>
      <c r="BT110" s="156"/>
      <c r="BU110" s="156"/>
      <c r="BV110" s="156"/>
      <c r="BW110" s="156"/>
      <c r="BX110" s="156"/>
      <c r="BY110" s="156"/>
      <c r="BZ110" s="156"/>
      <c r="CA110" s="156"/>
      <c r="CB110" s="156"/>
      <c r="CC110" s="156"/>
      <c r="CD110" s="156"/>
      <c r="CE110" s="156"/>
      <c r="CF110" s="156"/>
      <c r="CG110" s="156"/>
      <c r="CH110" s="156"/>
      <c r="CI110" s="156"/>
      <c r="CJ110" s="156"/>
      <c r="CK110" s="156"/>
      <c r="CL110" s="156"/>
      <c r="CM110" s="156"/>
      <c r="CN110" s="156"/>
      <c r="CO110" s="156"/>
      <c r="CP110" s="156"/>
      <c r="CQ110" s="156"/>
      <c r="CR110" s="156"/>
      <c r="CS110" s="156"/>
    </row>
    <row r="111" spans="1:97">
      <c r="A111" s="249"/>
      <c r="B111" s="69"/>
      <c r="C111" s="134"/>
      <c r="D111" s="232"/>
      <c r="E111" s="198"/>
      <c r="F111" s="156"/>
      <c r="G111" s="156"/>
      <c r="H111" s="208"/>
      <c r="I111" s="71"/>
      <c r="J111" s="67"/>
      <c r="K111" s="189"/>
      <c r="L111" s="147"/>
      <c r="M111" s="209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6"/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V111" s="156"/>
      <c r="BW111" s="156"/>
      <c r="BX111" s="156"/>
      <c r="BY111" s="156"/>
      <c r="BZ111" s="156"/>
      <c r="CA111" s="156"/>
      <c r="CB111" s="156"/>
      <c r="CC111" s="156"/>
      <c r="CD111" s="156"/>
      <c r="CE111" s="156"/>
      <c r="CF111" s="156"/>
      <c r="CG111" s="156"/>
      <c r="CH111" s="156"/>
      <c r="CI111" s="156"/>
      <c r="CJ111" s="156"/>
      <c r="CK111" s="156"/>
      <c r="CL111" s="156"/>
      <c r="CM111" s="156"/>
      <c r="CN111" s="156"/>
      <c r="CO111" s="156"/>
      <c r="CP111" s="156"/>
      <c r="CQ111" s="156"/>
      <c r="CR111" s="156"/>
      <c r="CS111" s="156"/>
    </row>
    <row r="112" spans="1:97">
      <c r="A112" s="249"/>
      <c r="B112" s="68"/>
      <c r="C112" s="251"/>
      <c r="D112" s="232"/>
      <c r="E112" s="198"/>
      <c r="F112" s="156"/>
      <c r="G112" s="156"/>
      <c r="H112" s="208"/>
      <c r="I112" s="71"/>
      <c r="J112" s="67"/>
      <c r="K112" s="189"/>
      <c r="L112" s="147"/>
      <c r="M112" s="209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6"/>
      <c r="BK112" s="156"/>
      <c r="BL112" s="156"/>
      <c r="BM112" s="156"/>
      <c r="BN112" s="156"/>
      <c r="BO112" s="156"/>
      <c r="BP112" s="156"/>
      <c r="BQ112" s="156"/>
      <c r="BR112" s="156"/>
      <c r="BS112" s="156"/>
      <c r="BT112" s="156"/>
      <c r="BU112" s="156"/>
      <c r="BV112" s="156"/>
      <c r="BW112" s="156"/>
      <c r="BX112" s="156"/>
      <c r="BY112" s="156"/>
      <c r="BZ112" s="156"/>
      <c r="CA112" s="156"/>
      <c r="CB112" s="156"/>
      <c r="CC112" s="156"/>
      <c r="CD112" s="156"/>
      <c r="CE112" s="156"/>
      <c r="CF112" s="156"/>
      <c r="CG112" s="156"/>
      <c r="CH112" s="156"/>
      <c r="CI112" s="156"/>
      <c r="CJ112" s="156"/>
      <c r="CK112" s="156"/>
      <c r="CL112" s="156"/>
      <c r="CM112" s="156"/>
      <c r="CN112" s="156"/>
      <c r="CO112" s="156"/>
      <c r="CP112" s="156"/>
      <c r="CQ112" s="156"/>
      <c r="CR112" s="156"/>
      <c r="CS112" s="156"/>
    </row>
    <row r="113" spans="1:97">
      <c r="A113" s="249"/>
      <c r="B113" s="69"/>
      <c r="C113" s="134"/>
      <c r="D113" s="232"/>
      <c r="E113" s="198"/>
      <c r="F113" s="156"/>
      <c r="G113" s="156"/>
      <c r="H113" s="208"/>
      <c r="I113" s="71"/>
      <c r="J113" s="67"/>
      <c r="K113" s="67"/>
      <c r="L113" s="147"/>
      <c r="M113" s="209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6"/>
      <c r="BK113" s="156"/>
      <c r="BL113" s="156"/>
      <c r="BM113" s="156"/>
      <c r="BN113" s="156"/>
      <c r="BO113" s="156"/>
      <c r="BP113" s="156"/>
      <c r="BQ113" s="156"/>
      <c r="BR113" s="156"/>
      <c r="BS113" s="156"/>
      <c r="BT113" s="156"/>
      <c r="BU113" s="156"/>
      <c r="BV113" s="156"/>
      <c r="BW113" s="156"/>
      <c r="BX113" s="156"/>
      <c r="BY113" s="156"/>
      <c r="BZ113" s="156"/>
      <c r="CA113" s="156"/>
      <c r="CB113" s="156"/>
      <c r="CC113" s="156"/>
      <c r="CD113" s="156"/>
      <c r="CE113" s="156"/>
      <c r="CF113" s="156"/>
      <c r="CG113" s="156"/>
      <c r="CH113" s="156"/>
      <c r="CI113" s="156"/>
      <c r="CJ113" s="156"/>
      <c r="CK113" s="156"/>
      <c r="CL113" s="156"/>
      <c r="CM113" s="156"/>
      <c r="CN113" s="156"/>
      <c r="CO113" s="156"/>
      <c r="CP113" s="156"/>
      <c r="CQ113" s="156"/>
      <c r="CR113" s="156"/>
      <c r="CS113" s="156"/>
    </row>
    <row r="114" spans="1:97">
      <c r="A114" s="249"/>
      <c r="B114" s="69"/>
      <c r="C114" s="134"/>
      <c r="D114" s="232"/>
      <c r="E114" s="198"/>
      <c r="F114" s="156"/>
      <c r="G114" s="156"/>
      <c r="H114" s="208"/>
      <c r="I114" s="71"/>
      <c r="J114" s="67"/>
      <c r="K114" s="189"/>
      <c r="L114" s="147"/>
      <c r="M114" s="209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6"/>
      <c r="BK114" s="156"/>
      <c r="BL114" s="156"/>
      <c r="BM114" s="156"/>
      <c r="BN114" s="156"/>
      <c r="BO114" s="156"/>
      <c r="BP114" s="156"/>
      <c r="BQ114" s="156"/>
      <c r="BR114" s="156"/>
      <c r="BS114" s="156"/>
      <c r="BT114" s="156"/>
      <c r="BU114" s="156"/>
      <c r="BV114" s="156"/>
      <c r="BW114" s="156"/>
      <c r="BX114" s="156"/>
      <c r="BY114" s="156"/>
      <c r="BZ114" s="156"/>
      <c r="CA114" s="156"/>
      <c r="CB114" s="156"/>
      <c r="CC114" s="156"/>
      <c r="CD114" s="156"/>
      <c r="CE114" s="156"/>
      <c r="CF114" s="156"/>
      <c r="CG114" s="156"/>
      <c r="CH114" s="156"/>
      <c r="CI114" s="156"/>
      <c r="CJ114" s="156"/>
      <c r="CK114" s="156"/>
      <c r="CL114" s="156"/>
      <c r="CM114" s="156"/>
      <c r="CN114" s="156"/>
      <c r="CO114" s="156"/>
      <c r="CP114" s="156"/>
      <c r="CQ114" s="156"/>
      <c r="CR114" s="156"/>
      <c r="CS114" s="156"/>
    </row>
    <row r="115" spans="1:97">
      <c r="A115" s="249" t="s">
        <v>196</v>
      </c>
      <c r="B115" s="69" t="s">
        <v>197</v>
      </c>
      <c r="C115" s="134"/>
      <c r="D115" s="232">
        <v>10000</v>
      </c>
      <c r="E115" s="198" t="s">
        <v>202</v>
      </c>
      <c r="F115" s="156"/>
      <c r="G115" s="156"/>
      <c r="H115" s="208"/>
      <c r="I115" s="71"/>
      <c r="J115" s="67"/>
      <c r="K115" s="189"/>
      <c r="L115" s="147"/>
      <c r="M115" s="209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6"/>
      <c r="BK115" s="156"/>
      <c r="BL115" s="156"/>
      <c r="BM115" s="156"/>
      <c r="BN115" s="156"/>
      <c r="BO115" s="156"/>
      <c r="BP115" s="156"/>
      <c r="BQ115" s="156"/>
      <c r="BR115" s="156"/>
      <c r="BS115" s="156"/>
      <c r="BT115" s="156"/>
      <c r="BU115" s="156"/>
      <c r="BV115" s="156"/>
      <c r="BW115" s="156"/>
      <c r="BX115" s="156"/>
      <c r="BY115" s="156"/>
      <c r="BZ115" s="156"/>
      <c r="CA115" s="156"/>
      <c r="CB115" s="156"/>
      <c r="CC115" s="156"/>
      <c r="CD115" s="156"/>
      <c r="CE115" s="156"/>
      <c r="CF115" s="156"/>
      <c r="CG115" s="156"/>
      <c r="CH115" s="156"/>
      <c r="CI115" s="156"/>
      <c r="CJ115" s="156"/>
      <c r="CK115" s="156"/>
      <c r="CL115" s="156"/>
      <c r="CM115" s="156"/>
      <c r="CN115" s="156"/>
      <c r="CO115" s="156"/>
      <c r="CP115" s="156"/>
      <c r="CQ115" s="156"/>
      <c r="CR115" s="156"/>
      <c r="CS115" s="156"/>
    </row>
    <row r="116" spans="1:97">
      <c r="A116" s="249" t="s">
        <v>125</v>
      </c>
      <c r="B116" s="69" t="s">
        <v>58</v>
      </c>
      <c r="C116" s="134">
        <v>1755626210</v>
      </c>
      <c r="D116" s="232">
        <v>17500</v>
      </c>
      <c r="E116" s="198" t="s">
        <v>61</v>
      </c>
      <c r="F116" s="156"/>
      <c r="G116" s="156"/>
      <c r="H116" s="193"/>
      <c r="I116" s="72"/>
      <c r="J116" s="187"/>
      <c r="K116" s="188"/>
      <c r="L116" s="147"/>
      <c r="M116" s="209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6"/>
      <c r="BK116" s="156"/>
      <c r="BL116" s="156"/>
      <c r="BM116" s="156"/>
      <c r="BN116" s="156"/>
      <c r="BO116" s="156"/>
      <c r="BP116" s="156"/>
      <c r="BQ116" s="156"/>
      <c r="BR116" s="156"/>
      <c r="BS116" s="156"/>
      <c r="BT116" s="156"/>
      <c r="BU116" s="156"/>
      <c r="BV116" s="156"/>
      <c r="BW116" s="156"/>
      <c r="BX116" s="156"/>
      <c r="BY116" s="156"/>
      <c r="BZ116" s="156"/>
      <c r="CA116" s="156"/>
      <c r="CB116" s="156"/>
      <c r="CC116" s="156"/>
      <c r="CD116" s="156"/>
      <c r="CE116" s="156"/>
      <c r="CF116" s="156"/>
      <c r="CG116" s="156"/>
      <c r="CH116" s="156"/>
      <c r="CI116" s="156"/>
      <c r="CJ116" s="156"/>
      <c r="CK116" s="156"/>
      <c r="CL116" s="156"/>
      <c r="CM116" s="156"/>
      <c r="CN116" s="156"/>
      <c r="CO116" s="156"/>
      <c r="CP116" s="156"/>
      <c r="CQ116" s="156"/>
      <c r="CR116" s="156"/>
      <c r="CS116" s="156"/>
    </row>
    <row r="117" spans="1:97">
      <c r="A117" s="249" t="s">
        <v>120</v>
      </c>
      <c r="B117" s="69" t="s">
        <v>150</v>
      </c>
      <c r="C117" s="134">
        <v>1746818159</v>
      </c>
      <c r="D117" s="232">
        <v>3500</v>
      </c>
      <c r="E117" s="198" t="s">
        <v>166</v>
      </c>
      <c r="F117" s="156"/>
      <c r="G117" s="156"/>
      <c r="H117" s="208"/>
      <c r="I117" s="71"/>
      <c r="J117" s="67"/>
      <c r="K117" s="189"/>
      <c r="L117" s="147"/>
      <c r="M117" s="209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6"/>
      <c r="BK117" s="156"/>
      <c r="BL117" s="156"/>
      <c r="BM117" s="156"/>
      <c r="BN117" s="156"/>
      <c r="BO117" s="156"/>
      <c r="BP117" s="156"/>
      <c r="BQ117" s="156"/>
      <c r="BR117" s="156"/>
      <c r="BS117" s="156"/>
      <c r="BT117" s="156"/>
      <c r="BU117" s="156"/>
      <c r="BV117" s="156"/>
      <c r="BW117" s="156"/>
      <c r="BX117" s="156"/>
      <c r="BY117" s="156"/>
      <c r="BZ117" s="156"/>
      <c r="CA117" s="156"/>
      <c r="CB117" s="156"/>
      <c r="CC117" s="156"/>
      <c r="CD117" s="156"/>
      <c r="CE117" s="156"/>
      <c r="CF117" s="156"/>
      <c r="CG117" s="156"/>
      <c r="CH117" s="156"/>
      <c r="CI117" s="156"/>
      <c r="CJ117" s="156"/>
      <c r="CK117" s="156"/>
      <c r="CL117" s="156"/>
      <c r="CM117" s="156"/>
      <c r="CN117" s="156"/>
      <c r="CO117" s="156"/>
      <c r="CP117" s="156"/>
      <c r="CQ117" s="156"/>
      <c r="CR117" s="156"/>
      <c r="CS117" s="156"/>
    </row>
    <row r="118" spans="1:97" ht="13.5" thickBot="1">
      <c r="A118" s="250" t="s">
        <v>169</v>
      </c>
      <c r="B118" s="192" t="s">
        <v>40</v>
      </c>
      <c r="C118" s="134">
        <v>1713632915</v>
      </c>
      <c r="D118" s="303">
        <v>4300</v>
      </c>
      <c r="E118" s="199" t="s">
        <v>39</v>
      </c>
      <c r="F118" s="156"/>
      <c r="G118" s="156"/>
      <c r="H118" s="193"/>
      <c r="I118" s="72"/>
      <c r="J118" s="187"/>
      <c r="K118" s="189"/>
      <c r="L118" s="147"/>
      <c r="M118" s="209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6"/>
      <c r="BK118" s="156"/>
      <c r="BL118" s="156"/>
      <c r="BM118" s="156"/>
      <c r="BN118" s="156"/>
      <c r="BO118" s="156"/>
      <c r="BP118" s="156"/>
      <c r="BQ118" s="156"/>
      <c r="BR118" s="156"/>
      <c r="BS118" s="156"/>
      <c r="BT118" s="156"/>
      <c r="BU118" s="156"/>
      <c r="BV118" s="156"/>
      <c r="BW118" s="156"/>
      <c r="BX118" s="156"/>
      <c r="BY118" s="156"/>
      <c r="BZ118" s="156"/>
      <c r="CA118" s="156"/>
      <c r="CB118" s="156"/>
      <c r="CC118" s="156"/>
      <c r="CD118" s="156"/>
      <c r="CE118" s="156"/>
      <c r="CF118" s="156"/>
      <c r="CG118" s="156"/>
      <c r="CH118" s="156"/>
      <c r="CI118" s="156"/>
      <c r="CJ118" s="156"/>
      <c r="CK118" s="156"/>
      <c r="CL118" s="156"/>
      <c r="CM118" s="156"/>
      <c r="CN118" s="156"/>
      <c r="CO118" s="156"/>
      <c r="CP118" s="156"/>
      <c r="CQ118" s="156"/>
      <c r="CR118" s="156"/>
      <c r="CS118" s="156"/>
    </row>
    <row r="119" spans="1:97" ht="13.5" thickBot="1">
      <c r="A119" s="340" t="s">
        <v>41</v>
      </c>
      <c r="B119" s="341"/>
      <c r="C119" s="353"/>
      <c r="D119" s="235">
        <f>SUM(D37:D118)</f>
        <v>2222361</v>
      </c>
      <c r="E119" s="227"/>
      <c r="F119" s="156"/>
      <c r="H119" s="193"/>
      <c r="I119" s="72"/>
      <c r="J119" s="187"/>
      <c r="K119" s="189"/>
      <c r="L119" s="147"/>
      <c r="M119" s="209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6"/>
      <c r="BK119" s="156"/>
      <c r="BL119" s="156"/>
      <c r="BM119" s="156"/>
      <c r="BN119" s="156"/>
      <c r="BO119" s="156"/>
      <c r="BP119" s="156"/>
      <c r="BQ119" s="156"/>
      <c r="BR119" s="156"/>
      <c r="BS119" s="156"/>
      <c r="BT119" s="156"/>
      <c r="BU119" s="156"/>
      <c r="BV119" s="156"/>
      <c r="BW119" s="156"/>
      <c r="BX119" s="156"/>
      <c r="BY119" s="156"/>
      <c r="BZ119" s="156"/>
      <c r="CA119" s="156"/>
      <c r="CB119" s="156"/>
      <c r="CC119" s="156"/>
      <c r="CD119" s="156"/>
      <c r="CE119" s="156"/>
      <c r="CF119" s="156"/>
      <c r="CG119" s="156"/>
      <c r="CH119" s="156"/>
      <c r="CI119" s="156"/>
      <c r="CJ119" s="156"/>
      <c r="CK119" s="156"/>
      <c r="CL119" s="156"/>
      <c r="CM119" s="156"/>
      <c r="CN119" s="156"/>
      <c r="CO119" s="156"/>
      <c r="CP119" s="156"/>
      <c r="CQ119" s="156"/>
      <c r="CR119" s="156"/>
      <c r="CS119" s="156"/>
    </row>
    <row r="120" spans="1:97" ht="13.5" thickBot="1">
      <c r="B120" s="75"/>
      <c r="C120" s="174"/>
      <c r="D120" s="180"/>
      <c r="E120" s="76"/>
      <c r="F120" s="156"/>
      <c r="G120" s="156"/>
      <c r="H120" s="217"/>
      <c r="I120" s="218"/>
      <c r="J120" s="219"/>
      <c r="K120" s="220"/>
      <c r="L120" s="221"/>
      <c r="M120" s="222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6"/>
      <c r="BK120" s="156"/>
      <c r="BL120" s="156"/>
      <c r="BM120" s="156"/>
      <c r="BN120" s="156"/>
      <c r="BO120" s="156"/>
      <c r="BP120" s="156"/>
      <c r="BQ120" s="156"/>
      <c r="BR120" s="156"/>
      <c r="BS120" s="156"/>
      <c r="BT120" s="156"/>
      <c r="BU120" s="156"/>
      <c r="BV120" s="156"/>
      <c r="BW120" s="156"/>
      <c r="BX120" s="156"/>
      <c r="BY120" s="156"/>
      <c r="BZ120" s="156"/>
      <c r="CA120" s="156"/>
      <c r="CB120" s="156"/>
      <c r="CC120" s="156"/>
      <c r="CD120" s="156"/>
      <c r="CE120" s="156"/>
      <c r="CF120" s="156"/>
      <c r="CG120" s="156"/>
      <c r="CH120" s="156"/>
      <c r="CI120" s="156"/>
      <c r="CJ120" s="156"/>
      <c r="CK120" s="156"/>
      <c r="CL120" s="156"/>
      <c r="CM120" s="156"/>
      <c r="CN120" s="156"/>
      <c r="CO120" s="156"/>
      <c r="CP120" s="156"/>
      <c r="CQ120" s="156"/>
      <c r="CR120" s="156"/>
      <c r="CS120" s="156"/>
    </row>
    <row r="121" spans="1:97" ht="13.5" thickBot="1">
      <c r="A121" s="340" t="s">
        <v>42</v>
      </c>
      <c r="B121" s="341"/>
      <c r="C121" s="341"/>
      <c r="D121" s="235">
        <f>D119+M121</f>
        <v>2222361</v>
      </c>
      <c r="E121" s="227"/>
      <c r="F121" s="156"/>
      <c r="G121" s="156"/>
      <c r="H121" s="239"/>
      <c r="I121" s="206"/>
      <c r="J121" s="240">
        <f>SUM(J46:J120)</f>
        <v>2183921</v>
      </c>
      <c r="K121" s="241"/>
      <c r="L121" s="242">
        <f>SUM(L46:L120)</f>
        <v>2183921</v>
      </c>
      <c r="M121" s="243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6"/>
      <c r="BK121" s="156"/>
      <c r="BL121" s="156"/>
      <c r="BM121" s="156"/>
      <c r="BN121" s="156"/>
      <c r="BO121" s="156"/>
      <c r="BP121" s="156"/>
      <c r="BQ121" s="156"/>
      <c r="BR121" s="156"/>
      <c r="BS121" s="156"/>
      <c r="BT121" s="156"/>
      <c r="BU121" s="156"/>
      <c r="BV121" s="156"/>
      <c r="BW121" s="156"/>
      <c r="BX121" s="156"/>
      <c r="BY121" s="156"/>
      <c r="BZ121" s="156"/>
      <c r="CA121" s="156"/>
      <c r="CB121" s="156"/>
      <c r="CC121" s="156"/>
      <c r="CD121" s="156"/>
      <c r="CE121" s="156"/>
      <c r="CF121" s="156"/>
      <c r="CG121" s="156"/>
      <c r="CH121" s="156"/>
      <c r="CI121" s="156"/>
      <c r="CJ121" s="156"/>
      <c r="CK121" s="156"/>
      <c r="CL121" s="156"/>
      <c r="CM121" s="156"/>
      <c r="CN121" s="156"/>
      <c r="CO121" s="156"/>
      <c r="CP121" s="156"/>
      <c r="CQ121" s="156"/>
      <c r="CR121" s="156"/>
      <c r="CS121" s="156"/>
    </row>
    <row r="122" spans="1:97">
      <c r="A122" s="156"/>
      <c r="B122" s="181"/>
      <c r="C122" s="181"/>
      <c r="D122" s="236"/>
      <c r="E122" s="156"/>
      <c r="F122" s="156"/>
      <c r="G122" s="76"/>
      <c r="H122" s="76"/>
      <c r="I122" s="161"/>
      <c r="J122" s="161"/>
      <c r="K122" s="76"/>
      <c r="L122" s="161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6"/>
      <c r="BK122" s="156"/>
      <c r="BL122" s="156"/>
      <c r="BM122" s="156"/>
      <c r="BN122" s="156"/>
      <c r="BO122" s="156"/>
      <c r="BP122" s="156"/>
      <c r="BQ122" s="156"/>
      <c r="BR122" s="156"/>
      <c r="BS122" s="156"/>
      <c r="BT122" s="156"/>
      <c r="BU122" s="156"/>
      <c r="BV122" s="156"/>
      <c r="BW122" s="156"/>
      <c r="BX122" s="156"/>
      <c r="BY122" s="156"/>
      <c r="BZ122" s="156"/>
      <c r="CA122" s="156"/>
      <c r="CB122" s="156"/>
      <c r="CC122" s="156"/>
      <c r="CD122" s="156"/>
      <c r="CE122" s="156"/>
      <c r="CF122" s="156"/>
      <c r="CG122" s="156"/>
      <c r="CH122" s="156"/>
      <c r="CI122" s="156"/>
      <c r="CJ122" s="156"/>
      <c r="CK122" s="156"/>
      <c r="CL122" s="156"/>
      <c r="CM122" s="156"/>
      <c r="CN122" s="156"/>
      <c r="CO122" s="156"/>
      <c r="CP122" s="156"/>
      <c r="CQ122" s="156"/>
      <c r="CR122" s="156"/>
      <c r="CS122" s="156"/>
    </row>
    <row r="123" spans="1:97">
      <c r="A123" s="156"/>
      <c r="B123" s="163"/>
      <c r="C123" s="161"/>
      <c r="D123" s="183"/>
      <c r="E123" s="167"/>
      <c r="F123" s="156"/>
      <c r="G123" s="76"/>
      <c r="H123" s="76"/>
      <c r="I123" s="161"/>
      <c r="J123" s="161"/>
      <c r="K123" s="76"/>
      <c r="L123" s="161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6"/>
      <c r="BK123" s="156"/>
      <c r="BL123" s="156"/>
      <c r="BM123" s="156"/>
      <c r="BN123" s="156"/>
      <c r="BO123" s="156"/>
      <c r="BP123" s="156"/>
      <c r="BQ123" s="156"/>
      <c r="BR123" s="156"/>
      <c r="BS123" s="156"/>
      <c r="BT123" s="156"/>
      <c r="BU123" s="156"/>
      <c r="BV123" s="156"/>
      <c r="BW123" s="156"/>
      <c r="BX123" s="156"/>
      <c r="BY123" s="156"/>
      <c r="BZ123" s="156"/>
      <c r="CA123" s="156"/>
      <c r="CB123" s="156"/>
      <c r="CC123" s="156"/>
      <c r="CD123" s="156"/>
      <c r="CE123" s="156"/>
      <c r="CF123" s="156"/>
      <c r="CG123" s="156"/>
      <c r="CH123" s="156"/>
      <c r="CI123" s="156"/>
      <c r="CJ123" s="156"/>
      <c r="CK123" s="156"/>
      <c r="CL123" s="156"/>
      <c r="CM123" s="156"/>
      <c r="CN123" s="156"/>
      <c r="CO123" s="156"/>
      <c r="CP123" s="156"/>
      <c r="CQ123" s="156"/>
      <c r="CR123" s="156"/>
      <c r="CS123" s="156"/>
    </row>
    <row r="124" spans="1:97">
      <c r="A124" s="156"/>
      <c r="B124" s="163"/>
      <c r="C124" s="161"/>
      <c r="D124" s="183"/>
      <c r="E124" s="167"/>
      <c r="F124" s="156"/>
      <c r="G124" s="76"/>
      <c r="H124" s="76"/>
      <c r="I124" s="161"/>
      <c r="J124" s="161"/>
      <c r="K124" s="76"/>
      <c r="L124" s="161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6"/>
      <c r="BK124" s="156"/>
      <c r="BL124" s="156"/>
      <c r="BM124" s="156"/>
      <c r="BN124" s="156"/>
      <c r="BO124" s="156"/>
      <c r="BP124" s="156"/>
      <c r="BQ124" s="156"/>
      <c r="BR124" s="156"/>
      <c r="BS124" s="156"/>
      <c r="BT124" s="156"/>
      <c r="BU124" s="156"/>
      <c r="BV124" s="156"/>
      <c r="BW124" s="156"/>
      <c r="BX124" s="156"/>
      <c r="BY124" s="156"/>
      <c r="BZ124" s="156"/>
      <c r="CA124" s="156"/>
      <c r="CB124" s="156"/>
      <c r="CC124" s="156"/>
      <c r="CD124" s="156"/>
      <c r="CE124" s="156"/>
      <c r="CF124" s="156"/>
      <c r="CG124" s="156"/>
      <c r="CH124" s="156"/>
      <c r="CI124" s="156"/>
      <c r="CJ124" s="156"/>
      <c r="CK124" s="156"/>
      <c r="CL124" s="156"/>
      <c r="CM124" s="156"/>
      <c r="CN124" s="156"/>
      <c r="CO124" s="156"/>
      <c r="CP124" s="156"/>
      <c r="CQ124" s="156"/>
      <c r="CR124" s="156"/>
      <c r="CS124" s="156"/>
    </row>
    <row r="125" spans="1:97">
      <c r="A125" s="156"/>
      <c r="B125" s="182"/>
      <c r="C125" s="166"/>
      <c r="D125" s="183"/>
      <c r="E125" s="167"/>
      <c r="F125" s="156"/>
      <c r="G125" s="76"/>
      <c r="H125" s="76"/>
      <c r="I125" s="161"/>
      <c r="J125" s="161"/>
      <c r="K125" s="76"/>
      <c r="L125" s="161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6"/>
      <c r="BK125" s="156"/>
      <c r="BL125" s="156"/>
      <c r="BM125" s="156"/>
      <c r="BN125" s="156"/>
      <c r="BO125" s="156"/>
      <c r="BP125" s="156"/>
      <c r="BQ125" s="156"/>
      <c r="BR125" s="156"/>
      <c r="BS125" s="156"/>
      <c r="BT125" s="156"/>
      <c r="BU125" s="156"/>
      <c r="BV125" s="156"/>
      <c r="BW125" s="156"/>
      <c r="BX125" s="156"/>
      <c r="BY125" s="156"/>
      <c r="BZ125" s="156"/>
      <c r="CA125" s="156"/>
      <c r="CB125" s="156"/>
      <c r="CC125" s="156"/>
      <c r="CD125" s="156"/>
      <c r="CE125" s="156"/>
      <c r="CF125" s="156"/>
      <c r="CG125" s="156"/>
      <c r="CH125" s="156"/>
      <c r="CI125" s="156"/>
      <c r="CJ125" s="156"/>
      <c r="CK125" s="156"/>
      <c r="CL125" s="156"/>
      <c r="CM125" s="156"/>
      <c r="CN125" s="156"/>
      <c r="CO125" s="156"/>
      <c r="CP125" s="156"/>
      <c r="CQ125" s="156"/>
      <c r="CR125" s="156"/>
      <c r="CS125" s="156"/>
    </row>
    <row r="126" spans="1:97">
      <c r="A126" s="156"/>
      <c r="B126" s="163"/>
      <c r="C126" s="161"/>
      <c r="D126" s="183"/>
      <c r="E126" s="167"/>
      <c r="F126" s="156"/>
      <c r="G126" s="76"/>
      <c r="H126" s="76"/>
      <c r="I126" s="161"/>
      <c r="J126" s="161"/>
      <c r="K126" s="76"/>
      <c r="L126" s="161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2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6"/>
      <c r="BK126" s="156"/>
      <c r="BL126" s="156"/>
      <c r="BM126" s="156"/>
      <c r="BN126" s="156"/>
      <c r="BO126" s="156"/>
      <c r="BP126" s="156"/>
      <c r="BQ126" s="156"/>
      <c r="BR126" s="156"/>
      <c r="BS126" s="156"/>
      <c r="BT126" s="156"/>
      <c r="BU126" s="156"/>
      <c r="BV126" s="156"/>
      <c r="BW126" s="156"/>
      <c r="BX126" s="156"/>
      <c r="BY126" s="156"/>
      <c r="BZ126" s="156"/>
      <c r="CA126" s="156"/>
      <c r="CB126" s="156"/>
      <c r="CC126" s="156"/>
      <c r="CD126" s="156"/>
      <c r="CE126" s="156"/>
      <c r="CF126" s="156"/>
      <c r="CG126" s="156"/>
      <c r="CH126" s="156"/>
      <c r="CI126" s="156"/>
      <c r="CJ126" s="156"/>
      <c r="CK126" s="156"/>
      <c r="CL126" s="156"/>
      <c r="CM126" s="156"/>
      <c r="CN126" s="156"/>
      <c r="CO126" s="156"/>
      <c r="CP126" s="156"/>
      <c r="CQ126" s="156"/>
      <c r="CR126" s="156"/>
      <c r="CS126" s="156"/>
    </row>
    <row r="127" spans="1:97">
      <c r="A127" s="156"/>
      <c r="B127" s="184"/>
      <c r="C127" s="168"/>
      <c r="D127" s="185"/>
      <c r="E127" s="186"/>
      <c r="F127" s="156"/>
      <c r="G127" s="76"/>
      <c r="H127" s="76"/>
      <c r="I127" s="161"/>
      <c r="J127" s="161"/>
      <c r="K127" s="76"/>
      <c r="L127" s="161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0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6"/>
      <c r="BK127" s="156"/>
      <c r="BL127" s="156"/>
      <c r="BM127" s="156"/>
      <c r="BN127" s="156"/>
      <c r="BO127" s="156"/>
      <c r="BP127" s="156"/>
      <c r="BQ127" s="156"/>
      <c r="BR127" s="156"/>
      <c r="BS127" s="156"/>
      <c r="BT127" s="156"/>
      <c r="BU127" s="156"/>
      <c r="BV127" s="156"/>
      <c r="BW127" s="156"/>
      <c r="BX127" s="156"/>
      <c r="BY127" s="156"/>
      <c r="BZ127" s="156"/>
      <c r="CA127" s="156"/>
      <c r="CB127" s="156"/>
      <c r="CC127" s="156"/>
      <c r="CD127" s="156"/>
      <c r="CE127" s="156"/>
      <c r="CF127" s="156"/>
      <c r="CG127" s="156"/>
      <c r="CH127" s="156"/>
      <c r="CI127" s="156"/>
      <c r="CJ127" s="156"/>
      <c r="CK127" s="156"/>
      <c r="CL127" s="156"/>
      <c r="CM127" s="156"/>
      <c r="CN127" s="156"/>
      <c r="CO127" s="156"/>
      <c r="CP127" s="156"/>
      <c r="CQ127" s="156"/>
      <c r="CR127" s="156"/>
      <c r="CS127" s="156"/>
    </row>
    <row r="128" spans="1:97">
      <c r="A128" s="156"/>
      <c r="B128" s="184"/>
      <c r="C128" s="168"/>
      <c r="D128" s="185"/>
      <c r="E128" s="186"/>
      <c r="F128" s="156"/>
      <c r="G128" s="76"/>
      <c r="H128" s="76"/>
      <c r="I128" s="161"/>
      <c r="J128" s="161"/>
      <c r="K128" s="76"/>
      <c r="L128" s="161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6"/>
      <c r="BK128" s="156"/>
      <c r="BL128" s="156"/>
      <c r="BM128" s="156"/>
      <c r="BN128" s="156"/>
      <c r="BO128" s="156"/>
      <c r="BP128" s="156"/>
      <c r="BQ128" s="156"/>
      <c r="BR128" s="156"/>
      <c r="BS128" s="156"/>
      <c r="BT128" s="156"/>
      <c r="BU128" s="156"/>
      <c r="BV128" s="156"/>
      <c r="BW128" s="156"/>
      <c r="BX128" s="156"/>
      <c r="BY128" s="156"/>
      <c r="BZ128" s="156"/>
      <c r="CA128" s="156"/>
      <c r="CB128" s="156"/>
      <c r="CC128" s="156"/>
      <c r="CD128" s="156"/>
      <c r="CE128" s="156"/>
      <c r="CF128" s="156"/>
      <c r="CG128" s="156"/>
      <c r="CH128" s="156"/>
      <c r="CI128" s="156"/>
      <c r="CJ128" s="156"/>
      <c r="CK128" s="156"/>
      <c r="CL128" s="156"/>
      <c r="CM128" s="156"/>
      <c r="CN128" s="156"/>
      <c r="CO128" s="156"/>
      <c r="CP128" s="156"/>
      <c r="CQ128" s="156"/>
      <c r="CR128" s="156"/>
      <c r="CS128" s="156"/>
    </row>
    <row r="129" spans="1:97">
      <c r="A129" s="156"/>
      <c r="B129" s="184"/>
      <c r="C129" s="168"/>
      <c r="D129" s="185"/>
      <c r="E129" s="186"/>
      <c r="F129" s="156"/>
      <c r="G129" s="76"/>
      <c r="H129" s="76"/>
      <c r="I129" s="161"/>
      <c r="J129" s="161"/>
      <c r="K129" s="76"/>
      <c r="L129" s="161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6"/>
      <c r="BK129" s="156"/>
      <c r="BL129" s="156"/>
      <c r="BM129" s="156"/>
      <c r="BN129" s="156"/>
      <c r="BO129" s="156"/>
      <c r="BP129" s="156"/>
      <c r="BQ129" s="156"/>
      <c r="BR129" s="156"/>
      <c r="BS129" s="156"/>
      <c r="BT129" s="156"/>
      <c r="BU129" s="156"/>
      <c r="BV129" s="156"/>
      <c r="BW129" s="156"/>
      <c r="BX129" s="156"/>
      <c r="BY129" s="156"/>
      <c r="BZ129" s="156"/>
      <c r="CA129" s="156"/>
      <c r="CB129" s="156"/>
      <c r="CC129" s="156"/>
      <c r="CD129" s="156"/>
      <c r="CE129" s="156"/>
      <c r="CF129" s="156"/>
      <c r="CG129" s="156"/>
      <c r="CH129" s="156"/>
      <c r="CI129" s="156"/>
      <c r="CJ129" s="156"/>
      <c r="CK129" s="156"/>
      <c r="CL129" s="156"/>
      <c r="CM129" s="156"/>
      <c r="CN129" s="156"/>
      <c r="CO129" s="156"/>
      <c r="CP129" s="156"/>
      <c r="CQ129" s="156"/>
      <c r="CR129" s="156"/>
      <c r="CS129" s="156"/>
    </row>
    <row r="130" spans="1:97">
      <c r="A130" s="156"/>
      <c r="B130" s="181"/>
      <c r="C130" s="181"/>
      <c r="D130" s="236"/>
      <c r="E130" s="156"/>
      <c r="F130" s="156"/>
      <c r="G130" s="76"/>
      <c r="H130" s="76"/>
      <c r="I130" s="161"/>
      <c r="J130" s="161"/>
      <c r="K130" s="76"/>
      <c r="L130" s="161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6"/>
      <c r="BK130" s="156"/>
      <c r="BL130" s="156"/>
      <c r="BM130" s="156"/>
      <c r="BN130" s="156"/>
      <c r="BO130" s="156"/>
      <c r="BP130" s="156"/>
      <c r="BQ130" s="156"/>
      <c r="BR130" s="156"/>
      <c r="BS130" s="156"/>
      <c r="BT130" s="156"/>
      <c r="BU130" s="156"/>
      <c r="BV130" s="156"/>
      <c r="BW130" s="156"/>
      <c r="BX130" s="156"/>
      <c r="BY130" s="156"/>
      <c r="BZ130" s="156"/>
      <c r="CA130" s="156"/>
      <c r="CB130" s="156"/>
      <c r="CC130" s="156"/>
      <c r="CD130" s="156"/>
      <c r="CE130" s="156"/>
      <c r="CF130" s="156"/>
      <c r="CG130" s="156"/>
      <c r="CH130" s="156"/>
      <c r="CI130" s="156"/>
      <c r="CJ130" s="156"/>
      <c r="CK130" s="156"/>
      <c r="CL130" s="156"/>
      <c r="CM130" s="156"/>
      <c r="CN130" s="156"/>
      <c r="CO130" s="156"/>
      <c r="CP130" s="156"/>
      <c r="CQ130" s="156"/>
      <c r="CR130" s="156"/>
      <c r="CS130" s="156"/>
    </row>
    <row r="131" spans="1:97">
      <c r="A131" s="156"/>
      <c r="B131" s="181"/>
      <c r="C131" s="181"/>
      <c r="D131" s="236"/>
      <c r="E131" s="156"/>
      <c r="F131" s="156"/>
      <c r="G131" s="76"/>
      <c r="H131" s="76"/>
      <c r="I131" s="161"/>
      <c r="J131" s="161"/>
      <c r="K131" s="76"/>
      <c r="L131" s="161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6"/>
      <c r="BK131" s="156"/>
      <c r="BL131" s="156"/>
      <c r="BM131" s="156"/>
      <c r="BN131" s="156"/>
      <c r="BO131" s="156"/>
      <c r="BP131" s="156"/>
      <c r="BQ131" s="156"/>
      <c r="BR131" s="156"/>
      <c r="BS131" s="156"/>
      <c r="BT131" s="156"/>
      <c r="BU131" s="156"/>
      <c r="BV131" s="156"/>
      <c r="BW131" s="156"/>
      <c r="BX131" s="156"/>
      <c r="BY131" s="156"/>
      <c r="BZ131" s="156"/>
      <c r="CA131" s="156"/>
      <c r="CB131" s="156"/>
      <c r="CC131" s="156"/>
      <c r="CD131" s="156"/>
      <c r="CE131" s="156"/>
      <c r="CF131" s="156"/>
      <c r="CG131" s="156"/>
      <c r="CH131" s="156"/>
      <c r="CI131" s="156"/>
      <c r="CJ131" s="156"/>
      <c r="CK131" s="156"/>
      <c r="CL131" s="156"/>
      <c r="CM131" s="156"/>
      <c r="CN131" s="156"/>
      <c r="CO131" s="156"/>
      <c r="CP131" s="156"/>
      <c r="CQ131" s="156"/>
      <c r="CR131" s="156"/>
      <c r="CS131" s="156"/>
    </row>
    <row r="132" spans="1:97">
      <c r="A132" s="156"/>
      <c r="B132" s="181"/>
      <c r="C132" s="181"/>
      <c r="D132" s="237"/>
      <c r="E132" s="156"/>
      <c r="F132" s="156"/>
      <c r="G132" s="76"/>
      <c r="H132" s="76"/>
      <c r="I132" s="161"/>
      <c r="J132" s="161"/>
      <c r="K132" s="76"/>
      <c r="L132" s="161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6"/>
      <c r="BK132" s="156"/>
      <c r="BL132" s="156"/>
      <c r="BM132" s="156"/>
      <c r="BN132" s="156"/>
      <c r="BO132" s="156"/>
      <c r="BP132" s="156"/>
      <c r="BQ132" s="156"/>
      <c r="BR132" s="156"/>
      <c r="BS132" s="156"/>
      <c r="BT132" s="156"/>
      <c r="BU132" s="156"/>
      <c r="BV132" s="156"/>
      <c r="BW132" s="156"/>
      <c r="BX132" s="156"/>
      <c r="BY132" s="156"/>
      <c r="BZ132" s="156"/>
      <c r="CA132" s="156"/>
      <c r="CB132" s="156"/>
      <c r="CC132" s="156"/>
      <c r="CD132" s="156"/>
      <c r="CE132" s="156"/>
      <c r="CF132" s="156"/>
      <c r="CG132" s="156"/>
      <c r="CH132" s="156"/>
      <c r="CI132" s="156"/>
      <c r="CJ132" s="156"/>
      <c r="CK132" s="156"/>
      <c r="CL132" s="156"/>
      <c r="CM132" s="156"/>
      <c r="CN132" s="156"/>
      <c r="CO132" s="156"/>
      <c r="CP132" s="156"/>
      <c r="CQ132" s="156"/>
      <c r="CR132" s="156"/>
      <c r="CS132" s="156"/>
    </row>
    <row r="133" spans="1:97">
      <c r="A133" s="156"/>
      <c r="B133" s="181"/>
      <c r="C133" s="181"/>
      <c r="D133" s="237"/>
      <c r="E133" s="156"/>
      <c r="F133" s="156"/>
      <c r="G133" s="76"/>
      <c r="H133" s="76"/>
      <c r="I133" s="161"/>
      <c r="J133" s="161"/>
      <c r="K133" s="76"/>
      <c r="L133" s="161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6"/>
      <c r="BK133" s="156"/>
      <c r="BL133" s="156"/>
      <c r="BM133" s="156"/>
      <c r="BN133" s="156"/>
      <c r="BO133" s="156"/>
      <c r="BP133" s="156"/>
      <c r="BQ133" s="156"/>
      <c r="BR133" s="156"/>
      <c r="BS133" s="156"/>
      <c r="BT133" s="156"/>
      <c r="BU133" s="156"/>
      <c r="BV133" s="156"/>
      <c r="BW133" s="156"/>
      <c r="BX133" s="156"/>
      <c r="BY133" s="156"/>
      <c r="BZ133" s="156"/>
      <c r="CA133" s="156"/>
      <c r="CB133" s="156"/>
      <c r="CC133" s="156"/>
      <c r="CD133" s="156"/>
      <c r="CE133" s="156"/>
      <c r="CF133" s="156"/>
      <c r="CG133" s="156"/>
      <c r="CH133" s="156"/>
      <c r="CI133" s="156"/>
      <c r="CJ133" s="156"/>
      <c r="CK133" s="156"/>
      <c r="CL133" s="156"/>
      <c r="CM133" s="156"/>
      <c r="CN133" s="156"/>
      <c r="CO133" s="156"/>
      <c r="CP133" s="156"/>
      <c r="CQ133" s="156"/>
      <c r="CR133" s="156"/>
      <c r="CS133" s="156"/>
    </row>
    <row r="134" spans="1:97">
      <c r="A134" s="156"/>
      <c r="B134" s="181"/>
      <c r="C134" s="181"/>
      <c r="D134" s="237"/>
      <c r="E134" s="156"/>
      <c r="F134" s="156"/>
      <c r="G134" s="76"/>
      <c r="H134" s="76"/>
      <c r="I134" s="161"/>
      <c r="J134" s="161"/>
      <c r="K134" s="76"/>
      <c r="L134" s="161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6"/>
      <c r="BK134" s="156"/>
      <c r="BL134" s="156"/>
      <c r="BM134" s="156"/>
      <c r="BN134" s="156"/>
      <c r="BO134" s="156"/>
      <c r="BP134" s="156"/>
      <c r="BQ134" s="156"/>
      <c r="BR134" s="156"/>
      <c r="BS134" s="156"/>
      <c r="BT134" s="156"/>
      <c r="BU134" s="156"/>
      <c r="BV134" s="156"/>
      <c r="BW134" s="156"/>
      <c r="BX134" s="156"/>
      <c r="BY134" s="156"/>
      <c r="BZ134" s="156"/>
      <c r="CA134" s="156"/>
      <c r="CB134" s="156"/>
      <c r="CC134" s="156"/>
      <c r="CD134" s="156"/>
      <c r="CE134" s="156"/>
      <c r="CF134" s="156"/>
      <c r="CG134" s="156"/>
      <c r="CH134" s="156"/>
      <c r="CI134" s="156"/>
      <c r="CJ134" s="156"/>
      <c r="CK134" s="156"/>
      <c r="CL134" s="156"/>
      <c r="CM134" s="156"/>
      <c r="CN134" s="156"/>
      <c r="CO134" s="156"/>
      <c r="CP134" s="156"/>
      <c r="CQ134" s="156"/>
      <c r="CR134" s="156"/>
      <c r="CS134" s="156"/>
    </row>
    <row r="135" spans="1:97">
      <c r="A135" s="156"/>
      <c r="B135" s="181"/>
      <c r="C135" s="181"/>
      <c r="D135" s="237"/>
      <c r="E135" s="156"/>
      <c r="F135" s="156"/>
      <c r="G135" s="76"/>
      <c r="H135" s="76"/>
      <c r="I135" s="161"/>
      <c r="J135" s="161"/>
      <c r="K135" s="76"/>
      <c r="L135" s="161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6"/>
      <c r="BK135" s="156"/>
      <c r="BL135" s="156"/>
      <c r="BM135" s="156"/>
      <c r="BN135" s="156"/>
      <c r="BO135" s="156"/>
      <c r="BP135" s="156"/>
      <c r="BQ135" s="156"/>
      <c r="BR135" s="156"/>
      <c r="BS135" s="156"/>
      <c r="BT135" s="156"/>
      <c r="BU135" s="156"/>
      <c r="BV135" s="156"/>
      <c r="BW135" s="156"/>
      <c r="BX135" s="156"/>
      <c r="BY135" s="156"/>
      <c r="BZ135" s="156"/>
      <c r="CA135" s="156"/>
      <c r="CB135" s="156"/>
      <c r="CC135" s="156"/>
      <c r="CD135" s="156"/>
      <c r="CE135" s="156"/>
      <c r="CF135" s="156"/>
      <c r="CG135" s="156"/>
      <c r="CH135" s="156"/>
      <c r="CI135" s="156"/>
      <c r="CJ135" s="156"/>
      <c r="CK135" s="156"/>
      <c r="CL135" s="156"/>
      <c r="CM135" s="156"/>
      <c r="CN135" s="156"/>
      <c r="CO135" s="156"/>
      <c r="CP135" s="156"/>
      <c r="CQ135" s="156"/>
      <c r="CR135" s="156"/>
      <c r="CS135" s="156"/>
    </row>
    <row r="136" spans="1:97">
      <c r="A136" s="156"/>
      <c r="B136" s="181"/>
      <c r="C136" s="181"/>
      <c r="D136" s="237"/>
      <c r="E136" s="156"/>
      <c r="F136" s="156"/>
      <c r="G136" s="76"/>
      <c r="H136" s="76"/>
      <c r="I136" s="161"/>
      <c r="J136" s="161"/>
      <c r="K136" s="76"/>
      <c r="L136" s="161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6"/>
      <c r="BK136" s="156"/>
      <c r="BL136" s="156"/>
      <c r="BM136" s="156"/>
      <c r="BN136" s="156"/>
      <c r="BO136" s="156"/>
      <c r="BP136" s="156"/>
      <c r="BQ136" s="156"/>
      <c r="BR136" s="156"/>
      <c r="BS136" s="156"/>
      <c r="BT136" s="156"/>
      <c r="BU136" s="156"/>
      <c r="BV136" s="156"/>
      <c r="BW136" s="156"/>
      <c r="BX136" s="156"/>
      <c r="BY136" s="156"/>
      <c r="BZ136" s="156"/>
      <c r="CA136" s="156"/>
      <c r="CB136" s="156"/>
      <c r="CC136" s="156"/>
      <c r="CD136" s="156"/>
      <c r="CE136" s="156"/>
      <c r="CF136" s="156"/>
      <c r="CG136" s="156"/>
      <c r="CH136" s="156"/>
      <c r="CI136" s="156"/>
      <c r="CJ136" s="156"/>
      <c r="CK136" s="156"/>
      <c r="CL136" s="156"/>
      <c r="CM136" s="156"/>
      <c r="CN136" s="156"/>
      <c r="CO136" s="156"/>
      <c r="CP136" s="156"/>
      <c r="CQ136" s="156"/>
      <c r="CR136" s="156"/>
      <c r="CS136" s="156"/>
    </row>
    <row r="137" spans="1:97">
      <c r="A137" s="156"/>
      <c r="B137" s="174"/>
      <c r="C137" s="174"/>
      <c r="D137" s="238"/>
      <c r="E137" s="76"/>
      <c r="F137" s="76"/>
      <c r="G137" s="76"/>
      <c r="H137" s="76"/>
      <c r="I137" s="161"/>
      <c r="J137" s="161"/>
      <c r="K137" s="76"/>
      <c r="L137" s="161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6"/>
      <c r="BK137" s="156"/>
      <c r="BL137" s="156"/>
      <c r="BM137" s="156"/>
      <c r="BN137" s="156"/>
      <c r="BO137" s="156"/>
      <c r="BP137" s="156"/>
      <c r="BQ137" s="156"/>
      <c r="BR137" s="156"/>
      <c r="BS137" s="156"/>
      <c r="BT137" s="156"/>
      <c r="BU137" s="156"/>
      <c r="BV137" s="156"/>
      <c r="BW137" s="156"/>
      <c r="BX137" s="156"/>
      <c r="BY137" s="156"/>
      <c r="BZ137" s="156"/>
      <c r="CA137" s="156"/>
      <c r="CB137" s="156"/>
      <c r="CC137" s="156"/>
      <c r="CD137" s="156"/>
      <c r="CE137" s="156"/>
      <c r="CF137" s="156"/>
      <c r="CG137" s="156"/>
      <c r="CH137" s="156"/>
      <c r="CI137" s="156"/>
      <c r="CJ137" s="156"/>
      <c r="CK137" s="156"/>
      <c r="CL137" s="156"/>
      <c r="CM137" s="156"/>
      <c r="CN137" s="156"/>
      <c r="CO137" s="156"/>
      <c r="CP137" s="156"/>
      <c r="CQ137" s="156"/>
      <c r="CR137" s="156"/>
      <c r="CS137" s="156"/>
    </row>
    <row r="138" spans="1:97">
      <c r="A138" s="156"/>
      <c r="B138" s="174"/>
      <c r="C138" s="174"/>
      <c r="D138" s="238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6"/>
      <c r="BK138" s="156"/>
      <c r="BL138" s="156"/>
      <c r="BM138" s="156"/>
      <c r="BN138" s="156"/>
      <c r="BO138" s="156"/>
      <c r="BP138" s="156"/>
      <c r="BQ138" s="156"/>
      <c r="BR138" s="156"/>
      <c r="BS138" s="156"/>
      <c r="BT138" s="156"/>
      <c r="BU138" s="156"/>
      <c r="BV138" s="156"/>
      <c r="BW138" s="156"/>
      <c r="BX138" s="156"/>
      <c r="BY138" s="156"/>
      <c r="BZ138" s="156"/>
      <c r="CA138" s="156"/>
      <c r="CB138" s="156"/>
      <c r="CC138" s="156"/>
      <c r="CD138" s="156"/>
      <c r="CE138" s="156"/>
      <c r="CF138" s="156"/>
      <c r="CG138" s="156"/>
      <c r="CH138" s="156"/>
      <c r="CI138" s="156"/>
      <c r="CJ138" s="156"/>
      <c r="CK138" s="156"/>
      <c r="CL138" s="156"/>
      <c r="CM138" s="156"/>
      <c r="CN138" s="156"/>
      <c r="CO138" s="156"/>
      <c r="CP138" s="156"/>
      <c r="CQ138" s="156"/>
      <c r="CR138" s="156"/>
      <c r="CS138" s="156"/>
    </row>
    <row r="139" spans="1:97" s="66" customFormat="1">
      <c r="A139" s="76"/>
      <c r="B139" s="174"/>
      <c r="C139" s="174"/>
      <c r="D139" s="238"/>
      <c r="E139" s="76"/>
      <c r="F139" s="76"/>
      <c r="G139" s="76"/>
      <c r="H139" s="76"/>
      <c r="I139" s="166"/>
      <c r="J139" s="161"/>
      <c r="K139" s="76"/>
      <c r="L139" s="161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4"/>
      <c r="BK139" s="154"/>
      <c r="BL139" s="154"/>
      <c r="BM139" s="154"/>
      <c r="BN139" s="154"/>
      <c r="BO139" s="154"/>
      <c r="BP139" s="154"/>
      <c r="BQ139" s="154"/>
      <c r="BR139" s="154"/>
      <c r="BS139" s="154"/>
      <c r="BT139" s="154"/>
      <c r="BU139" s="154"/>
      <c r="BV139" s="154"/>
      <c r="BW139" s="154"/>
      <c r="BX139" s="154"/>
      <c r="BY139" s="154"/>
      <c r="BZ139" s="154"/>
      <c r="CA139" s="154"/>
      <c r="CB139" s="154"/>
      <c r="CC139" s="154"/>
      <c r="CD139" s="154"/>
      <c r="CE139" s="154"/>
      <c r="CF139" s="154"/>
      <c r="CG139" s="154"/>
      <c r="CH139" s="154"/>
      <c r="CI139" s="154"/>
      <c r="CJ139" s="154"/>
      <c r="CK139" s="154"/>
      <c r="CL139" s="154"/>
      <c r="CM139" s="154"/>
      <c r="CN139" s="154"/>
      <c r="CO139" s="154"/>
      <c r="CP139" s="154"/>
      <c r="CQ139" s="154"/>
      <c r="CR139" s="154"/>
      <c r="CS139" s="154"/>
    </row>
    <row r="140" spans="1:97" s="156" customFormat="1">
      <c r="B140" s="174"/>
      <c r="C140" s="174"/>
      <c r="D140" s="238"/>
      <c r="E140" s="76"/>
      <c r="F140" s="76"/>
      <c r="G140" s="76"/>
      <c r="H140" s="76"/>
      <c r="I140" s="161"/>
      <c r="J140" s="161"/>
      <c r="K140" s="76"/>
      <c r="L140" s="161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6" customFormat="1">
      <c r="B141" s="174"/>
      <c r="C141" s="174"/>
      <c r="D141" s="238"/>
      <c r="E141" s="76"/>
      <c r="F141" s="76"/>
      <c r="G141" s="76"/>
      <c r="H141" s="76"/>
      <c r="I141" s="161"/>
      <c r="J141" s="161"/>
      <c r="K141" s="76"/>
      <c r="L141" s="161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6" customFormat="1">
      <c r="B142" s="181"/>
      <c r="C142" s="181"/>
      <c r="D142" s="237"/>
      <c r="G142" s="76"/>
      <c r="H142" s="76"/>
      <c r="I142" s="161"/>
      <c r="J142" s="161"/>
      <c r="K142" s="76"/>
      <c r="L142" s="161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6" customFormat="1">
      <c r="B143" s="181"/>
      <c r="C143" s="181"/>
      <c r="D143" s="237"/>
      <c r="G143" s="76"/>
      <c r="H143" s="76"/>
      <c r="I143" s="161"/>
      <c r="J143" s="161"/>
      <c r="K143" s="76"/>
      <c r="L143" s="161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6" customFormat="1">
      <c r="B144" s="181"/>
      <c r="C144" s="181"/>
      <c r="D144" s="237"/>
      <c r="G144" s="76"/>
      <c r="H144" s="76"/>
      <c r="I144" s="161"/>
      <c r="J144" s="161"/>
      <c r="K144" s="76"/>
      <c r="L144" s="161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6" customFormat="1">
      <c r="B145" s="181"/>
      <c r="C145" s="181"/>
      <c r="D145" s="237"/>
      <c r="G145" s="76"/>
      <c r="H145" s="76"/>
      <c r="I145" s="161"/>
      <c r="J145" s="161"/>
      <c r="K145" s="76"/>
      <c r="L145" s="161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6" customFormat="1">
      <c r="B146" s="181"/>
      <c r="C146" s="181"/>
      <c r="D146" s="237"/>
      <c r="G146" s="76"/>
      <c r="H146" s="76"/>
      <c r="I146" s="161"/>
      <c r="J146" s="161"/>
      <c r="K146" s="76"/>
      <c r="L146" s="161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6" customFormat="1">
      <c r="B147" s="181"/>
      <c r="C147" s="181"/>
      <c r="D147" s="237"/>
      <c r="G147" s="76"/>
      <c r="H147" s="76"/>
      <c r="I147" s="161"/>
      <c r="J147" s="161"/>
      <c r="K147" s="76"/>
      <c r="L147" s="161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6" customFormat="1">
      <c r="B148" s="181"/>
      <c r="C148" s="181"/>
      <c r="D148" s="237"/>
      <c r="G148" s="76"/>
      <c r="H148" s="76"/>
      <c r="I148" s="161"/>
      <c r="J148" s="161"/>
      <c r="K148" s="76"/>
      <c r="L148" s="161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6" customFormat="1">
      <c r="B149" s="181"/>
      <c r="C149" s="181"/>
      <c r="D149" s="237"/>
      <c r="G149" s="76"/>
      <c r="H149" s="76"/>
      <c r="I149" s="161"/>
      <c r="J149" s="161"/>
      <c r="K149" s="76"/>
      <c r="L149" s="161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6" customFormat="1">
      <c r="B150" s="181"/>
      <c r="C150" s="181"/>
      <c r="D150" s="237"/>
      <c r="G150" s="76"/>
      <c r="H150" s="76"/>
      <c r="I150" s="161"/>
      <c r="J150" s="161"/>
      <c r="K150" s="76"/>
      <c r="L150" s="161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6" customFormat="1">
      <c r="B151" s="181"/>
      <c r="C151" s="181"/>
      <c r="D151" s="237"/>
      <c r="G151" s="76"/>
      <c r="H151" s="76"/>
      <c r="I151" s="161"/>
      <c r="J151" s="161"/>
      <c r="K151" s="76"/>
      <c r="L151" s="161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6" customFormat="1">
      <c r="B152" s="181"/>
      <c r="C152" s="181"/>
      <c r="D152" s="237"/>
      <c r="G152" s="76"/>
      <c r="H152" s="76"/>
      <c r="I152" s="161"/>
      <c r="J152" s="161"/>
      <c r="K152" s="76"/>
      <c r="L152" s="161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6" customFormat="1">
      <c r="B153" s="181"/>
      <c r="C153" s="181"/>
      <c r="D153" s="237"/>
      <c r="G153" s="76"/>
      <c r="H153" s="76"/>
      <c r="I153" s="161"/>
      <c r="J153" s="161"/>
      <c r="K153" s="76"/>
      <c r="L153" s="161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6" customFormat="1">
      <c r="B154" s="181"/>
      <c r="C154" s="181"/>
      <c r="D154" s="237"/>
      <c r="G154" s="76"/>
      <c r="H154" s="76"/>
      <c r="I154" s="161"/>
      <c r="J154" s="161"/>
      <c r="K154" s="76"/>
      <c r="L154" s="161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6" customFormat="1">
      <c r="B155" s="181"/>
      <c r="C155" s="181"/>
      <c r="D155" s="237"/>
      <c r="G155" s="76"/>
      <c r="H155" s="76"/>
      <c r="I155" s="161"/>
      <c r="J155" s="161"/>
      <c r="K155" s="76"/>
      <c r="L155" s="161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6" customFormat="1">
      <c r="B156" s="181"/>
      <c r="C156" s="181"/>
      <c r="D156" s="237"/>
      <c r="G156" s="76"/>
      <c r="H156" s="76"/>
      <c r="I156" s="161"/>
      <c r="J156" s="161"/>
      <c r="K156" s="76"/>
      <c r="L156" s="161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6" customFormat="1">
      <c r="B157" s="181"/>
      <c r="C157" s="181"/>
      <c r="D157" s="237"/>
      <c r="G157" s="76"/>
      <c r="H157" s="76"/>
      <c r="I157" s="161"/>
      <c r="J157" s="161"/>
      <c r="K157" s="76"/>
      <c r="L157" s="161"/>
      <c r="M157" s="76"/>
    </row>
    <row r="158" spans="2:24" s="156" customFormat="1">
      <c r="B158" s="181"/>
      <c r="C158" s="181"/>
      <c r="D158" s="237"/>
      <c r="G158" s="76"/>
      <c r="H158" s="76"/>
      <c r="I158" s="161"/>
      <c r="J158" s="161"/>
      <c r="K158" s="76"/>
      <c r="L158" s="161"/>
      <c r="M158" s="76"/>
    </row>
    <row r="159" spans="2:24" s="156" customFormat="1">
      <c r="B159" s="181"/>
      <c r="C159" s="181"/>
      <c r="D159" s="237"/>
      <c r="G159" s="76"/>
      <c r="H159" s="76"/>
      <c r="I159" s="161"/>
      <c r="J159" s="161"/>
      <c r="K159" s="76"/>
      <c r="L159" s="161"/>
      <c r="M159" s="76"/>
    </row>
    <row r="160" spans="2:24" s="156" customFormat="1">
      <c r="B160" s="181"/>
      <c r="C160" s="181"/>
      <c r="D160" s="237"/>
      <c r="G160" s="76"/>
      <c r="H160" s="76"/>
      <c r="I160" s="161"/>
      <c r="J160" s="161"/>
      <c r="K160" s="76"/>
      <c r="L160" s="161"/>
      <c r="M160" s="76"/>
    </row>
    <row r="161" spans="2:14" s="156" customFormat="1">
      <c r="B161" s="181"/>
      <c r="C161" s="181"/>
      <c r="D161" s="237"/>
      <c r="G161" s="76"/>
      <c r="H161" s="76"/>
      <c r="I161" s="161"/>
      <c r="J161" s="161"/>
      <c r="K161" s="76"/>
      <c r="L161" s="161"/>
      <c r="M161" s="76"/>
    </row>
    <row r="162" spans="2:14" s="156" customFormat="1">
      <c r="B162" s="181"/>
      <c r="C162" s="181"/>
      <c r="D162" s="237"/>
      <c r="G162" s="76"/>
      <c r="H162" s="76"/>
      <c r="I162" s="161"/>
      <c r="J162" s="161"/>
      <c r="K162" s="76"/>
      <c r="L162" s="161"/>
      <c r="M162" s="76"/>
    </row>
    <row r="163" spans="2:14" s="156" customFormat="1">
      <c r="B163" s="181"/>
      <c r="C163" s="181"/>
      <c r="D163" s="237"/>
      <c r="G163" s="76"/>
      <c r="H163" s="76"/>
      <c r="I163" s="161"/>
      <c r="J163" s="161"/>
      <c r="K163" s="76"/>
      <c r="L163" s="161"/>
      <c r="M163" s="76"/>
    </row>
    <row r="164" spans="2:14" s="156" customFormat="1">
      <c r="B164" s="181"/>
      <c r="C164" s="181"/>
      <c r="D164" s="237"/>
      <c r="G164" s="76"/>
      <c r="H164" s="76"/>
      <c r="I164" s="161"/>
      <c r="J164" s="161"/>
      <c r="K164" s="76"/>
      <c r="L164" s="161"/>
      <c r="M164" s="76"/>
    </row>
    <row r="165" spans="2:14" s="156" customFormat="1">
      <c r="B165" s="181"/>
      <c r="C165" s="181"/>
      <c r="D165" s="237"/>
      <c r="G165" s="76"/>
      <c r="H165" s="76"/>
      <c r="I165" s="161"/>
      <c r="J165" s="161"/>
      <c r="K165" s="76"/>
      <c r="L165" s="161"/>
      <c r="M165" s="76"/>
    </row>
    <row r="166" spans="2:14" s="156" customFormat="1">
      <c r="B166" s="181"/>
      <c r="C166" s="181"/>
      <c r="D166" s="237"/>
      <c r="G166" s="76"/>
      <c r="H166" s="76"/>
      <c r="I166" s="161"/>
      <c r="J166" s="161"/>
      <c r="K166" s="76"/>
      <c r="L166" s="161"/>
      <c r="M166" s="76"/>
    </row>
    <row r="167" spans="2:14" s="156" customFormat="1">
      <c r="B167" s="181"/>
      <c r="C167" s="181"/>
      <c r="D167" s="237"/>
      <c r="G167" s="76"/>
      <c r="H167" s="76"/>
      <c r="I167" s="161"/>
      <c r="J167" s="161"/>
      <c r="K167" s="76"/>
      <c r="L167" s="161"/>
      <c r="M167" s="76"/>
    </row>
    <row r="168" spans="2:14" s="156" customFormat="1">
      <c r="B168" s="181"/>
      <c r="C168" s="181"/>
      <c r="D168" s="237"/>
      <c r="G168" s="76"/>
      <c r="H168" s="76"/>
      <c r="I168" s="161"/>
      <c r="J168" s="161"/>
      <c r="K168" s="76"/>
      <c r="L168" s="161"/>
      <c r="M168" s="76"/>
    </row>
    <row r="169" spans="2:14" s="156" customFormat="1">
      <c r="B169" s="181"/>
      <c r="C169" s="181"/>
      <c r="D169" s="237"/>
      <c r="G169" s="76"/>
      <c r="H169" s="76"/>
      <c r="I169" s="161"/>
      <c r="J169" s="161"/>
      <c r="K169" s="76"/>
      <c r="L169" s="161"/>
      <c r="M169" s="76"/>
      <c r="N169" s="76"/>
    </row>
    <row r="170" spans="2:14" s="156" customFormat="1">
      <c r="B170" s="181"/>
      <c r="C170" s="181"/>
      <c r="D170" s="237"/>
      <c r="G170" s="76"/>
      <c r="H170" s="76"/>
      <c r="I170" s="161"/>
      <c r="J170" s="161"/>
      <c r="K170" s="76"/>
      <c r="L170" s="161"/>
      <c r="M170" s="76"/>
      <c r="N170" s="76"/>
    </row>
    <row r="171" spans="2:14" s="156" customFormat="1">
      <c r="B171" s="181"/>
      <c r="C171" s="181"/>
      <c r="D171" s="237"/>
      <c r="G171" s="76"/>
      <c r="H171" s="76"/>
      <c r="I171" s="161"/>
      <c r="J171" s="161"/>
      <c r="K171" s="76"/>
      <c r="L171" s="161"/>
      <c r="M171" s="76"/>
      <c r="N171" s="76"/>
    </row>
    <row r="172" spans="2:14" s="156" customFormat="1">
      <c r="B172" s="181"/>
      <c r="C172" s="181"/>
      <c r="D172" s="237"/>
      <c r="G172" s="76"/>
      <c r="H172" s="76"/>
      <c r="I172" s="166"/>
      <c r="J172" s="161"/>
      <c r="K172" s="76"/>
      <c r="L172" s="161"/>
      <c r="M172" s="76"/>
      <c r="N172" s="76"/>
    </row>
    <row r="173" spans="2:14" s="156" customFormat="1">
      <c r="B173" s="181"/>
      <c r="C173" s="181"/>
      <c r="D173" s="237"/>
      <c r="G173" s="76"/>
      <c r="H173" s="76"/>
      <c r="I173" s="161"/>
      <c r="J173" s="161"/>
      <c r="K173" s="76"/>
      <c r="L173" s="161"/>
      <c r="M173" s="76"/>
      <c r="N173" s="76"/>
    </row>
    <row r="174" spans="2:14" s="156" customFormat="1">
      <c r="B174" s="181"/>
      <c r="C174" s="181"/>
      <c r="D174" s="237"/>
      <c r="F174" s="76"/>
      <c r="G174" s="76"/>
      <c r="H174" s="76"/>
      <c r="I174" s="161"/>
      <c r="J174" s="161"/>
      <c r="K174" s="76"/>
      <c r="L174" s="161"/>
      <c r="M174" s="76"/>
      <c r="N174" s="76"/>
    </row>
    <row r="175" spans="2:14" s="156" customFormat="1">
      <c r="B175" s="181"/>
      <c r="C175" s="181"/>
      <c r="D175" s="237"/>
      <c r="F175" s="76"/>
      <c r="G175" s="76"/>
      <c r="H175" s="76"/>
      <c r="I175" s="161"/>
      <c r="J175" s="161"/>
      <c r="K175" s="76"/>
      <c r="L175" s="161"/>
      <c r="M175" s="76"/>
      <c r="N175" s="76"/>
    </row>
    <row r="176" spans="2:14" s="156" customFormat="1">
      <c r="B176" s="181"/>
      <c r="C176" s="181"/>
      <c r="D176" s="237"/>
      <c r="F176" s="76"/>
      <c r="G176" s="76"/>
      <c r="H176" s="76"/>
      <c r="I176" s="161"/>
      <c r="J176" s="161"/>
      <c r="K176" s="76"/>
      <c r="L176" s="161"/>
      <c r="M176" s="76"/>
      <c r="N176" s="76"/>
    </row>
    <row r="177" spans="2:13" s="156" customFormat="1">
      <c r="B177" s="181"/>
      <c r="C177" s="181"/>
      <c r="D177" s="237"/>
      <c r="F177" s="76"/>
      <c r="G177" s="76"/>
      <c r="H177" s="76"/>
      <c r="I177" s="161"/>
      <c r="J177" s="161"/>
      <c r="K177" s="76"/>
      <c r="L177" s="161"/>
      <c r="M177" s="76"/>
    </row>
    <row r="178" spans="2:13" s="156" customFormat="1">
      <c r="B178" s="181"/>
      <c r="C178" s="181"/>
      <c r="D178" s="237"/>
      <c r="F178" s="76"/>
      <c r="G178" s="76"/>
      <c r="H178" s="76"/>
      <c r="I178" s="161"/>
      <c r="J178" s="161"/>
      <c r="K178" s="76"/>
      <c r="L178" s="161"/>
      <c r="M178" s="76"/>
    </row>
    <row r="179" spans="2:13" s="156" customFormat="1">
      <c r="B179" s="181"/>
      <c r="C179" s="181"/>
      <c r="D179" s="237"/>
      <c r="F179" s="76"/>
      <c r="G179" s="76"/>
      <c r="H179" s="76"/>
      <c r="I179" s="161"/>
      <c r="J179" s="161"/>
      <c r="K179" s="76"/>
      <c r="L179" s="161"/>
      <c r="M179" s="76"/>
    </row>
    <row r="180" spans="2:13" s="156" customFormat="1">
      <c r="B180" s="181"/>
      <c r="C180" s="181"/>
      <c r="D180" s="237"/>
      <c r="F180" s="76"/>
      <c r="G180" s="76"/>
      <c r="H180" s="76"/>
      <c r="I180" s="161"/>
      <c r="J180" s="161"/>
      <c r="K180" s="76"/>
      <c r="L180" s="161"/>
      <c r="M180" s="76"/>
    </row>
    <row r="181" spans="2:13" s="156" customFormat="1">
      <c r="B181" s="181"/>
      <c r="C181" s="181"/>
      <c r="D181" s="237"/>
      <c r="F181" s="76"/>
      <c r="G181" s="76"/>
      <c r="H181" s="76"/>
      <c r="I181" s="161"/>
      <c r="J181" s="161"/>
      <c r="K181" s="76"/>
      <c r="L181" s="161"/>
      <c r="M181" s="76"/>
    </row>
    <row r="182" spans="2:13" s="156" customFormat="1">
      <c r="B182" s="181"/>
      <c r="C182" s="181"/>
      <c r="D182" s="237"/>
      <c r="F182" s="76"/>
      <c r="G182" s="76"/>
      <c r="H182" s="76"/>
      <c r="I182" s="161"/>
      <c r="J182" s="161"/>
      <c r="K182" s="76"/>
      <c r="L182" s="161"/>
      <c r="M182" s="76"/>
    </row>
    <row r="183" spans="2:13" s="156" customFormat="1">
      <c r="B183" s="181"/>
      <c r="C183" s="181"/>
      <c r="D183" s="237"/>
      <c r="F183" s="76"/>
      <c r="G183" s="76"/>
      <c r="H183" s="76"/>
      <c r="I183" s="161"/>
      <c r="J183" s="161"/>
      <c r="K183" s="76"/>
      <c r="L183" s="161"/>
      <c r="M183" s="76"/>
    </row>
    <row r="184" spans="2:13" s="156" customFormat="1">
      <c r="B184" s="181"/>
      <c r="C184" s="181"/>
      <c r="D184" s="237"/>
      <c r="F184" s="76"/>
      <c r="G184" s="76"/>
      <c r="H184" s="76"/>
      <c r="I184" s="161"/>
      <c r="J184" s="161"/>
      <c r="K184" s="76"/>
      <c r="L184" s="161"/>
      <c r="M184" s="76"/>
    </row>
    <row r="185" spans="2:13" s="156" customFormat="1">
      <c r="B185" s="181"/>
      <c r="C185" s="181"/>
      <c r="D185" s="237"/>
      <c r="F185" s="76"/>
      <c r="G185" s="76"/>
      <c r="H185" s="76"/>
      <c r="I185" s="161"/>
      <c r="J185" s="161"/>
      <c r="K185" s="76"/>
      <c r="L185" s="161"/>
      <c r="M185" s="76"/>
    </row>
    <row r="186" spans="2:13" s="156" customFormat="1">
      <c r="B186" s="181"/>
      <c r="C186" s="181"/>
      <c r="D186" s="237"/>
      <c r="F186" s="76"/>
      <c r="G186" s="76"/>
      <c r="H186" s="76"/>
      <c r="I186" s="161"/>
      <c r="J186" s="161"/>
      <c r="K186" s="76"/>
      <c r="L186" s="161"/>
      <c r="M186" s="76"/>
    </row>
    <row r="187" spans="2:13" s="156" customFormat="1">
      <c r="B187" s="181"/>
      <c r="C187" s="181"/>
      <c r="D187" s="237"/>
      <c r="F187" s="76"/>
      <c r="G187" s="76"/>
      <c r="H187" s="76"/>
      <c r="I187" s="161"/>
      <c r="J187" s="161"/>
      <c r="K187" s="76"/>
      <c r="L187" s="161"/>
      <c r="M187" s="76"/>
    </row>
    <row r="188" spans="2:13" s="156" customFormat="1">
      <c r="B188" s="181"/>
      <c r="C188" s="181"/>
      <c r="D188" s="237"/>
      <c r="F188" s="76"/>
      <c r="G188" s="76"/>
      <c r="H188" s="76"/>
      <c r="I188" s="161"/>
      <c r="J188" s="161"/>
      <c r="K188" s="76"/>
      <c r="L188" s="161"/>
      <c r="M188" s="76"/>
    </row>
    <row r="189" spans="2:13" s="156" customFormat="1">
      <c r="B189" s="181"/>
      <c r="C189" s="181"/>
      <c r="D189" s="237"/>
      <c r="F189" s="76"/>
      <c r="G189" s="76"/>
      <c r="H189" s="76"/>
      <c r="I189" s="161"/>
      <c r="J189" s="161"/>
      <c r="K189" s="76"/>
      <c r="L189" s="161"/>
      <c r="M189" s="76"/>
    </row>
    <row r="190" spans="2:13" s="156" customFormat="1">
      <c r="B190" s="181"/>
      <c r="C190" s="181"/>
      <c r="D190" s="237"/>
      <c r="F190" s="76"/>
      <c r="G190" s="76"/>
      <c r="H190" s="76"/>
      <c r="I190" s="161"/>
      <c r="J190" s="161"/>
      <c r="K190" s="76"/>
      <c r="L190" s="161"/>
      <c r="M190" s="76"/>
    </row>
    <row r="191" spans="2:13" s="156" customFormat="1">
      <c r="B191" s="181"/>
      <c r="C191" s="181"/>
      <c r="D191" s="237"/>
      <c r="F191" s="76"/>
      <c r="G191" s="76"/>
      <c r="H191" s="76"/>
      <c r="I191" s="161"/>
      <c r="J191" s="161"/>
      <c r="K191" s="76"/>
      <c r="L191" s="161"/>
      <c r="M191" s="76"/>
    </row>
    <row r="192" spans="2:13" s="156" customFormat="1">
      <c r="B192" s="181"/>
      <c r="C192" s="181"/>
      <c r="D192" s="237"/>
      <c r="F192" s="76"/>
      <c r="G192" s="76"/>
      <c r="H192" s="76"/>
      <c r="I192" s="161"/>
      <c r="J192" s="161"/>
      <c r="K192" s="76"/>
      <c r="L192" s="161"/>
      <c r="M192" s="76"/>
    </row>
    <row r="193" spans="2:13" s="156" customFormat="1">
      <c r="B193" s="181"/>
      <c r="C193" s="181"/>
      <c r="D193" s="237"/>
      <c r="F193" s="76"/>
      <c r="G193" s="76"/>
      <c r="H193" s="76"/>
      <c r="I193" s="161"/>
      <c r="J193" s="161"/>
      <c r="K193" s="76"/>
      <c r="L193" s="161"/>
      <c r="M193" s="76"/>
    </row>
    <row r="194" spans="2:13" s="156" customFormat="1">
      <c r="B194" s="181"/>
      <c r="C194" s="181"/>
      <c r="D194" s="237"/>
      <c r="F194" s="76"/>
      <c r="G194" s="76"/>
      <c r="H194" s="76"/>
      <c r="I194" s="161"/>
      <c r="J194" s="161"/>
      <c r="K194" s="76"/>
      <c r="L194" s="161"/>
      <c r="M194" s="76"/>
    </row>
    <row r="195" spans="2:13" s="156" customFormat="1">
      <c r="B195" s="181"/>
      <c r="C195" s="181"/>
      <c r="D195" s="237"/>
      <c r="F195" s="76"/>
      <c r="G195" s="76"/>
      <c r="H195" s="76"/>
      <c r="I195" s="161"/>
      <c r="J195" s="161"/>
      <c r="K195" s="76"/>
      <c r="L195" s="161"/>
      <c r="M195" s="76"/>
    </row>
    <row r="196" spans="2:13" s="156" customFormat="1">
      <c r="B196" s="181"/>
      <c r="C196" s="181"/>
      <c r="D196" s="237"/>
      <c r="F196" s="76"/>
      <c r="G196" s="76"/>
      <c r="H196" s="76"/>
      <c r="I196" s="161"/>
      <c r="J196" s="161"/>
      <c r="K196" s="76"/>
      <c r="L196" s="161"/>
      <c r="M196" s="76"/>
    </row>
    <row r="197" spans="2:13" s="156" customFormat="1">
      <c r="B197" s="181"/>
      <c r="C197" s="181"/>
      <c r="D197" s="237"/>
      <c r="F197" s="76"/>
      <c r="G197" s="76"/>
      <c r="H197" s="76"/>
      <c r="I197" s="161"/>
      <c r="J197" s="161"/>
      <c r="K197" s="76"/>
      <c r="L197" s="161"/>
      <c r="M197" s="76"/>
    </row>
    <row r="198" spans="2:13" s="156" customFormat="1">
      <c r="B198" s="181"/>
      <c r="C198" s="181"/>
      <c r="D198" s="237"/>
      <c r="F198" s="76"/>
      <c r="G198" s="76"/>
      <c r="H198" s="76"/>
      <c r="I198" s="161"/>
      <c r="J198" s="161"/>
      <c r="K198" s="76"/>
      <c r="L198" s="161"/>
      <c r="M198" s="76"/>
    </row>
    <row r="199" spans="2:13" s="156" customFormat="1">
      <c r="B199" s="181"/>
      <c r="C199" s="181"/>
      <c r="D199" s="237"/>
      <c r="F199" s="76"/>
      <c r="G199" s="76"/>
      <c r="H199" s="76"/>
      <c r="I199" s="161"/>
      <c r="J199" s="161"/>
      <c r="K199" s="76"/>
      <c r="L199" s="161"/>
      <c r="M199" s="76"/>
    </row>
    <row r="200" spans="2:13" s="156" customFormat="1">
      <c r="B200" s="181"/>
      <c r="C200" s="181"/>
      <c r="D200" s="237"/>
      <c r="F200" s="76"/>
      <c r="G200" s="76"/>
      <c r="H200" s="76"/>
      <c r="I200" s="161"/>
      <c r="J200" s="161"/>
      <c r="K200" s="76"/>
      <c r="L200" s="161"/>
      <c r="M200" s="76"/>
    </row>
    <row r="201" spans="2:13" s="156" customFormat="1">
      <c r="B201" s="181"/>
      <c r="C201" s="181"/>
      <c r="D201" s="237"/>
      <c r="F201" s="76"/>
      <c r="G201" s="76"/>
      <c r="H201" s="76"/>
      <c r="I201" s="161"/>
      <c r="J201" s="161"/>
      <c r="K201" s="76"/>
      <c r="L201" s="161"/>
      <c r="M201" s="76"/>
    </row>
    <row r="202" spans="2:13" s="156" customFormat="1">
      <c r="B202" s="181"/>
      <c r="C202" s="181"/>
      <c r="D202" s="237"/>
      <c r="F202" s="76"/>
      <c r="G202" s="76"/>
      <c r="H202" s="76"/>
      <c r="I202" s="161"/>
      <c r="J202" s="161"/>
      <c r="K202" s="76"/>
      <c r="L202" s="161"/>
      <c r="M202" s="76"/>
    </row>
    <row r="203" spans="2:13" s="156" customFormat="1">
      <c r="B203" s="181"/>
      <c r="C203" s="181"/>
      <c r="D203" s="237"/>
      <c r="F203" s="76"/>
      <c r="G203" s="76"/>
      <c r="H203" s="76"/>
      <c r="I203" s="161"/>
      <c r="J203" s="161"/>
      <c r="K203" s="76"/>
      <c r="L203" s="161"/>
      <c r="M203" s="76"/>
    </row>
    <row r="204" spans="2:13" s="156" customFormat="1">
      <c r="B204" s="181"/>
      <c r="C204" s="181"/>
      <c r="D204" s="237"/>
      <c r="F204" s="76"/>
      <c r="G204" s="76"/>
      <c r="H204" s="76"/>
      <c r="I204" s="161"/>
      <c r="J204" s="161"/>
      <c r="K204" s="76"/>
      <c r="L204" s="161"/>
      <c r="M204" s="76"/>
    </row>
    <row r="205" spans="2:13" s="156" customFormat="1">
      <c r="B205" s="181"/>
      <c r="C205" s="181"/>
      <c r="D205" s="237"/>
      <c r="F205" s="76"/>
      <c r="G205" s="76"/>
      <c r="H205" s="76"/>
      <c r="I205" s="161"/>
      <c r="J205" s="161"/>
      <c r="K205" s="76"/>
      <c r="L205" s="161"/>
      <c r="M205" s="76"/>
    </row>
    <row r="206" spans="2:13" s="156" customFormat="1">
      <c r="B206" s="181"/>
      <c r="C206" s="181"/>
      <c r="D206" s="237"/>
      <c r="F206" s="76"/>
      <c r="G206" s="76"/>
      <c r="H206" s="76"/>
      <c r="I206" s="161"/>
      <c r="J206" s="161"/>
      <c r="K206" s="76"/>
      <c r="L206" s="161"/>
      <c r="M206" s="76"/>
    </row>
    <row r="207" spans="2:13" s="156" customFormat="1">
      <c r="B207" s="181"/>
      <c r="C207" s="181"/>
      <c r="D207" s="237"/>
      <c r="F207" s="76"/>
      <c r="G207" s="76"/>
      <c r="H207" s="76"/>
      <c r="I207" s="161"/>
      <c r="J207" s="161"/>
      <c r="K207" s="76"/>
      <c r="L207" s="161"/>
      <c r="M207" s="76"/>
    </row>
    <row r="208" spans="2:13" s="156" customFormat="1">
      <c r="B208" s="181"/>
      <c r="C208" s="181"/>
      <c r="D208" s="237"/>
      <c r="F208" s="76"/>
      <c r="G208" s="76"/>
      <c r="H208" s="76"/>
      <c r="I208" s="161"/>
      <c r="J208" s="161"/>
      <c r="K208" s="76"/>
      <c r="L208" s="161"/>
      <c r="M208" s="76"/>
    </row>
    <row r="209" spans="2:13" s="156" customFormat="1">
      <c r="B209" s="181"/>
      <c r="C209" s="181"/>
      <c r="D209" s="237"/>
      <c r="F209" s="76"/>
      <c r="G209" s="76"/>
      <c r="H209" s="76"/>
      <c r="I209" s="161"/>
      <c r="J209" s="161"/>
      <c r="K209" s="76"/>
      <c r="L209" s="161"/>
      <c r="M209" s="76"/>
    </row>
    <row r="210" spans="2:13" s="156" customFormat="1">
      <c r="B210" s="181"/>
      <c r="C210" s="181"/>
      <c r="D210" s="237"/>
      <c r="F210" s="76"/>
      <c r="G210" s="76"/>
      <c r="H210" s="76"/>
      <c r="I210" s="161"/>
      <c r="J210" s="161"/>
      <c r="K210" s="76"/>
      <c r="L210" s="161"/>
      <c r="M210" s="76"/>
    </row>
    <row r="211" spans="2:13" s="156" customFormat="1">
      <c r="B211" s="181"/>
      <c r="C211" s="181"/>
      <c r="D211" s="237"/>
      <c r="F211" s="76"/>
      <c r="G211" s="76"/>
      <c r="H211" s="76"/>
      <c r="I211" s="161"/>
      <c r="J211" s="161"/>
      <c r="K211" s="76"/>
      <c r="L211" s="161"/>
      <c r="M211" s="76"/>
    </row>
    <row r="212" spans="2:13" s="156" customFormat="1">
      <c r="B212" s="181"/>
      <c r="C212" s="181"/>
      <c r="D212" s="237"/>
      <c r="F212" s="76"/>
      <c r="G212" s="76"/>
      <c r="H212" s="76"/>
      <c r="I212" s="161"/>
      <c r="J212" s="161"/>
      <c r="K212" s="76"/>
      <c r="L212" s="161"/>
      <c r="M212" s="76"/>
    </row>
    <row r="213" spans="2:13" s="156" customFormat="1">
      <c r="B213" s="181"/>
      <c r="C213" s="181"/>
      <c r="D213" s="237"/>
      <c r="F213" s="76"/>
      <c r="G213" s="76"/>
      <c r="H213" s="76"/>
      <c r="I213" s="161"/>
      <c r="J213" s="161"/>
      <c r="K213" s="76"/>
      <c r="L213" s="161"/>
      <c r="M213" s="76"/>
    </row>
    <row r="214" spans="2:13" s="156" customFormat="1">
      <c r="B214" s="181"/>
      <c r="C214" s="181"/>
      <c r="D214" s="237"/>
      <c r="F214" s="76"/>
      <c r="G214" s="76"/>
      <c r="H214" s="76"/>
      <c r="I214" s="161"/>
      <c r="J214" s="161"/>
      <c r="K214" s="76"/>
      <c r="L214" s="161"/>
      <c r="M214" s="76"/>
    </row>
    <row r="215" spans="2:13" s="156" customFormat="1">
      <c r="B215" s="181"/>
      <c r="C215" s="181"/>
      <c r="D215" s="237"/>
      <c r="F215" s="76"/>
      <c r="G215" s="76"/>
      <c r="H215" s="76"/>
      <c r="I215" s="161"/>
      <c r="J215" s="161"/>
      <c r="K215" s="76"/>
      <c r="L215" s="161"/>
      <c r="M215" s="76"/>
    </row>
    <row r="216" spans="2:13" s="156" customFormat="1">
      <c r="B216" s="181"/>
      <c r="C216" s="181"/>
      <c r="D216" s="237"/>
      <c r="F216" s="76"/>
      <c r="G216" s="76"/>
      <c r="H216" s="76"/>
      <c r="I216" s="161"/>
      <c r="J216" s="161"/>
      <c r="K216" s="76"/>
      <c r="L216" s="161"/>
      <c r="M216" s="76"/>
    </row>
    <row r="217" spans="2:13" s="156" customFormat="1">
      <c r="B217" s="181"/>
      <c r="C217" s="181"/>
      <c r="D217" s="237"/>
      <c r="F217" s="76"/>
      <c r="G217" s="76"/>
      <c r="H217" s="76"/>
      <c r="I217" s="161"/>
      <c r="J217" s="161"/>
      <c r="K217" s="76"/>
      <c r="L217" s="161"/>
      <c r="M217" s="76"/>
    </row>
    <row r="218" spans="2:13" s="156" customFormat="1">
      <c r="B218" s="181"/>
      <c r="C218" s="181"/>
      <c r="D218" s="237"/>
      <c r="F218" s="76"/>
      <c r="G218" s="76"/>
      <c r="H218" s="76"/>
      <c r="I218" s="161"/>
      <c r="J218" s="161"/>
      <c r="K218" s="76"/>
      <c r="L218" s="161"/>
      <c r="M218" s="76"/>
    </row>
    <row r="219" spans="2:13" s="156" customFormat="1">
      <c r="B219" s="181"/>
      <c r="C219" s="181"/>
      <c r="D219" s="237"/>
      <c r="F219" s="76"/>
      <c r="G219" s="76"/>
      <c r="H219" s="76"/>
      <c r="I219" s="161"/>
      <c r="J219" s="161"/>
      <c r="K219" s="76"/>
      <c r="L219" s="161"/>
      <c r="M219" s="76"/>
    </row>
    <row r="220" spans="2:13" s="156" customFormat="1">
      <c r="B220" s="181"/>
      <c r="C220" s="181"/>
      <c r="D220" s="237"/>
      <c r="F220" s="76"/>
      <c r="G220" s="76"/>
      <c r="H220" s="76"/>
      <c r="I220" s="161"/>
      <c r="J220" s="161"/>
      <c r="K220" s="76"/>
      <c r="L220" s="161"/>
      <c r="M220" s="76"/>
    </row>
    <row r="221" spans="2:13" s="156" customFormat="1">
      <c r="B221" s="181"/>
      <c r="C221" s="181"/>
      <c r="D221" s="237"/>
      <c r="F221" s="76"/>
      <c r="G221" s="76"/>
      <c r="H221" s="76"/>
      <c r="I221" s="161"/>
      <c r="J221" s="161"/>
      <c r="K221" s="76"/>
      <c r="L221" s="161"/>
      <c r="M221" s="76"/>
    </row>
    <row r="222" spans="2:13" s="156" customFormat="1">
      <c r="B222" s="181"/>
      <c r="C222" s="181"/>
      <c r="D222" s="237"/>
      <c r="F222" s="76"/>
      <c r="G222" s="76"/>
      <c r="H222" s="76"/>
      <c r="I222" s="161"/>
      <c r="J222" s="161"/>
      <c r="K222" s="76"/>
      <c r="L222" s="161"/>
      <c r="M222" s="76"/>
    </row>
    <row r="223" spans="2:13" s="156" customFormat="1">
      <c r="B223" s="181"/>
      <c r="C223" s="181"/>
      <c r="D223" s="237"/>
      <c r="F223" s="76"/>
      <c r="G223" s="76"/>
      <c r="H223" s="76"/>
      <c r="I223" s="161"/>
      <c r="J223" s="161"/>
      <c r="K223" s="76"/>
      <c r="L223" s="161"/>
      <c r="M223" s="76"/>
    </row>
    <row r="224" spans="2:13" s="156" customFormat="1">
      <c r="B224" s="181"/>
      <c r="C224" s="181"/>
      <c r="D224" s="237"/>
      <c r="F224" s="76"/>
      <c r="G224" s="76"/>
      <c r="H224" s="76"/>
      <c r="I224" s="161"/>
      <c r="J224" s="161"/>
      <c r="K224" s="76"/>
      <c r="L224" s="161"/>
      <c r="M224" s="76"/>
    </row>
    <row r="225" spans="2:13" s="156" customFormat="1">
      <c r="B225" s="181"/>
      <c r="C225" s="181"/>
      <c r="F225" s="76"/>
      <c r="G225" s="76"/>
      <c r="H225" s="76"/>
      <c r="I225" s="161"/>
      <c r="J225" s="161"/>
      <c r="K225" s="76"/>
      <c r="L225" s="161"/>
      <c r="M225" s="76"/>
    </row>
    <row r="226" spans="2:13" s="156" customFormat="1">
      <c r="B226" s="181"/>
      <c r="C226" s="181"/>
      <c r="F226" s="76"/>
      <c r="G226" s="76"/>
      <c r="H226" s="76"/>
      <c r="I226" s="161"/>
      <c r="J226" s="161"/>
      <c r="K226" s="76"/>
      <c r="L226" s="161"/>
      <c r="M226" s="76"/>
    </row>
    <row r="227" spans="2:13" s="156" customFormat="1">
      <c r="B227" s="181"/>
      <c r="C227" s="181"/>
      <c r="F227" s="76"/>
      <c r="G227" s="76"/>
      <c r="H227" s="76"/>
      <c r="I227" s="161"/>
      <c r="J227" s="161"/>
      <c r="K227" s="76"/>
      <c r="L227" s="161"/>
      <c r="M227" s="76"/>
    </row>
    <row r="228" spans="2:13" s="156" customFormat="1">
      <c r="B228" s="181"/>
      <c r="C228" s="181"/>
      <c r="F228" s="76"/>
      <c r="G228" s="76"/>
      <c r="H228" s="76"/>
      <c r="I228" s="161"/>
      <c r="J228" s="161"/>
      <c r="K228" s="76"/>
      <c r="L228" s="161"/>
      <c r="M228" s="76"/>
    </row>
    <row r="229" spans="2:13" s="156" customFormat="1">
      <c r="B229" s="181"/>
      <c r="C229" s="181"/>
      <c r="F229" s="76"/>
      <c r="G229" s="76"/>
      <c r="H229" s="76"/>
      <c r="I229" s="161"/>
      <c r="J229" s="161"/>
      <c r="K229" s="76"/>
      <c r="L229" s="161"/>
      <c r="M229" s="76"/>
    </row>
    <row r="230" spans="2:13" s="156" customFormat="1">
      <c r="B230" s="181"/>
      <c r="C230" s="181"/>
      <c r="F230" s="76"/>
      <c r="G230" s="76"/>
      <c r="H230" s="76"/>
      <c r="I230" s="161"/>
      <c r="J230" s="161"/>
      <c r="K230" s="76"/>
      <c r="L230" s="161"/>
      <c r="M230" s="76"/>
    </row>
    <row r="231" spans="2:13" s="156" customFormat="1">
      <c r="B231" s="181"/>
      <c r="C231" s="181"/>
      <c r="F231" s="76"/>
      <c r="G231" s="76"/>
      <c r="H231" s="76"/>
      <c r="I231" s="161"/>
      <c r="J231" s="161"/>
      <c r="K231" s="76"/>
      <c r="L231" s="161"/>
      <c r="M231" s="76"/>
    </row>
    <row r="232" spans="2:13" s="156" customFormat="1">
      <c r="B232" s="181"/>
      <c r="C232" s="181"/>
      <c r="F232" s="76"/>
      <c r="G232" s="76"/>
      <c r="H232" s="76"/>
      <c r="I232" s="161"/>
      <c r="J232" s="161"/>
      <c r="K232" s="76"/>
      <c r="L232" s="161"/>
      <c r="M232" s="76"/>
    </row>
    <row r="233" spans="2:13" s="156" customFormat="1">
      <c r="B233" s="181"/>
      <c r="C233" s="181"/>
      <c r="F233" s="76"/>
      <c r="G233" s="76"/>
      <c r="H233" s="76"/>
      <c r="I233" s="161"/>
      <c r="J233" s="161"/>
      <c r="K233" s="76"/>
      <c r="L233" s="161"/>
      <c r="M233" s="76"/>
    </row>
    <row r="234" spans="2:13" s="156" customFormat="1">
      <c r="B234" s="181"/>
      <c r="C234" s="181"/>
      <c r="F234" s="76"/>
      <c r="G234" s="76"/>
      <c r="H234" s="76"/>
      <c r="I234" s="161"/>
      <c r="J234" s="161"/>
      <c r="K234" s="76"/>
      <c r="L234" s="161"/>
      <c r="M234" s="76"/>
    </row>
    <row r="235" spans="2:13" s="156" customFormat="1">
      <c r="B235" s="181"/>
      <c r="C235" s="181"/>
      <c r="F235" s="76"/>
      <c r="G235" s="76"/>
      <c r="H235" s="76"/>
      <c r="I235" s="161"/>
      <c r="J235" s="161"/>
      <c r="K235" s="76"/>
      <c r="L235" s="161"/>
      <c r="M235" s="76"/>
    </row>
    <row r="236" spans="2:13" s="156" customFormat="1">
      <c r="B236" s="181"/>
      <c r="C236" s="181"/>
      <c r="F236" s="76"/>
      <c r="G236" s="76"/>
      <c r="H236" s="76"/>
      <c r="I236" s="161"/>
      <c r="J236" s="161"/>
      <c r="K236" s="76"/>
      <c r="L236" s="161"/>
      <c r="M236" s="76"/>
    </row>
    <row r="237" spans="2:13" s="156" customFormat="1">
      <c r="B237" s="181"/>
      <c r="C237" s="181"/>
      <c r="F237" s="76"/>
      <c r="G237" s="76"/>
      <c r="H237" s="76"/>
      <c r="I237" s="161"/>
      <c r="J237" s="161"/>
      <c r="K237" s="76"/>
      <c r="L237" s="161"/>
      <c r="M237" s="76"/>
    </row>
    <row r="238" spans="2:13" s="156" customFormat="1">
      <c r="B238" s="181"/>
      <c r="C238" s="181"/>
      <c r="F238" s="76"/>
      <c r="G238" s="76"/>
      <c r="H238" s="76"/>
      <c r="I238" s="161"/>
      <c r="J238" s="161"/>
      <c r="K238" s="76"/>
      <c r="L238" s="161"/>
      <c r="M238" s="76"/>
    </row>
    <row r="239" spans="2:13" s="156" customFormat="1">
      <c r="B239" s="181"/>
      <c r="C239" s="181"/>
      <c r="F239" s="76"/>
      <c r="G239" s="76"/>
      <c r="H239" s="76"/>
      <c r="I239" s="161"/>
      <c r="J239" s="161"/>
      <c r="K239" s="76"/>
      <c r="L239" s="161"/>
      <c r="M239" s="76"/>
    </row>
    <row r="240" spans="2:13" s="156" customFormat="1">
      <c r="B240" s="181"/>
      <c r="C240" s="181"/>
      <c r="F240" s="76"/>
      <c r="G240" s="76"/>
      <c r="H240" s="76"/>
      <c r="I240" s="161"/>
      <c r="J240" s="161"/>
      <c r="L240" s="168"/>
      <c r="M240" s="76"/>
    </row>
    <row r="241" spans="2:12" s="156" customFormat="1">
      <c r="B241" s="181"/>
      <c r="C241" s="181"/>
      <c r="F241" s="76"/>
      <c r="G241" s="76"/>
      <c r="H241" s="76"/>
      <c r="I241" s="161"/>
      <c r="J241" s="161"/>
      <c r="L241" s="168"/>
    </row>
    <row r="242" spans="2:12" s="156" customFormat="1">
      <c r="B242" s="181"/>
      <c r="C242" s="181"/>
      <c r="F242" s="76"/>
      <c r="G242" s="76"/>
      <c r="H242" s="76"/>
      <c r="I242" s="161"/>
      <c r="J242" s="161"/>
      <c r="L242" s="168"/>
    </row>
    <row r="243" spans="2:12" s="156" customFormat="1">
      <c r="B243" s="181"/>
      <c r="C243" s="181"/>
      <c r="F243" s="76"/>
      <c r="G243" s="76"/>
      <c r="H243" s="76"/>
      <c r="I243" s="161"/>
      <c r="J243" s="161"/>
      <c r="L243" s="168"/>
    </row>
    <row r="244" spans="2:12" s="156" customFormat="1">
      <c r="B244" s="181"/>
      <c r="C244" s="181"/>
      <c r="F244" s="76"/>
      <c r="G244" s="76"/>
      <c r="H244" s="76"/>
      <c r="I244" s="161"/>
      <c r="J244" s="161"/>
      <c r="L244" s="168"/>
    </row>
    <row r="245" spans="2:12" s="156" customFormat="1">
      <c r="B245" s="181"/>
      <c r="C245" s="181"/>
      <c r="F245" s="76"/>
      <c r="G245" s="76"/>
      <c r="H245" s="76"/>
      <c r="I245" s="161"/>
      <c r="J245" s="161"/>
      <c r="L245" s="168"/>
    </row>
    <row r="246" spans="2:12" s="156" customFormat="1">
      <c r="B246" s="181"/>
      <c r="C246" s="181"/>
      <c r="F246" s="76"/>
      <c r="G246" s="76"/>
      <c r="H246" s="76"/>
      <c r="I246" s="161"/>
      <c r="J246" s="161"/>
      <c r="L246" s="168"/>
    </row>
    <row r="247" spans="2:12" s="156" customFormat="1">
      <c r="B247" s="181"/>
      <c r="C247" s="181"/>
      <c r="F247" s="76"/>
      <c r="G247" s="76"/>
      <c r="H247" s="76"/>
      <c r="I247" s="161"/>
      <c r="J247" s="161"/>
      <c r="L247" s="168"/>
    </row>
    <row r="248" spans="2:12" s="156" customFormat="1">
      <c r="B248" s="181"/>
      <c r="C248" s="181"/>
      <c r="F248" s="76"/>
      <c r="G248" s="76"/>
      <c r="H248" s="76"/>
      <c r="I248" s="161"/>
      <c r="J248" s="161"/>
      <c r="L248" s="168"/>
    </row>
    <row r="249" spans="2:12" s="156" customFormat="1">
      <c r="B249" s="181"/>
      <c r="C249" s="181"/>
      <c r="F249" s="76"/>
      <c r="I249" s="168"/>
      <c r="J249" s="168"/>
      <c r="L249" s="168"/>
    </row>
    <row r="250" spans="2:12" s="156" customFormat="1">
      <c r="B250" s="181"/>
      <c r="C250" s="181"/>
      <c r="I250" s="168"/>
      <c r="J250" s="168"/>
      <c r="L250" s="168"/>
    </row>
    <row r="251" spans="2:12" s="156" customFormat="1">
      <c r="B251" s="181"/>
      <c r="C251" s="181"/>
      <c r="I251" s="168"/>
      <c r="J251" s="168"/>
      <c r="L251" s="168"/>
    </row>
    <row r="252" spans="2:12" s="156" customFormat="1">
      <c r="B252" s="181"/>
      <c r="C252" s="181"/>
      <c r="I252" s="168"/>
      <c r="J252" s="168"/>
      <c r="L252" s="168"/>
    </row>
    <row r="253" spans="2:12" s="156" customFormat="1">
      <c r="B253" s="181"/>
      <c r="C253" s="181"/>
      <c r="I253" s="168"/>
      <c r="J253" s="168"/>
      <c r="L253" s="168"/>
    </row>
    <row r="254" spans="2:12" s="156" customFormat="1">
      <c r="B254" s="181"/>
      <c r="C254" s="181"/>
      <c r="I254" s="168"/>
      <c r="J254" s="168"/>
      <c r="L254" s="168"/>
    </row>
    <row r="255" spans="2:12" s="156" customFormat="1">
      <c r="B255" s="181"/>
      <c r="C255" s="181"/>
      <c r="I255" s="168"/>
      <c r="J255" s="168"/>
      <c r="L255" s="168"/>
    </row>
    <row r="256" spans="2:12" s="156" customFormat="1">
      <c r="B256" s="181"/>
      <c r="C256" s="181"/>
      <c r="I256" s="168"/>
      <c r="J256" s="168"/>
      <c r="L256" s="168"/>
    </row>
    <row r="257" spans="2:12" s="156" customFormat="1">
      <c r="B257" s="181"/>
      <c r="C257" s="181"/>
      <c r="I257" s="168"/>
      <c r="J257" s="168"/>
      <c r="L257" s="168"/>
    </row>
    <row r="258" spans="2:12" s="156" customFormat="1">
      <c r="B258" s="181"/>
      <c r="C258" s="181"/>
      <c r="I258" s="168"/>
      <c r="J258" s="168"/>
      <c r="L258" s="168"/>
    </row>
    <row r="259" spans="2:12" s="156" customFormat="1">
      <c r="B259" s="181"/>
      <c r="C259" s="181"/>
      <c r="I259" s="168"/>
      <c r="J259" s="168"/>
      <c r="L259" s="168"/>
    </row>
    <row r="260" spans="2:12" s="156" customFormat="1">
      <c r="B260" s="181"/>
      <c r="C260" s="181"/>
      <c r="I260" s="168"/>
      <c r="J260" s="168"/>
      <c r="L260" s="168"/>
    </row>
    <row r="261" spans="2:12" s="156" customFormat="1">
      <c r="B261" s="181"/>
      <c r="C261" s="181"/>
      <c r="I261" s="168"/>
      <c r="J261" s="168"/>
      <c r="L261" s="168"/>
    </row>
    <row r="262" spans="2:12" s="156" customFormat="1">
      <c r="B262" s="181"/>
      <c r="C262" s="181"/>
      <c r="I262" s="168"/>
      <c r="J262" s="168"/>
      <c r="L262" s="168"/>
    </row>
    <row r="263" spans="2:12" s="156" customFormat="1">
      <c r="B263" s="181"/>
      <c r="C263" s="181"/>
      <c r="I263" s="168"/>
      <c r="J263" s="168"/>
      <c r="L263" s="168"/>
    </row>
    <row r="264" spans="2:12" s="156" customFormat="1">
      <c r="B264" s="181"/>
      <c r="C264" s="181"/>
      <c r="I264" s="168"/>
      <c r="J264" s="168"/>
      <c r="L264" s="168"/>
    </row>
    <row r="265" spans="2:12" s="156" customFormat="1">
      <c r="B265" s="181"/>
      <c r="C265" s="181"/>
      <c r="I265" s="168"/>
      <c r="J265" s="168"/>
      <c r="L265" s="168"/>
    </row>
    <row r="266" spans="2:12" s="156" customFormat="1">
      <c r="B266" s="181"/>
      <c r="C266" s="181"/>
      <c r="I266" s="168"/>
      <c r="J266" s="168"/>
      <c r="L266" s="168"/>
    </row>
    <row r="267" spans="2:12" s="156" customFormat="1">
      <c r="B267" s="181"/>
      <c r="C267" s="181"/>
      <c r="I267" s="168"/>
      <c r="J267" s="168"/>
      <c r="L267" s="168"/>
    </row>
    <row r="268" spans="2:12" s="156" customFormat="1">
      <c r="B268" s="181"/>
      <c r="C268" s="181"/>
      <c r="I268" s="168"/>
      <c r="J268" s="168"/>
      <c r="L268" s="168"/>
    </row>
    <row r="269" spans="2:12" s="156" customFormat="1">
      <c r="B269" s="181"/>
      <c r="C269" s="181"/>
      <c r="I269" s="168"/>
      <c r="J269" s="168"/>
      <c r="L269" s="168"/>
    </row>
    <row r="270" spans="2:12" s="156" customFormat="1">
      <c r="B270" s="181"/>
      <c r="C270" s="181"/>
      <c r="I270" s="168"/>
      <c r="J270" s="168"/>
      <c r="L270" s="168"/>
    </row>
    <row r="271" spans="2:12" s="156" customFormat="1">
      <c r="B271" s="181"/>
      <c r="C271" s="181"/>
      <c r="I271" s="168"/>
      <c r="J271" s="168"/>
      <c r="L271" s="168"/>
    </row>
    <row r="272" spans="2:12" s="156" customFormat="1">
      <c r="B272" s="181"/>
      <c r="C272" s="181"/>
      <c r="I272" s="168"/>
      <c r="J272" s="168"/>
      <c r="L272" s="168"/>
    </row>
    <row r="273" spans="2:12" s="156" customFormat="1">
      <c r="B273" s="181"/>
      <c r="C273" s="181"/>
      <c r="I273" s="168"/>
      <c r="J273" s="168"/>
      <c r="L273" s="168"/>
    </row>
    <row r="274" spans="2:12" s="156" customFormat="1">
      <c r="B274" s="181"/>
      <c r="C274" s="181"/>
      <c r="I274" s="168"/>
      <c r="J274" s="168"/>
      <c r="L274" s="168"/>
    </row>
    <row r="275" spans="2:12" s="156" customFormat="1">
      <c r="B275" s="181"/>
      <c r="C275" s="181"/>
      <c r="I275" s="168"/>
      <c r="J275" s="168"/>
      <c r="L275" s="168"/>
    </row>
    <row r="276" spans="2:12" s="156" customFormat="1">
      <c r="B276" s="181"/>
      <c r="C276" s="181"/>
      <c r="I276" s="168"/>
      <c r="J276" s="168"/>
      <c r="L276" s="168"/>
    </row>
    <row r="277" spans="2:12" s="156" customFormat="1">
      <c r="B277" s="181"/>
      <c r="C277" s="181"/>
      <c r="I277" s="168"/>
      <c r="J277" s="168"/>
      <c r="L277" s="168"/>
    </row>
    <row r="278" spans="2:12" s="156" customFormat="1">
      <c r="B278" s="181"/>
      <c r="C278" s="181"/>
      <c r="I278" s="168"/>
      <c r="J278" s="168"/>
      <c r="L278" s="168"/>
    </row>
    <row r="279" spans="2:12" s="156" customFormat="1">
      <c r="B279" s="181"/>
      <c r="C279" s="181"/>
      <c r="I279" s="168"/>
      <c r="J279" s="168"/>
      <c r="L279" s="168"/>
    </row>
    <row r="280" spans="2:12" s="156" customFormat="1">
      <c r="B280" s="181"/>
      <c r="C280" s="181"/>
      <c r="I280" s="168"/>
      <c r="J280" s="168"/>
      <c r="L280" s="168"/>
    </row>
    <row r="281" spans="2:12" s="156" customFormat="1">
      <c r="B281" s="181"/>
      <c r="C281" s="181"/>
      <c r="I281" s="168"/>
      <c r="J281" s="168"/>
      <c r="L281" s="168"/>
    </row>
    <row r="282" spans="2:12" s="156" customFormat="1">
      <c r="B282" s="181"/>
      <c r="C282" s="181"/>
      <c r="I282" s="168"/>
      <c r="J282" s="168"/>
      <c r="L282" s="168"/>
    </row>
    <row r="283" spans="2:12" s="156" customFormat="1">
      <c r="B283" s="181"/>
      <c r="C283" s="181"/>
      <c r="I283" s="168"/>
      <c r="J283" s="168"/>
      <c r="L283" s="168"/>
    </row>
    <row r="284" spans="2:12" s="156" customFormat="1">
      <c r="B284" s="181"/>
      <c r="C284" s="181"/>
      <c r="I284" s="168"/>
      <c r="J284" s="168"/>
      <c r="L284" s="168"/>
    </row>
    <row r="285" spans="2:12" s="156" customFormat="1">
      <c r="B285" s="181"/>
      <c r="C285" s="181"/>
      <c r="I285" s="168"/>
      <c r="J285" s="168"/>
      <c r="L285" s="168"/>
    </row>
    <row r="286" spans="2:12" s="156" customFormat="1">
      <c r="B286" s="181"/>
      <c r="C286" s="181"/>
      <c r="I286" s="168"/>
      <c r="J286" s="168"/>
      <c r="L286" s="168"/>
    </row>
    <row r="287" spans="2:12" s="156" customFormat="1">
      <c r="B287" s="181"/>
      <c r="C287" s="181"/>
      <c r="I287" s="168"/>
      <c r="J287" s="168"/>
      <c r="L287" s="168"/>
    </row>
    <row r="288" spans="2:12" s="156" customFormat="1">
      <c r="B288" s="181"/>
      <c r="C288" s="181"/>
      <c r="I288" s="168"/>
      <c r="J288" s="168"/>
      <c r="L288" s="168"/>
    </row>
    <row r="289" spans="2:12" s="156" customFormat="1">
      <c r="B289" s="181"/>
      <c r="C289" s="181"/>
      <c r="I289" s="168"/>
      <c r="J289" s="168"/>
      <c r="L289" s="168"/>
    </row>
    <row r="290" spans="2:12" s="156" customFormat="1">
      <c r="B290" s="181"/>
      <c r="C290" s="181"/>
      <c r="I290" s="168"/>
      <c r="J290" s="168"/>
      <c r="L290" s="168"/>
    </row>
    <row r="291" spans="2:12" s="156" customFormat="1">
      <c r="B291" s="181"/>
      <c r="C291" s="181"/>
      <c r="I291" s="168"/>
      <c r="J291" s="168"/>
      <c r="L291" s="168"/>
    </row>
    <row r="292" spans="2:12" s="156" customFormat="1">
      <c r="B292" s="181"/>
      <c r="C292" s="181"/>
      <c r="I292" s="168"/>
      <c r="J292" s="168"/>
      <c r="L292" s="168"/>
    </row>
    <row r="293" spans="2:12" s="156" customFormat="1">
      <c r="B293" s="181"/>
      <c r="C293" s="181"/>
      <c r="I293" s="168"/>
      <c r="J293" s="168"/>
      <c r="L293" s="168"/>
    </row>
    <row r="294" spans="2:12" s="156" customFormat="1">
      <c r="B294" s="181"/>
      <c r="C294" s="181"/>
      <c r="I294" s="168"/>
      <c r="J294" s="168"/>
      <c r="L294" s="168"/>
    </row>
    <row r="295" spans="2:12" s="156" customFormat="1">
      <c r="B295" s="181"/>
      <c r="C295" s="181"/>
      <c r="I295" s="168"/>
      <c r="J295" s="168"/>
      <c r="L295" s="168"/>
    </row>
    <row r="296" spans="2:12" s="156" customFormat="1">
      <c r="B296" s="181"/>
      <c r="C296" s="181"/>
      <c r="I296" s="168"/>
      <c r="J296" s="168"/>
      <c r="L296" s="168"/>
    </row>
    <row r="297" spans="2:12" s="156" customFormat="1">
      <c r="B297" s="181"/>
      <c r="C297" s="181"/>
      <c r="I297" s="168"/>
      <c r="J297" s="168"/>
      <c r="L297" s="168"/>
    </row>
    <row r="298" spans="2:12" s="156" customFormat="1">
      <c r="B298" s="181"/>
      <c r="C298" s="181"/>
      <c r="I298" s="168"/>
      <c r="J298" s="168"/>
      <c r="L298" s="168"/>
    </row>
    <row r="299" spans="2:12" s="156" customFormat="1">
      <c r="B299" s="181"/>
      <c r="C299" s="181"/>
      <c r="I299" s="168"/>
      <c r="J299" s="168"/>
      <c r="L299" s="168"/>
    </row>
    <row r="300" spans="2:12" s="156" customFormat="1">
      <c r="B300" s="181"/>
      <c r="C300" s="181"/>
      <c r="I300" s="168"/>
      <c r="J300" s="168"/>
      <c r="L300" s="168"/>
    </row>
    <row r="301" spans="2:12" s="156" customFormat="1">
      <c r="B301" s="181"/>
      <c r="C301" s="181"/>
      <c r="I301" s="168"/>
      <c r="J301" s="168"/>
      <c r="L301" s="168"/>
    </row>
    <row r="302" spans="2:12" s="156" customFormat="1">
      <c r="B302" s="181"/>
      <c r="C302" s="181"/>
      <c r="I302" s="168"/>
      <c r="J302" s="168"/>
      <c r="L302" s="168"/>
    </row>
    <row r="303" spans="2:12" s="156" customFormat="1">
      <c r="B303" s="181"/>
      <c r="C303" s="181"/>
      <c r="I303" s="168"/>
      <c r="J303" s="168"/>
      <c r="L303" s="168"/>
    </row>
    <row r="304" spans="2:12" s="156" customFormat="1">
      <c r="B304" s="181"/>
      <c r="C304" s="181"/>
      <c r="I304" s="168"/>
      <c r="J304" s="168"/>
      <c r="L304" s="168"/>
    </row>
    <row r="305" spans="2:12" s="156" customFormat="1">
      <c r="B305" s="181"/>
      <c r="C305" s="181"/>
      <c r="I305" s="168"/>
      <c r="J305" s="168"/>
      <c r="L305" s="168"/>
    </row>
    <row r="306" spans="2:12" s="156" customFormat="1">
      <c r="B306" s="181"/>
      <c r="C306" s="181"/>
      <c r="I306" s="168"/>
      <c r="J306" s="168"/>
      <c r="L306" s="168"/>
    </row>
    <row r="307" spans="2:12" s="156" customFormat="1">
      <c r="B307" s="181"/>
      <c r="C307" s="181"/>
      <c r="I307" s="168"/>
      <c r="J307" s="168"/>
      <c r="L307" s="168"/>
    </row>
    <row r="308" spans="2:12" s="156" customFormat="1">
      <c r="B308" s="181"/>
      <c r="C308" s="181"/>
      <c r="I308" s="168"/>
      <c r="J308" s="168"/>
      <c r="L308" s="168"/>
    </row>
    <row r="309" spans="2:12" s="156" customFormat="1">
      <c r="B309" s="181"/>
      <c r="C309" s="181"/>
      <c r="I309" s="168"/>
      <c r="J309" s="168"/>
      <c r="L309" s="168"/>
    </row>
    <row r="310" spans="2:12" s="156" customFormat="1">
      <c r="B310" s="181"/>
      <c r="C310" s="181"/>
      <c r="I310" s="168"/>
      <c r="J310" s="168"/>
      <c r="L310" s="168"/>
    </row>
    <row r="311" spans="2:12" s="156" customFormat="1">
      <c r="B311" s="181"/>
      <c r="C311" s="181"/>
      <c r="I311" s="168"/>
      <c r="J311" s="168"/>
      <c r="L311" s="168"/>
    </row>
    <row r="312" spans="2:12" s="156" customFormat="1">
      <c r="B312" s="181"/>
      <c r="C312" s="181"/>
      <c r="I312" s="168"/>
      <c r="J312" s="168"/>
      <c r="L312" s="168"/>
    </row>
    <row r="313" spans="2:12" s="156" customFormat="1">
      <c r="B313" s="181"/>
      <c r="C313" s="181"/>
      <c r="I313" s="168"/>
      <c r="J313" s="168"/>
      <c r="L313" s="168"/>
    </row>
    <row r="314" spans="2:12" s="156" customFormat="1">
      <c r="B314" s="181"/>
      <c r="C314" s="181"/>
      <c r="I314" s="168"/>
      <c r="J314" s="168"/>
      <c r="L314" s="168"/>
    </row>
    <row r="315" spans="2:12" s="156" customFormat="1">
      <c r="B315" s="181"/>
      <c r="C315" s="181"/>
      <c r="I315" s="168"/>
      <c r="J315" s="168"/>
      <c r="L315" s="168"/>
    </row>
    <row r="316" spans="2:12" s="156" customFormat="1">
      <c r="B316" s="181"/>
      <c r="C316" s="181"/>
      <c r="I316" s="168"/>
      <c r="J316" s="168"/>
      <c r="L316" s="168"/>
    </row>
    <row r="317" spans="2:12" s="156" customFormat="1">
      <c r="B317" s="181"/>
      <c r="C317" s="181"/>
      <c r="I317" s="168"/>
      <c r="J317" s="168"/>
      <c r="L317" s="168"/>
    </row>
    <row r="318" spans="2:12" s="156" customFormat="1">
      <c r="B318" s="181"/>
      <c r="C318" s="181"/>
      <c r="I318" s="168"/>
      <c r="J318" s="168"/>
      <c r="L318" s="168"/>
    </row>
    <row r="319" spans="2:12" s="156" customFormat="1">
      <c r="B319" s="181"/>
      <c r="C319" s="181"/>
      <c r="I319" s="168"/>
      <c r="J319" s="168"/>
      <c r="L319" s="168"/>
    </row>
    <row r="320" spans="2:12" s="156" customFormat="1">
      <c r="B320" s="181"/>
      <c r="C320" s="181"/>
      <c r="I320" s="168"/>
      <c r="J320" s="168"/>
      <c r="L320" s="168"/>
    </row>
    <row r="321" spans="2:12" s="156" customFormat="1">
      <c r="B321" s="181"/>
      <c r="C321" s="181"/>
      <c r="I321" s="168"/>
      <c r="J321" s="168"/>
      <c r="L321" s="168"/>
    </row>
    <row r="322" spans="2:12" s="156" customFormat="1">
      <c r="B322" s="181"/>
      <c r="C322" s="181"/>
      <c r="I322" s="168"/>
      <c r="J322" s="168"/>
      <c r="L322" s="168"/>
    </row>
    <row r="323" spans="2:12" s="156" customFormat="1">
      <c r="B323" s="181"/>
      <c r="C323" s="181"/>
      <c r="I323" s="168"/>
      <c r="J323" s="168"/>
      <c r="L323" s="168"/>
    </row>
    <row r="324" spans="2:12" s="156" customFormat="1">
      <c r="B324" s="181"/>
      <c r="C324" s="181"/>
      <c r="I324" s="168"/>
      <c r="J324" s="168"/>
      <c r="L324" s="168"/>
    </row>
    <row r="325" spans="2:12" s="156" customFormat="1">
      <c r="B325" s="181"/>
      <c r="C325" s="181"/>
      <c r="I325" s="168"/>
      <c r="J325" s="168"/>
      <c r="L325" s="168"/>
    </row>
    <row r="326" spans="2:12" s="156" customFormat="1">
      <c r="B326" s="181"/>
      <c r="C326" s="181"/>
      <c r="I326" s="168"/>
      <c r="J326" s="168"/>
      <c r="L326" s="168"/>
    </row>
    <row r="327" spans="2:12" s="156" customFormat="1">
      <c r="B327" s="181"/>
      <c r="C327" s="181"/>
      <c r="I327" s="168"/>
      <c r="J327" s="168"/>
      <c r="L327" s="168"/>
    </row>
    <row r="328" spans="2:12" s="156" customFormat="1">
      <c r="B328" s="181"/>
      <c r="C328" s="181"/>
      <c r="I328" s="168"/>
      <c r="J328" s="168"/>
      <c r="L328" s="168"/>
    </row>
    <row r="329" spans="2:12" s="156" customFormat="1">
      <c r="B329" s="181"/>
      <c r="C329" s="181"/>
      <c r="I329" s="168"/>
      <c r="J329" s="168"/>
      <c r="L329" s="168"/>
    </row>
    <row r="330" spans="2:12" s="156" customFormat="1">
      <c r="B330" s="181"/>
      <c r="C330" s="181"/>
      <c r="I330" s="168"/>
      <c r="J330" s="168"/>
      <c r="L330" s="168"/>
    </row>
    <row r="331" spans="2:12" s="156" customFormat="1">
      <c r="B331" s="181"/>
      <c r="C331" s="181"/>
      <c r="I331" s="168"/>
      <c r="J331" s="168"/>
      <c r="L331" s="168"/>
    </row>
    <row r="332" spans="2:12" s="156" customFormat="1">
      <c r="B332" s="181"/>
      <c r="C332" s="181"/>
      <c r="I332" s="168"/>
      <c r="J332" s="168"/>
      <c r="L332" s="168"/>
    </row>
    <row r="333" spans="2:12" s="156" customFormat="1">
      <c r="B333" s="181"/>
      <c r="C333" s="181"/>
      <c r="I333" s="168"/>
      <c r="J333" s="168"/>
      <c r="L333" s="168"/>
    </row>
    <row r="334" spans="2:12" s="156" customFormat="1">
      <c r="B334" s="181"/>
      <c r="C334" s="181"/>
      <c r="I334" s="168"/>
      <c r="J334" s="168"/>
      <c r="L334" s="168"/>
    </row>
    <row r="335" spans="2:12" s="156" customFormat="1">
      <c r="B335" s="181"/>
      <c r="C335" s="181"/>
      <c r="I335" s="168"/>
      <c r="J335" s="168"/>
      <c r="L335" s="168"/>
    </row>
    <row r="336" spans="2:12" s="156" customFormat="1">
      <c r="B336" s="181"/>
      <c r="C336" s="181"/>
      <c r="I336" s="168"/>
      <c r="J336" s="168"/>
      <c r="L336" s="168"/>
    </row>
    <row r="337" spans="2:12" s="156" customFormat="1">
      <c r="B337" s="181"/>
      <c r="C337" s="181"/>
      <c r="I337" s="168"/>
      <c r="J337" s="168"/>
      <c r="L337" s="168"/>
    </row>
    <row r="338" spans="2:12" s="156" customFormat="1">
      <c r="B338" s="181"/>
      <c r="C338" s="181"/>
      <c r="I338" s="168"/>
      <c r="J338" s="168"/>
      <c r="L338" s="168"/>
    </row>
    <row r="339" spans="2:12" s="156" customFormat="1">
      <c r="B339" s="181"/>
      <c r="C339" s="181"/>
      <c r="I339" s="168"/>
      <c r="J339" s="168"/>
      <c r="L339" s="168"/>
    </row>
    <row r="340" spans="2:12" s="156" customFormat="1">
      <c r="B340" s="181"/>
      <c r="C340" s="181"/>
      <c r="I340" s="168"/>
      <c r="J340" s="168"/>
      <c r="L340" s="168"/>
    </row>
    <row r="341" spans="2:12" s="156" customFormat="1">
      <c r="B341" s="181"/>
      <c r="C341" s="181"/>
      <c r="I341" s="168"/>
      <c r="J341" s="168"/>
      <c r="L341" s="168"/>
    </row>
    <row r="342" spans="2:12" s="156" customFormat="1">
      <c r="B342" s="181"/>
      <c r="C342" s="181"/>
      <c r="I342" s="168"/>
      <c r="J342" s="168"/>
      <c r="L342" s="168"/>
    </row>
    <row r="343" spans="2:12" s="156" customFormat="1">
      <c r="B343" s="181"/>
      <c r="C343" s="181"/>
      <c r="I343" s="168"/>
      <c r="J343" s="168"/>
      <c r="L343" s="168"/>
    </row>
    <row r="344" spans="2:12" s="156" customFormat="1">
      <c r="B344" s="181"/>
      <c r="C344" s="181"/>
      <c r="I344" s="168"/>
      <c r="J344" s="168"/>
      <c r="L344" s="168"/>
    </row>
    <row r="345" spans="2:12" s="156" customFormat="1">
      <c r="B345" s="181"/>
      <c r="C345" s="181"/>
      <c r="I345" s="168"/>
      <c r="J345" s="168"/>
      <c r="L345" s="168"/>
    </row>
    <row r="346" spans="2:12" s="156" customFormat="1">
      <c r="B346" s="181"/>
      <c r="C346" s="181"/>
      <c r="I346" s="168"/>
      <c r="J346" s="168"/>
      <c r="L346" s="168"/>
    </row>
    <row r="347" spans="2:12" s="156" customFormat="1">
      <c r="B347" s="181"/>
      <c r="C347" s="181"/>
      <c r="I347" s="168"/>
      <c r="J347" s="168"/>
      <c r="L347" s="168"/>
    </row>
    <row r="348" spans="2:12" s="156" customFormat="1">
      <c r="B348" s="181"/>
      <c r="C348" s="181"/>
      <c r="I348" s="168"/>
      <c r="J348" s="168"/>
      <c r="L348" s="168"/>
    </row>
    <row r="349" spans="2:12" s="156" customFormat="1">
      <c r="B349" s="181"/>
      <c r="C349" s="181"/>
      <c r="I349" s="168"/>
      <c r="J349" s="168"/>
      <c r="L349" s="168"/>
    </row>
    <row r="350" spans="2:12" s="156" customFormat="1">
      <c r="B350" s="181"/>
      <c r="C350" s="181"/>
      <c r="I350" s="168"/>
      <c r="J350" s="168"/>
      <c r="L350" s="168"/>
    </row>
    <row r="351" spans="2:12" s="156" customFormat="1">
      <c r="B351" s="181"/>
      <c r="C351" s="181"/>
      <c r="I351" s="168"/>
      <c r="J351" s="168"/>
      <c r="L351" s="168"/>
    </row>
    <row r="352" spans="2:12" s="156" customFormat="1">
      <c r="B352" s="181"/>
      <c r="C352" s="181"/>
      <c r="I352" s="168"/>
      <c r="J352" s="168"/>
      <c r="L352" s="168"/>
    </row>
    <row r="353" spans="2:12" s="156" customFormat="1">
      <c r="B353" s="181"/>
      <c r="C353" s="181"/>
      <c r="I353" s="168"/>
      <c r="J353" s="168"/>
      <c r="L353" s="168"/>
    </row>
    <row r="354" spans="2:12" s="156" customFormat="1">
      <c r="B354" s="181"/>
      <c r="C354" s="181"/>
      <c r="I354" s="168"/>
      <c r="J354" s="168"/>
      <c r="L354" s="168"/>
    </row>
    <row r="355" spans="2:12" s="156" customFormat="1">
      <c r="B355" s="181"/>
      <c r="C355" s="181"/>
      <c r="I355" s="168"/>
      <c r="J355" s="168"/>
      <c r="L355" s="168"/>
    </row>
    <row r="356" spans="2:12" s="156" customFormat="1">
      <c r="B356" s="181"/>
      <c r="C356" s="181"/>
      <c r="I356" s="168"/>
      <c r="J356" s="168"/>
      <c r="L356" s="168"/>
    </row>
    <row r="357" spans="2:12" s="156" customFormat="1">
      <c r="B357" s="181"/>
      <c r="C357" s="181"/>
      <c r="I357" s="168"/>
      <c r="J357" s="168"/>
      <c r="L357" s="168"/>
    </row>
    <row r="358" spans="2:12" s="156" customFormat="1">
      <c r="B358" s="181"/>
      <c r="C358" s="181"/>
      <c r="I358" s="168"/>
      <c r="J358" s="168"/>
      <c r="L358" s="168"/>
    </row>
    <row r="359" spans="2:12" s="156" customFormat="1">
      <c r="B359" s="181"/>
      <c r="C359" s="181"/>
      <c r="I359" s="168"/>
      <c r="J359" s="168"/>
      <c r="L359" s="168"/>
    </row>
    <row r="360" spans="2:12" s="156" customFormat="1">
      <c r="B360" s="181"/>
      <c r="C360" s="181"/>
      <c r="I360" s="168"/>
      <c r="J360" s="168"/>
      <c r="L360" s="168"/>
    </row>
    <row r="361" spans="2:12" s="156" customFormat="1">
      <c r="B361" s="181"/>
      <c r="C361" s="181"/>
      <c r="I361" s="168"/>
      <c r="J361" s="168"/>
      <c r="L361" s="168"/>
    </row>
    <row r="362" spans="2:12" s="156" customFormat="1">
      <c r="B362" s="181"/>
      <c r="C362" s="181"/>
      <c r="I362" s="168"/>
      <c r="J362" s="168"/>
      <c r="L362" s="168"/>
    </row>
    <row r="363" spans="2:12" s="156" customFormat="1">
      <c r="B363" s="181"/>
      <c r="C363" s="181"/>
      <c r="I363" s="168"/>
      <c r="J363" s="168"/>
      <c r="L363" s="168"/>
    </row>
    <row r="364" spans="2:12" s="156" customFormat="1">
      <c r="B364" s="181"/>
      <c r="C364" s="181"/>
      <c r="I364" s="168"/>
      <c r="J364" s="168"/>
      <c r="L364" s="168"/>
    </row>
    <row r="365" spans="2:12" s="156" customFormat="1">
      <c r="B365" s="181"/>
      <c r="C365" s="181"/>
      <c r="I365" s="168"/>
      <c r="J365" s="168"/>
      <c r="L365" s="168"/>
    </row>
    <row r="366" spans="2:12" s="156" customFormat="1">
      <c r="B366" s="181"/>
      <c r="C366" s="181"/>
      <c r="I366" s="168"/>
      <c r="J366" s="168"/>
      <c r="L366" s="168"/>
    </row>
    <row r="367" spans="2:12" s="156" customFormat="1">
      <c r="B367" s="181"/>
      <c r="C367" s="181"/>
      <c r="I367" s="168"/>
      <c r="J367" s="168"/>
      <c r="L367" s="168"/>
    </row>
    <row r="368" spans="2:12" s="156" customFormat="1">
      <c r="B368" s="181"/>
      <c r="C368" s="181"/>
      <c r="I368" s="168"/>
      <c r="J368" s="168"/>
      <c r="L368" s="168"/>
    </row>
    <row r="369" spans="2:12" s="156" customFormat="1">
      <c r="B369" s="181"/>
      <c r="C369" s="181"/>
      <c r="I369" s="168"/>
      <c r="J369" s="168"/>
      <c r="L369" s="168"/>
    </row>
    <row r="370" spans="2:12" s="156" customFormat="1">
      <c r="B370" s="181"/>
      <c r="C370" s="181"/>
      <c r="I370" s="168"/>
      <c r="J370" s="168"/>
      <c r="L370" s="168"/>
    </row>
    <row r="371" spans="2:12" s="156" customFormat="1">
      <c r="B371" s="181"/>
      <c r="C371" s="181"/>
      <c r="I371" s="168"/>
      <c r="J371" s="168"/>
      <c r="L371" s="168"/>
    </row>
    <row r="372" spans="2:12" s="156" customFormat="1">
      <c r="B372" s="181"/>
      <c r="C372" s="181"/>
      <c r="I372" s="168"/>
      <c r="J372" s="168"/>
      <c r="L372" s="168"/>
    </row>
    <row r="373" spans="2:12" s="156" customFormat="1">
      <c r="B373" s="181"/>
      <c r="C373" s="181"/>
      <c r="I373" s="168"/>
      <c r="J373" s="168"/>
      <c r="L373" s="168"/>
    </row>
    <row r="374" spans="2:12" s="156" customFormat="1">
      <c r="B374" s="181"/>
      <c r="C374" s="181"/>
      <c r="I374" s="168"/>
      <c r="J374" s="168"/>
      <c r="L374" s="168"/>
    </row>
    <row r="375" spans="2:12" s="156" customFormat="1">
      <c r="B375" s="181"/>
      <c r="C375" s="181"/>
      <c r="I375" s="168"/>
      <c r="J375" s="168"/>
      <c r="L375" s="168"/>
    </row>
    <row r="376" spans="2:12" s="156" customFormat="1">
      <c r="B376" s="181"/>
      <c r="C376" s="181"/>
      <c r="I376" s="168"/>
      <c r="J376" s="168"/>
      <c r="L376" s="168"/>
    </row>
    <row r="377" spans="2:12" s="156" customFormat="1">
      <c r="B377" s="181"/>
      <c r="C377" s="181"/>
      <c r="I377" s="168"/>
      <c r="J377" s="168"/>
      <c r="L377" s="168"/>
    </row>
    <row r="378" spans="2:12" s="156" customFormat="1">
      <c r="B378" s="181"/>
      <c r="C378" s="181"/>
      <c r="I378" s="168"/>
      <c r="J378" s="168"/>
      <c r="L378" s="168"/>
    </row>
    <row r="379" spans="2:12" s="156" customFormat="1">
      <c r="B379" s="181"/>
      <c r="C379" s="181"/>
      <c r="I379" s="168"/>
      <c r="J379" s="168"/>
      <c r="L379" s="168"/>
    </row>
    <row r="380" spans="2:12" s="156" customFormat="1">
      <c r="B380" s="181"/>
      <c r="C380" s="181"/>
      <c r="I380" s="168"/>
      <c r="J380" s="168"/>
      <c r="L380" s="168"/>
    </row>
    <row r="381" spans="2:12" s="156" customFormat="1">
      <c r="B381" s="181"/>
      <c r="C381" s="181"/>
      <c r="I381" s="168"/>
      <c r="J381" s="168"/>
      <c r="L381" s="168"/>
    </row>
    <row r="382" spans="2:12" s="156" customFormat="1">
      <c r="B382" s="181"/>
      <c r="C382" s="181"/>
      <c r="I382" s="168"/>
      <c r="J382" s="168"/>
      <c r="L382" s="168"/>
    </row>
    <row r="383" spans="2:12" s="156" customFormat="1">
      <c r="B383" s="181"/>
      <c r="C383" s="181"/>
      <c r="I383" s="168"/>
      <c r="J383" s="168"/>
      <c r="L383" s="168"/>
    </row>
    <row r="384" spans="2:12" s="156" customFormat="1">
      <c r="B384" s="181"/>
      <c r="C384" s="181"/>
      <c r="I384" s="168"/>
      <c r="J384" s="168"/>
      <c r="L384" s="168"/>
    </row>
    <row r="385" spans="2:12" s="156" customFormat="1">
      <c r="B385" s="181"/>
      <c r="C385" s="181"/>
      <c r="I385" s="168"/>
      <c r="J385" s="168"/>
      <c r="L385" s="168"/>
    </row>
    <row r="386" spans="2:12" s="156" customFormat="1">
      <c r="B386" s="181"/>
      <c r="C386" s="181"/>
      <c r="I386" s="168"/>
      <c r="J386" s="168"/>
      <c r="L386" s="168"/>
    </row>
    <row r="387" spans="2:12" s="156" customFormat="1">
      <c r="B387" s="181"/>
      <c r="C387" s="181"/>
      <c r="I387" s="168"/>
      <c r="J387" s="168"/>
      <c r="L387" s="168"/>
    </row>
    <row r="388" spans="2:12" s="156" customFormat="1">
      <c r="B388" s="181"/>
      <c r="C388" s="181"/>
      <c r="I388" s="168"/>
      <c r="J388" s="168"/>
      <c r="L388" s="168"/>
    </row>
    <row r="389" spans="2:12" s="156" customFormat="1">
      <c r="B389" s="181"/>
      <c r="C389" s="181"/>
      <c r="I389" s="168"/>
      <c r="J389" s="168"/>
      <c r="L389" s="168"/>
    </row>
    <row r="390" spans="2:12" s="156" customFormat="1">
      <c r="B390" s="181"/>
      <c r="C390" s="181"/>
      <c r="I390" s="168"/>
      <c r="J390" s="168"/>
      <c r="L390" s="168"/>
    </row>
    <row r="391" spans="2:12" s="156" customFormat="1">
      <c r="B391" s="181"/>
      <c r="C391" s="181"/>
      <c r="I391" s="168"/>
      <c r="J391" s="168"/>
      <c r="L391" s="168"/>
    </row>
    <row r="392" spans="2:12" s="156" customFormat="1">
      <c r="B392" s="181"/>
      <c r="C392" s="181"/>
      <c r="I392" s="168"/>
      <c r="J392" s="168"/>
      <c r="L392" s="168"/>
    </row>
    <row r="393" spans="2:12" s="156" customFormat="1">
      <c r="B393" s="181"/>
      <c r="C393" s="181"/>
      <c r="I393" s="168"/>
      <c r="J393" s="168"/>
      <c r="L393" s="168"/>
    </row>
    <row r="394" spans="2:12" s="156" customFormat="1">
      <c r="B394" s="181"/>
      <c r="C394" s="181"/>
      <c r="I394" s="168"/>
      <c r="J394" s="168"/>
      <c r="L394" s="168"/>
    </row>
    <row r="395" spans="2:12" s="156" customFormat="1">
      <c r="B395" s="181"/>
      <c r="C395" s="181"/>
      <c r="I395" s="168"/>
      <c r="J395" s="168"/>
      <c r="L395" s="168"/>
    </row>
    <row r="396" spans="2:12" s="156" customFormat="1">
      <c r="B396" s="181"/>
      <c r="C396" s="181"/>
      <c r="I396" s="168"/>
      <c r="J396" s="168"/>
      <c r="L396" s="168"/>
    </row>
    <row r="397" spans="2:12" s="156" customFormat="1">
      <c r="B397" s="181"/>
      <c r="C397" s="181"/>
      <c r="I397" s="168"/>
      <c r="J397" s="168"/>
      <c r="L397" s="168"/>
    </row>
    <row r="398" spans="2:12" s="156" customFormat="1">
      <c r="B398" s="181"/>
      <c r="C398" s="181"/>
      <c r="I398" s="168"/>
      <c r="J398" s="168"/>
      <c r="L398" s="168"/>
    </row>
    <row r="399" spans="2:12" s="156" customFormat="1">
      <c r="B399" s="181"/>
      <c r="C399" s="181"/>
      <c r="I399" s="168"/>
      <c r="J399" s="168"/>
      <c r="L399" s="168"/>
    </row>
    <row r="400" spans="2:12" s="156" customFormat="1">
      <c r="B400" s="181"/>
      <c r="C400" s="181"/>
      <c r="I400" s="168"/>
      <c r="J400" s="168"/>
      <c r="L400" s="168"/>
    </row>
    <row r="401" spans="2:12" s="156" customFormat="1">
      <c r="B401" s="181"/>
      <c r="C401" s="181"/>
      <c r="I401" s="168"/>
      <c r="J401" s="168"/>
      <c r="L401" s="168"/>
    </row>
    <row r="402" spans="2:12" s="156" customFormat="1">
      <c r="B402" s="181"/>
      <c r="C402" s="181"/>
      <c r="I402" s="168"/>
      <c r="J402" s="168"/>
      <c r="L402" s="168"/>
    </row>
    <row r="403" spans="2:12" s="156" customFormat="1">
      <c r="B403" s="181"/>
      <c r="C403" s="181"/>
      <c r="I403" s="168"/>
      <c r="J403" s="168"/>
      <c r="L403" s="168"/>
    </row>
    <row r="404" spans="2:12" s="156" customFormat="1">
      <c r="B404" s="181"/>
      <c r="C404" s="181"/>
      <c r="I404" s="168"/>
      <c r="J404" s="168"/>
      <c r="L404" s="168"/>
    </row>
    <row r="405" spans="2:12" s="156" customFormat="1">
      <c r="B405" s="181"/>
      <c r="C405" s="181"/>
      <c r="I405" s="168"/>
      <c r="J405" s="168"/>
      <c r="L405" s="168"/>
    </row>
    <row r="406" spans="2:12" s="156" customFormat="1">
      <c r="B406" s="181"/>
      <c r="C406" s="181"/>
      <c r="I406" s="168"/>
      <c r="J406" s="168"/>
      <c r="L406" s="168"/>
    </row>
    <row r="407" spans="2:12" s="156" customFormat="1">
      <c r="B407" s="181"/>
      <c r="C407" s="181"/>
      <c r="I407" s="168"/>
      <c r="J407" s="168"/>
      <c r="L407" s="168"/>
    </row>
    <row r="408" spans="2:12" s="156" customFormat="1">
      <c r="B408" s="181"/>
      <c r="C408" s="181"/>
      <c r="I408" s="168"/>
      <c r="J408" s="168"/>
      <c r="L408" s="168"/>
    </row>
    <row r="409" spans="2:12" s="156" customFormat="1">
      <c r="B409" s="181"/>
      <c r="C409" s="181"/>
      <c r="I409" s="168"/>
      <c r="J409" s="168"/>
      <c r="L409" s="168"/>
    </row>
    <row r="410" spans="2:12" s="156" customFormat="1">
      <c r="B410" s="181"/>
      <c r="C410" s="181"/>
      <c r="I410" s="168"/>
      <c r="J410" s="168"/>
      <c r="L410" s="168"/>
    </row>
    <row r="411" spans="2:12" s="156" customFormat="1">
      <c r="B411" s="181"/>
      <c r="C411" s="181"/>
      <c r="I411" s="168"/>
      <c r="J411" s="168"/>
      <c r="L411" s="168"/>
    </row>
    <row r="412" spans="2:12" s="156" customFormat="1">
      <c r="B412" s="181"/>
      <c r="C412" s="181"/>
      <c r="I412" s="168"/>
      <c r="J412" s="168"/>
      <c r="L412" s="168"/>
    </row>
    <row r="413" spans="2:12" s="156" customFormat="1">
      <c r="B413" s="181"/>
      <c r="C413" s="181"/>
      <c r="I413" s="168"/>
      <c r="J413" s="168"/>
      <c r="L413" s="168"/>
    </row>
    <row r="414" spans="2:12" s="156" customFormat="1">
      <c r="B414" s="181"/>
      <c r="C414" s="181"/>
      <c r="I414" s="168"/>
      <c r="J414" s="168"/>
      <c r="L414" s="168"/>
    </row>
    <row r="415" spans="2:12" s="156" customFormat="1">
      <c r="B415" s="181"/>
      <c r="C415" s="181"/>
      <c r="I415" s="168"/>
      <c r="J415" s="168"/>
      <c r="L415" s="168"/>
    </row>
    <row r="416" spans="2:12" s="156" customFormat="1">
      <c r="B416" s="181"/>
      <c r="C416" s="181"/>
      <c r="I416" s="168"/>
      <c r="J416" s="168"/>
      <c r="L416" s="168"/>
    </row>
    <row r="417" spans="2:12" s="156" customFormat="1">
      <c r="B417" s="181"/>
      <c r="C417" s="181"/>
      <c r="I417" s="168"/>
      <c r="J417" s="168"/>
      <c r="L417" s="168"/>
    </row>
    <row r="418" spans="2:12" s="156" customFormat="1">
      <c r="B418" s="181"/>
      <c r="C418" s="181"/>
      <c r="I418" s="168"/>
      <c r="J418" s="168"/>
      <c r="L418" s="168"/>
    </row>
    <row r="419" spans="2:12" s="156" customFormat="1">
      <c r="B419" s="181"/>
      <c r="C419" s="181"/>
      <c r="I419" s="168"/>
      <c r="J419" s="168"/>
      <c r="L419" s="168"/>
    </row>
    <row r="420" spans="2:12" s="156" customFormat="1">
      <c r="B420" s="181"/>
      <c r="C420" s="181"/>
      <c r="I420" s="168"/>
      <c r="J420" s="168"/>
      <c r="L420" s="168"/>
    </row>
    <row r="421" spans="2:12" s="156" customFormat="1">
      <c r="B421" s="181"/>
      <c r="C421" s="181"/>
      <c r="I421" s="168"/>
      <c r="J421" s="168"/>
      <c r="L421" s="168"/>
    </row>
    <row r="422" spans="2:12" s="156" customFormat="1">
      <c r="B422" s="181"/>
      <c r="C422" s="181"/>
      <c r="I422" s="168"/>
      <c r="J422" s="168"/>
      <c r="L422" s="168"/>
    </row>
    <row r="423" spans="2:12" s="156" customFormat="1">
      <c r="B423" s="181"/>
      <c r="C423" s="181"/>
      <c r="I423" s="168"/>
      <c r="J423" s="168"/>
      <c r="L423" s="168"/>
    </row>
    <row r="424" spans="2:12" s="156" customFormat="1">
      <c r="B424" s="181"/>
      <c r="C424" s="181"/>
      <c r="I424" s="168"/>
      <c r="J424" s="168"/>
      <c r="L424" s="168"/>
    </row>
    <row r="425" spans="2:12" s="156" customFormat="1">
      <c r="B425" s="181"/>
      <c r="C425" s="181"/>
      <c r="I425" s="168"/>
      <c r="J425" s="168"/>
      <c r="L425" s="168"/>
    </row>
    <row r="426" spans="2:12" s="156" customFormat="1">
      <c r="B426" s="181"/>
      <c r="C426" s="181"/>
      <c r="I426" s="168"/>
      <c r="J426" s="168"/>
      <c r="L426" s="168"/>
    </row>
    <row r="427" spans="2:12" s="156" customFormat="1">
      <c r="B427" s="181"/>
      <c r="C427" s="181"/>
      <c r="I427" s="168"/>
      <c r="J427" s="168"/>
      <c r="L427" s="168"/>
    </row>
    <row r="428" spans="2:12" s="156" customFormat="1">
      <c r="B428" s="181"/>
      <c r="C428" s="181"/>
      <c r="I428" s="168"/>
      <c r="J428" s="168"/>
      <c r="L428" s="168"/>
    </row>
    <row r="429" spans="2:12" s="156" customFormat="1">
      <c r="B429" s="181"/>
      <c r="C429" s="181"/>
      <c r="I429" s="168"/>
      <c r="J429" s="168"/>
      <c r="L429" s="168"/>
    </row>
    <row r="430" spans="2:12" s="156" customFormat="1">
      <c r="B430" s="181"/>
      <c r="C430" s="181"/>
      <c r="I430" s="168"/>
      <c r="J430" s="168"/>
      <c r="L430" s="168"/>
    </row>
    <row r="431" spans="2:12" s="156" customFormat="1">
      <c r="B431" s="181"/>
      <c r="C431" s="181"/>
      <c r="I431" s="168"/>
      <c r="J431" s="168"/>
      <c r="L431" s="168"/>
    </row>
    <row r="432" spans="2:12" s="156" customFormat="1">
      <c r="B432" s="181"/>
      <c r="C432" s="181"/>
      <c r="I432" s="168"/>
      <c r="J432" s="168"/>
      <c r="L432" s="168"/>
    </row>
    <row r="433" spans="2:12" s="156" customFormat="1">
      <c r="B433" s="181"/>
      <c r="C433" s="181"/>
      <c r="I433" s="168"/>
      <c r="J433" s="168"/>
      <c r="L433" s="168"/>
    </row>
    <row r="434" spans="2:12" s="156" customFormat="1">
      <c r="B434" s="181"/>
      <c r="C434" s="181"/>
      <c r="I434" s="168"/>
      <c r="J434" s="168"/>
      <c r="L434" s="168"/>
    </row>
    <row r="435" spans="2:12" s="156" customFormat="1">
      <c r="B435" s="181"/>
      <c r="C435" s="181"/>
      <c r="I435" s="168"/>
      <c r="J435" s="168"/>
      <c r="L435" s="168"/>
    </row>
    <row r="436" spans="2:12" s="156" customFormat="1">
      <c r="B436" s="181"/>
      <c r="C436" s="181"/>
      <c r="I436" s="168"/>
      <c r="J436" s="168"/>
      <c r="L436" s="168"/>
    </row>
    <row r="437" spans="2:12" s="156" customFormat="1">
      <c r="B437" s="181"/>
      <c r="C437" s="181"/>
      <c r="I437" s="168"/>
      <c r="J437" s="168"/>
      <c r="L437" s="168"/>
    </row>
    <row r="438" spans="2:12" s="156" customFormat="1">
      <c r="B438" s="181"/>
      <c r="C438" s="181"/>
      <c r="I438" s="168"/>
      <c r="J438" s="168"/>
      <c r="L438" s="168"/>
    </row>
    <row r="439" spans="2:12" s="156" customFormat="1">
      <c r="B439" s="181"/>
      <c r="C439" s="181"/>
      <c r="I439" s="168"/>
      <c r="J439" s="168"/>
      <c r="L439" s="168"/>
    </row>
    <row r="440" spans="2:12" s="156" customFormat="1">
      <c r="B440" s="181"/>
      <c r="C440" s="181"/>
      <c r="I440" s="168"/>
      <c r="J440" s="168"/>
      <c r="L440" s="168"/>
    </row>
    <row r="441" spans="2:12" s="156" customFormat="1">
      <c r="B441" s="181"/>
      <c r="C441" s="181"/>
      <c r="I441" s="168"/>
      <c r="J441" s="168"/>
      <c r="L441" s="168"/>
    </row>
    <row r="442" spans="2:12" s="156" customFormat="1">
      <c r="B442" s="181"/>
      <c r="C442" s="181"/>
      <c r="I442" s="168"/>
      <c r="J442" s="168"/>
      <c r="L442" s="168"/>
    </row>
    <row r="443" spans="2:12" s="156" customFormat="1">
      <c r="B443" s="181"/>
      <c r="C443" s="181"/>
      <c r="I443" s="168"/>
      <c r="J443" s="168"/>
      <c r="L443" s="168"/>
    </row>
    <row r="444" spans="2:12" s="156" customFormat="1">
      <c r="B444" s="181"/>
      <c r="C444" s="181"/>
      <c r="I444" s="168"/>
      <c r="J444" s="168"/>
      <c r="L444" s="168"/>
    </row>
    <row r="445" spans="2:12" s="156" customFormat="1">
      <c r="B445" s="181"/>
      <c r="C445" s="181"/>
      <c r="I445" s="168"/>
      <c r="J445" s="168"/>
      <c r="L445" s="168"/>
    </row>
    <row r="446" spans="2:12" s="156" customFormat="1">
      <c r="B446" s="181"/>
      <c r="C446" s="181"/>
      <c r="I446" s="168"/>
      <c r="J446" s="168"/>
      <c r="L446" s="168"/>
    </row>
    <row r="447" spans="2:12" s="156" customFormat="1">
      <c r="B447" s="181"/>
      <c r="C447" s="181"/>
      <c r="I447" s="168"/>
      <c r="J447" s="168"/>
      <c r="L447" s="168"/>
    </row>
    <row r="448" spans="2:12" s="156" customFormat="1">
      <c r="B448" s="181"/>
      <c r="C448" s="181"/>
      <c r="I448" s="168"/>
      <c r="J448" s="168"/>
      <c r="L448" s="168"/>
    </row>
    <row r="449" spans="2:12" s="156" customFormat="1">
      <c r="B449" s="181"/>
      <c r="C449" s="181"/>
      <c r="I449" s="168"/>
      <c r="J449" s="168"/>
      <c r="L449" s="168"/>
    </row>
    <row r="450" spans="2:12" s="156" customFormat="1">
      <c r="B450" s="181"/>
      <c r="C450" s="181"/>
      <c r="I450" s="168"/>
      <c r="J450" s="168"/>
      <c r="L450" s="168"/>
    </row>
    <row r="451" spans="2:12" s="156" customFormat="1">
      <c r="B451" s="181"/>
      <c r="C451" s="181"/>
      <c r="I451" s="168"/>
      <c r="J451" s="168"/>
      <c r="L451" s="168"/>
    </row>
    <row r="452" spans="2:12" s="156" customFormat="1">
      <c r="B452" s="181"/>
      <c r="C452" s="181"/>
      <c r="I452" s="168"/>
      <c r="J452" s="168"/>
      <c r="L452" s="168"/>
    </row>
    <row r="453" spans="2:12" s="156" customFormat="1">
      <c r="B453" s="181"/>
      <c r="C453" s="181"/>
      <c r="I453" s="168"/>
      <c r="J453" s="168"/>
      <c r="L453" s="168"/>
    </row>
    <row r="454" spans="2:12" s="156" customFormat="1">
      <c r="B454" s="181"/>
      <c r="C454" s="181"/>
      <c r="I454" s="168"/>
      <c r="J454" s="168"/>
      <c r="L454" s="168"/>
    </row>
    <row r="455" spans="2:12" s="156" customFormat="1">
      <c r="B455" s="181"/>
      <c r="C455" s="181"/>
      <c r="I455" s="168"/>
      <c r="J455" s="168"/>
      <c r="L455" s="168"/>
    </row>
    <row r="456" spans="2:12" s="156" customFormat="1">
      <c r="B456" s="181"/>
      <c r="C456" s="181"/>
      <c r="I456" s="168"/>
      <c r="J456" s="168"/>
      <c r="L456" s="168"/>
    </row>
    <row r="457" spans="2:12" s="156" customFormat="1">
      <c r="B457" s="181"/>
      <c r="C457" s="181"/>
      <c r="I457" s="168"/>
      <c r="J457" s="168"/>
      <c r="L457" s="168"/>
    </row>
    <row r="458" spans="2:12" s="156" customFormat="1">
      <c r="B458" s="181"/>
      <c r="C458" s="181"/>
      <c r="I458" s="168"/>
      <c r="J458" s="168"/>
      <c r="L458" s="168"/>
    </row>
    <row r="459" spans="2:12" s="156" customFormat="1">
      <c r="B459" s="181"/>
      <c r="C459" s="181"/>
      <c r="I459" s="168"/>
      <c r="J459" s="168"/>
      <c r="L459" s="168"/>
    </row>
    <row r="460" spans="2:12" s="156" customFormat="1">
      <c r="B460" s="181"/>
      <c r="C460" s="181"/>
      <c r="I460" s="168"/>
      <c r="J460" s="168"/>
      <c r="L460" s="168"/>
    </row>
    <row r="461" spans="2:12" s="156" customFormat="1">
      <c r="B461" s="181"/>
      <c r="C461" s="181"/>
      <c r="I461" s="168"/>
      <c r="J461" s="168"/>
      <c r="L461" s="168"/>
    </row>
    <row r="462" spans="2:12" s="156" customFormat="1">
      <c r="B462" s="181"/>
      <c r="C462" s="181"/>
      <c r="I462" s="168"/>
      <c r="J462" s="168"/>
      <c r="L462" s="168"/>
    </row>
    <row r="463" spans="2:12" s="156" customFormat="1">
      <c r="B463" s="181"/>
      <c r="C463" s="181"/>
      <c r="I463" s="168"/>
      <c r="J463" s="168"/>
      <c r="L463" s="168"/>
    </row>
    <row r="464" spans="2:12" s="156" customFormat="1">
      <c r="B464" s="181"/>
      <c r="C464" s="181"/>
      <c r="I464" s="168"/>
      <c r="J464" s="168"/>
      <c r="L464" s="168"/>
    </row>
    <row r="465" spans="2:12" s="156" customFormat="1">
      <c r="B465" s="181"/>
      <c r="C465" s="181"/>
      <c r="I465" s="168"/>
      <c r="J465" s="168"/>
      <c r="L465" s="168"/>
    </row>
    <row r="466" spans="2:12" s="156" customFormat="1">
      <c r="B466" s="181"/>
      <c r="C466" s="181"/>
      <c r="I466" s="168"/>
      <c r="J466" s="168"/>
      <c r="L466" s="168"/>
    </row>
    <row r="467" spans="2:12" s="156" customFormat="1">
      <c r="B467" s="181"/>
      <c r="C467" s="181"/>
      <c r="I467" s="168"/>
      <c r="J467" s="168"/>
      <c r="L467" s="168"/>
    </row>
    <row r="468" spans="2:12" s="156" customFormat="1">
      <c r="B468" s="181"/>
      <c r="C468" s="181"/>
      <c r="I468" s="168"/>
      <c r="J468" s="168"/>
      <c r="L468" s="168"/>
    </row>
    <row r="469" spans="2:12" s="156" customFormat="1">
      <c r="B469" s="181"/>
      <c r="C469" s="181"/>
      <c r="I469" s="168"/>
      <c r="J469" s="168"/>
      <c r="L469" s="168"/>
    </row>
    <row r="470" spans="2:12" s="156" customFormat="1">
      <c r="B470" s="181"/>
      <c r="C470" s="181"/>
      <c r="I470" s="168"/>
      <c r="J470" s="168"/>
      <c r="L470" s="168"/>
    </row>
    <row r="471" spans="2:12" s="156" customFormat="1">
      <c r="B471" s="181"/>
      <c r="C471" s="181"/>
      <c r="I471" s="168"/>
      <c r="J471" s="168"/>
      <c r="L471" s="168"/>
    </row>
    <row r="472" spans="2:12" s="156" customFormat="1">
      <c r="B472" s="181"/>
      <c r="C472" s="181"/>
      <c r="I472" s="168"/>
      <c r="J472" s="168"/>
      <c r="L472" s="168"/>
    </row>
    <row r="473" spans="2:12" s="156" customFormat="1">
      <c r="B473" s="181"/>
      <c r="C473" s="181"/>
      <c r="I473" s="168"/>
      <c r="J473" s="168"/>
      <c r="L473" s="168"/>
    </row>
    <row r="474" spans="2:12" s="156" customFormat="1">
      <c r="B474" s="181"/>
      <c r="C474" s="181"/>
      <c r="I474" s="168"/>
      <c r="J474" s="168"/>
      <c r="L474" s="168"/>
    </row>
    <row r="475" spans="2:12" s="156" customFormat="1">
      <c r="B475" s="181"/>
      <c r="C475" s="181"/>
      <c r="I475" s="168"/>
      <c r="J475" s="168"/>
      <c r="L475" s="168"/>
    </row>
    <row r="476" spans="2:12" s="156" customFormat="1">
      <c r="B476" s="181"/>
      <c r="C476" s="181"/>
      <c r="I476" s="168"/>
      <c r="J476" s="168"/>
      <c r="L476" s="168"/>
    </row>
    <row r="477" spans="2:12" s="156" customFormat="1">
      <c r="B477" s="181"/>
      <c r="C477" s="181"/>
      <c r="I477" s="168"/>
      <c r="J477" s="168"/>
      <c r="L477" s="168"/>
    </row>
    <row r="478" spans="2:12" s="156" customFormat="1">
      <c r="B478" s="181"/>
      <c r="C478" s="181"/>
      <c r="I478" s="168"/>
      <c r="J478" s="168"/>
      <c r="L478" s="168"/>
    </row>
    <row r="479" spans="2:12" s="156" customFormat="1">
      <c r="B479" s="181"/>
      <c r="C479" s="181"/>
      <c r="I479" s="168"/>
      <c r="J479" s="168"/>
      <c r="L479" s="168"/>
    </row>
    <row r="480" spans="2:12" s="156" customFormat="1">
      <c r="B480" s="181"/>
      <c r="C480" s="181"/>
      <c r="I480" s="168"/>
      <c r="J480" s="168"/>
      <c r="L480" s="168"/>
    </row>
    <row r="481" spans="2:12" s="156" customFormat="1">
      <c r="B481" s="181"/>
      <c r="C481" s="181"/>
      <c r="I481" s="168"/>
      <c r="J481" s="168"/>
      <c r="L481" s="168"/>
    </row>
    <row r="482" spans="2:12" s="156" customFormat="1">
      <c r="B482" s="181"/>
      <c r="C482" s="181"/>
      <c r="I482" s="168"/>
      <c r="J482" s="168"/>
      <c r="L482" s="168"/>
    </row>
    <row r="483" spans="2:12" s="156" customFormat="1">
      <c r="B483" s="181"/>
      <c r="C483" s="181"/>
      <c r="I483" s="168"/>
      <c r="J483" s="168"/>
      <c r="L483" s="168"/>
    </row>
    <row r="484" spans="2:12" s="156" customFormat="1">
      <c r="B484" s="181"/>
      <c r="C484" s="181"/>
      <c r="I484" s="168"/>
      <c r="J484" s="168"/>
      <c r="L484" s="168"/>
    </row>
    <row r="485" spans="2:12" s="156" customFormat="1">
      <c r="B485" s="181"/>
      <c r="C485" s="181"/>
      <c r="I485" s="168"/>
      <c r="J485" s="168"/>
      <c r="L485" s="168"/>
    </row>
    <row r="486" spans="2:12" s="156" customFormat="1">
      <c r="B486" s="181"/>
      <c r="C486" s="181"/>
      <c r="I486" s="168"/>
      <c r="J486" s="168"/>
      <c r="L486" s="168"/>
    </row>
    <row r="487" spans="2:12" s="156" customFormat="1">
      <c r="B487" s="181"/>
      <c r="C487" s="181"/>
      <c r="I487" s="168"/>
      <c r="J487" s="168"/>
      <c r="L487" s="168"/>
    </row>
    <row r="488" spans="2:12" s="156" customFormat="1">
      <c r="B488" s="181"/>
      <c r="C488" s="181"/>
      <c r="I488" s="168"/>
      <c r="J488" s="168"/>
      <c r="L488" s="168"/>
    </row>
    <row r="489" spans="2:12" s="156" customFormat="1">
      <c r="B489" s="181"/>
      <c r="C489" s="181"/>
      <c r="I489" s="168"/>
      <c r="J489" s="168"/>
      <c r="L489" s="168"/>
    </row>
    <row r="490" spans="2:12" s="156" customFormat="1">
      <c r="B490" s="181"/>
      <c r="C490" s="181"/>
      <c r="I490" s="168"/>
      <c r="J490" s="168"/>
      <c r="L490" s="168"/>
    </row>
    <row r="491" spans="2:12" s="156" customFormat="1">
      <c r="B491" s="181"/>
      <c r="C491" s="181"/>
      <c r="I491" s="168"/>
      <c r="J491" s="168"/>
      <c r="L491" s="168"/>
    </row>
    <row r="492" spans="2:12" s="156" customFormat="1">
      <c r="B492" s="181"/>
      <c r="C492" s="181"/>
      <c r="I492" s="168"/>
      <c r="J492" s="168"/>
      <c r="L492" s="168"/>
    </row>
    <row r="493" spans="2:12" s="156" customFormat="1">
      <c r="B493" s="181"/>
      <c r="C493" s="181"/>
      <c r="I493" s="168"/>
      <c r="J493" s="168"/>
      <c r="L493" s="168"/>
    </row>
    <row r="494" spans="2:12" s="156" customFormat="1">
      <c r="B494" s="181"/>
      <c r="C494" s="181"/>
      <c r="I494" s="168"/>
      <c r="J494" s="168"/>
      <c r="L494" s="168"/>
    </row>
    <row r="495" spans="2:12" s="156" customFormat="1">
      <c r="B495" s="181"/>
      <c r="C495" s="181"/>
      <c r="I495" s="168"/>
      <c r="J495" s="168"/>
      <c r="L495" s="168"/>
    </row>
    <row r="496" spans="2:12" s="156" customFormat="1">
      <c r="B496" s="181"/>
      <c r="C496" s="181"/>
      <c r="I496" s="168"/>
      <c r="J496" s="168"/>
      <c r="L496" s="168"/>
    </row>
    <row r="497" spans="2:12" s="156" customFormat="1">
      <c r="B497" s="181"/>
      <c r="C497" s="181"/>
      <c r="I497" s="168"/>
      <c r="J497" s="168"/>
      <c r="L497" s="168"/>
    </row>
    <row r="498" spans="2:12" s="156" customFormat="1">
      <c r="B498" s="181"/>
      <c r="C498" s="181"/>
      <c r="I498" s="168"/>
      <c r="J498" s="168"/>
      <c r="L498" s="168"/>
    </row>
    <row r="499" spans="2:12" s="156" customFormat="1">
      <c r="B499" s="181"/>
      <c r="C499" s="181"/>
      <c r="I499" s="168"/>
      <c r="J499" s="168"/>
      <c r="L499" s="168"/>
    </row>
    <row r="500" spans="2:12" s="156" customFormat="1">
      <c r="B500" s="181"/>
      <c r="C500" s="181"/>
      <c r="I500" s="168"/>
      <c r="J500" s="168"/>
      <c r="L500" s="168"/>
    </row>
    <row r="501" spans="2:12" s="156" customFormat="1">
      <c r="B501" s="181"/>
      <c r="C501" s="181"/>
      <c r="I501" s="168"/>
      <c r="J501" s="168"/>
      <c r="L501" s="168"/>
    </row>
    <row r="502" spans="2:12" s="156" customFormat="1">
      <c r="B502" s="181"/>
      <c r="C502" s="181"/>
      <c r="I502" s="168"/>
      <c r="J502" s="168"/>
      <c r="L502" s="168"/>
    </row>
    <row r="503" spans="2:12" s="156" customFormat="1">
      <c r="B503" s="181"/>
      <c r="C503" s="181"/>
      <c r="I503" s="168"/>
      <c r="J503" s="168"/>
      <c r="L503" s="168"/>
    </row>
    <row r="504" spans="2:12" s="156" customFormat="1">
      <c r="B504" s="181"/>
      <c r="C504" s="181"/>
      <c r="I504" s="168"/>
      <c r="J504" s="168"/>
      <c r="L504" s="168"/>
    </row>
    <row r="505" spans="2:12" s="156" customFormat="1">
      <c r="B505" s="181"/>
      <c r="C505" s="181"/>
      <c r="I505" s="168"/>
      <c r="J505" s="168"/>
      <c r="L505" s="168"/>
    </row>
    <row r="506" spans="2:12" s="156" customFormat="1">
      <c r="B506" s="181"/>
      <c r="C506" s="181"/>
      <c r="I506" s="168"/>
      <c r="J506" s="168"/>
      <c r="L506" s="168"/>
    </row>
    <row r="507" spans="2:12" s="156" customFormat="1">
      <c r="B507" s="181"/>
      <c r="C507" s="181"/>
      <c r="I507" s="168"/>
      <c r="J507" s="168"/>
      <c r="L507" s="168"/>
    </row>
    <row r="508" spans="2:12" s="156" customFormat="1">
      <c r="B508" s="181"/>
      <c r="C508" s="181"/>
      <c r="I508" s="168"/>
      <c r="J508" s="168"/>
      <c r="L508" s="168"/>
    </row>
    <row r="509" spans="2:12" s="156" customFormat="1">
      <c r="B509" s="181"/>
      <c r="C509" s="181"/>
      <c r="I509" s="168"/>
      <c r="J509" s="168"/>
      <c r="L509" s="168"/>
    </row>
    <row r="510" spans="2:12" s="156" customFormat="1">
      <c r="B510" s="181"/>
      <c r="C510" s="181"/>
      <c r="I510" s="168"/>
      <c r="J510" s="168"/>
      <c r="L510" s="168"/>
    </row>
    <row r="511" spans="2:12" s="156" customFormat="1">
      <c r="B511" s="181"/>
      <c r="C511" s="181"/>
      <c r="I511" s="168"/>
      <c r="J511" s="168"/>
      <c r="L511" s="168"/>
    </row>
    <row r="512" spans="2:12" s="156" customFormat="1">
      <c r="B512" s="181"/>
      <c r="C512" s="181"/>
      <c r="I512" s="168"/>
      <c r="J512" s="168"/>
      <c r="L512" s="168"/>
    </row>
    <row r="513" spans="2:12" s="156" customFormat="1">
      <c r="B513" s="181"/>
      <c r="C513" s="181"/>
      <c r="I513" s="168"/>
      <c r="J513" s="168"/>
      <c r="L513" s="168"/>
    </row>
    <row r="514" spans="2:12" s="156" customFormat="1">
      <c r="B514" s="181"/>
      <c r="C514" s="181"/>
      <c r="I514" s="168"/>
      <c r="J514" s="168"/>
      <c r="L514" s="168"/>
    </row>
    <row r="515" spans="2:12" s="156" customFormat="1">
      <c r="B515" s="181"/>
      <c r="C515" s="181"/>
      <c r="I515" s="168"/>
      <c r="J515" s="168"/>
      <c r="L515" s="168"/>
    </row>
    <row r="516" spans="2:12" s="156" customFormat="1">
      <c r="B516" s="181"/>
      <c r="C516" s="181"/>
      <c r="I516" s="168"/>
      <c r="J516" s="168"/>
      <c r="L516" s="168"/>
    </row>
    <row r="517" spans="2:12" s="156" customFormat="1">
      <c r="B517" s="181"/>
      <c r="C517" s="181"/>
      <c r="I517" s="168"/>
      <c r="J517" s="168"/>
      <c r="L517" s="168"/>
    </row>
    <row r="518" spans="2:12" s="156" customFormat="1">
      <c r="B518" s="181"/>
      <c r="C518" s="181"/>
      <c r="I518" s="168"/>
      <c r="J518" s="168"/>
      <c r="L518" s="168"/>
    </row>
    <row r="519" spans="2:12" s="156" customFormat="1">
      <c r="B519" s="181"/>
      <c r="C519" s="181"/>
      <c r="I519" s="168"/>
      <c r="J519" s="168"/>
      <c r="L519" s="168"/>
    </row>
    <row r="520" spans="2:12" s="156" customFormat="1">
      <c r="B520" s="181"/>
      <c r="C520" s="181"/>
      <c r="I520" s="168"/>
      <c r="J520" s="168"/>
      <c r="L520" s="168"/>
    </row>
    <row r="521" spans="2:12" s="156" customFormat="1">
      <c r="B521" s="181"/>
      <c r="C521" s="181"/>
      <c r="I521" s="168"/>
      <c r="J521" s="168"/>
      <c r="L521" s="168"/>
    </row>
    <row r="522" spans="2:12" s="156" customFormat="1">
      <c r="B522" s="181"/>
      <c r="C522" s="181"/>
      <c r="I522" s="168"/>
      <c r="J522" s="168"/>
      <c r="L522" s="168"/>
    </row>
    <row r="523" spans="2:12" s="156" customFormat="1">
      <c r="B523" s="181"/>
      <c r="C523" s="181"/>
      <c r="I523" s="168"/>
      <c r="J523" s="168"/>
      <c r="L523" s="168"/>
    </row>
    <row r="524" spans="2:12" s="156" customFormat="1">
      <c r="B524" s="181"/>
      <c r="C524" s="181"/>
      <c r="I524" s="168"/>
      <c r="J524" s="168"/>
      <c r="L524" s="168"/>
    </row>
    <row r="525" spans="2:12" s="156" customFormat="1">
      <c r="B525" s="181"/>
      <c r="C525" s="181"/>
      <c r="I525" s="168"/>
      <c r="J525" s="168"/>
      <c r="L525" s="168"/>
    </row>
    <row r="526" spans="2:12" s="156" customFormat="1">
      <c r="B526" s="181"/>
      <c r="C526" s="181"/>
      <c r="I526" s="168"/>
      <c r="J526" s="168"/>
      <c r="L526" s="168"/>
    </row>
    <row r="527" spans="2:12" s="156" customFormat="1">
      <c r="B527" s="181"/>
      <c r="C527" s="181"/>
      <c r="I527" s="168"/>
      <c r="J527" s="168"/>
      <c r="L527" s="168"/>
    </row>
    <row r="528" spans="2:12" s="156" customFormat="1">
      <c r="B528" s="181"/>
      <c r="C528" s="181"/>
      <c r="I528" s="168"/>
      <c r="J528" s="168"/>
      <c r="L528" s="168"/>
    </row>
    <row r="529" spans="2:12" s="156" customFormat="1">
      <c r="B529" s="181"/>
      <c r="C529" s="181"/>
      <c r="I529" s="168"/>
      <c r="J529" s="168"/>
      <c r="L529" s="168"/>
    </row>
    <row r="530" spans="2:12" s="156" customFormat="1">
      <c r="B530" s="181"/>
      <c r="C530" s="181"/>
      <c r="I530" s="168"/>
      <c r="J530" s="168"/>
      <c r="L530" s="168"/>
    </row>
    <row r="531" spans="2:12" s="156" customFormat="1">
      <c r="B531" s="181"/>
      <c r="C531" s="181"/>
      <c r="I531" s="168"/>
      <c r="J531" s="168"/>
      <c r="L531" s="168"/>
    </row>
    <row r="532" spans="2:12" s="156" customFormat="1">
      <c r="B532" s="181"/>
      <c r="C532" s="181"/>
      <c r="I532" s="168"/>
      <c r="J532" s="168"/>
      <c r="L532" s="168"/>
    </row>
    <row r="533" spans="2:12" s="156" customFormat="1">
      <c r="B533" s="181"/>
      <c r="C533" s="181"/>
      <c r="I533" s="168"/>
      <c r="J533" s="168"/>
      <c r="L533" s="168"/>
    </row>
    <row r="534" spans="2:12" s="156" customFormat="1">
      <c r="B534" s="181"/>
      <c r="C534" s="181"/>
      <c r="I534" s="168"/>
      <c r="J534" s="168"/>
      <c r="L534" s="168"/>
    </row>
    <row r="535" spans="2:12" s="156" customFormat="1">
      <c r="B535" s="181"/>
      <c r="C535" s="181"/>
      <c r="I535" s="168"/>
      <c r="J535" s="168"/>
      <c r="L535" s="168"/>
    </row>
    <row r="536" spans="2:12" s="156" customFormat="1">
      <c r="B536" s="181"/>
      <c r="C536" s="181"/>
      <c r="I536" s="168"/>
      <c r="J536" s="168"/>
      <c r="L536" s="168"/>
    </row>
    <row r="537" spans="2:12" s="156" customFormat="1">
      <c r="B537" s="181"/>
      <c r="C537" s="181"/>
      <c r="I537" s="168"/>
      <c r="J537" s="168"/>
      <c r="L537" s="168"/>
    </row>
    <row r="538" spans="2:12" s="156" customFormat="1">
      <c r="B538" s="181"/>
      <c r="C538" s="181"/>
      <c r="I538" s="168"/>
      <c r="J538" s="168"/>
      <c r="L538" s="168"/>
    </row>
    <row r="539" spans="2:12" s="156" customFormat="1">
      <c r="B539" s="181"/>
      <c r="C539" s="181"/>
      <c r="I539" s="168"/>
      <c r="J539" s="168"/>
      <c r="L539" s="168"/>
    </row>
    <row r="540" spans="2:12" s="156" customFormat="1">
      <c r="B540" s="181"/>
      <c r="C540" s="181"/>
      <c r="I540" s="168"/>
      <c r="J540" s="168"/>
      <c r="L540" s="168"/>
    </row>
    <row r="541" spans="2:12" s="156" customFormat="1">
      <c r="B541" s="181"/>
      <c r="C541" s="181"/>
      <c r="I541" s="168"/>
      <c r="J541" s="168"/>
      <c r="L541" s="168"/>
    </row>
    <row r="542" spans="2:12" s="156" customFormat="1">
      <c r="B542" s="181"/>
      <c r="C542" s="181"/>
      <c r="I542" s="168"/>
      <c r="J542" s="168"/>
      <c r="L542" s="168"/>
    </row>
    <row r="543" spans="2:12" s="156" customFormat="1">
      <c r="B543" s="181"/>
      <c r="C543" s="181"/>
      <c r="I543" s="168"/>
      <c r="J543" s="168"/>
      <c r="L543" s="168"/>
    </row>
    <row r="544" spans="2:12" s="156" customFormat="1">
      <c r="B544" s="181"/>
      <c r="C544" s="181"/>
      <c r="I544" s="168"/>
      <c r="J544" s="168"/>
      <c r="L544" s="168"/>
    </row>
    <row r="545" spans="2:12" s="156" customFormat="1">
      <c r="B545" s="181"/>
      <c r="C545" s="181"/>
      <c r="I545" s="168"/>
      <c r="J545" s="168"/>
      <c r="L545" s="168"/>
    </row>
    <row r="546" spans="2:12" s="156" customFormat="1">
      <c r="B546" s="181"/>
      <c r="C546" s="181"/>
      <c r="I546" s="168"/>
      <c r="J546" s="168"/>
      <c r="L546" s="168"/>
    </row>
    <row r="547" spans="2:12" s="156" customFormat="1">
      <c r="B547" s="181"/>
      <c r="C547" s="181"/>
      <c r="I547" s="168"/>
      <c r="J547" s="168"/>
      <c r="L547" s="168"/>
    </row>
    <row r="548" spans="2:12" s="156" customFormat="1">
      <c r="B548" s="181"/>
      <c r="C548" s="181"/>
      <c r="I548" s="168"/>
      <c r="J548" s="168"/>
      <c r="L548" s="168"/>
    </row>
    <row r="549" spans="2:12" s="156" customFormat="1">
      <c r="B549" s="181"/>
      <c r="C549" s="181"/>
      <c r="I549" s="168"/>
      <c r="J549" s="168"/>
      <c r="L549" s="168"/>
    </row>
    <row r="550" spans="2:12" s="156" customFormat="1">
      <c r="B550" s="181"/>
      <c r="C550" s="181"/>
      <c r="I550" s="168"/>
      <c r="J550" s="168"/>
      <c r="L550" s="168"/>
    </row>
    <row r="551" spans="2:12" s="156" customFormat="1">
      <c r="B551" s="181"/>
      <c r="C551" s="181"/>
      <c r="I551" s="168"/>
      <c r="J551" s="168"/>
      <c r="L551" s="168"/>
    </row>
    <row r="552" spans="2:12" s="156" customFormat="1">
      <c r="B552" s="181"/>
      <c r="C552" s="181"/>
      <c r="I552" s="168"/>
      <c r="J552" s="168"/>
      <c r="L552" s="168"/>
    </row>
    <row r="553" spans="2:12" s="156" customFormat="1">
      <c r="B553" s="181"/>
      <c r="C553" s="181"/>
      <c r="I553" s="168"/>
      <c r="J553" s="168"/>
      <c r="L553" s="168"/>
    </row>
    <row r="554" spans="2:12" s="156" customFormat="1">
      <c r="B554" s="181"/>
      <c r="C554" s="181"/>
      <c r="I554" s="168"/>
      <c r="J554" s="168"/>
      <c r="L554" s="168"/>
    </row>
    <row r="555" spans="2:12" s="156" customFormat="1">
      <c r="B555" s="181"/>
      <c r="C555" s="181"/>
      <c r="I555" s="168"/>
      <c r="J555" s="168"/>
      <c r="L555" s="168"/>
    </row>
    <row r="556" spans="2:12" s="156" customFormat="1">
      <c r="B556" s="181"/>
      <c r="C556" s="181"/>
      <c r="I556" s="168"/>
      <c r="J556" s="168"/>
      <c r="L556" s="168"/>
    </row>
    <row r="557" spans="2:12" s="156" customFormat="1">
      <c r="B557" s="181"/>
      <c r="C557" s="181"/>
      <c r="I557" s="168"/>
      <c r="J557" s="168"/>
      <c r="L557" s="168"/>
    </row>
    <row r="558" spans="2:12" s="156" customFormat="1">
      <c r="B558" s="181"/>
      <c r="C558" s="181"/>
      <c r="I558" s="168"/>
      <c r="J558" s="168"/>
      <c r="L558" s="168"/>
    </row>
    <row r="559" spans="2:12" s="156" customFormat="1">
      <c r="B559" s="181"/>
      <c r="C559" s="181"/>
      <c r="I559" s="168"/>
      <c r="J559" s="168"/>
      <c r="L559" s="168"/>
    </row>
    <row r="560" spans="2:12" s="156" customFormat="1">
      <c r="B560" s="181"/>
      <c r="C560" s="181"/>
      <c r="I560" s="168"/>
      <c r="J560" s="168"/>
      <c r="L560" s="168"/>
    </row>
    <row r="561" spans="2:12" s="156" customFormat="1">
      <c r="B561" s="181"/>
      <c r="C561" s="181"/>
      <c r="I561" s="168"/>
      <c r="J561" s="168"/>
      <c r="L561" s="168"/>
    </row>
    <row r="562" spans="2:12" s="156" customFormat="1">
      <c r="B562" s="181"/>
      <c r="C562" s="181"/>
      <c r="I562" s="168"/>
      <c r="J562" s="168"/>
      <c r="L562" s="168"/>
    </row>
    <row r="563" spans="2:12" s="156" customFormat="1">
      <c r="B563" s="181"/>
      <c r="C563" s="181"/>
      <c r="I563" s="168"/>
      <c r="J563" s="168"/>
      <c r="L563" s="168"/>
    </row>
    <row r="564" spans="2:12" s="156" customFormat="1">
      <c r="B564" s="181"/>
      <c r="C564" s="181"/>
      <c r="I564" s="168"/>
      <c r="J564" s="168"/>
      <c r="L564" s="168"/>
    </row>
    <row r="565" spans="2:12" s="156" customFormat="1">
      <c r="B565" s="181"/>
      <c r="C565" s="181"/>
      <c r="I565" s="168"/>
      <c r="J565" s="168"/>
      <c r="L565" s="168"/>
    </row>
    <row r="566" spans="2:12" s="156" customFormat="1">
      <c r="B566" s="181"/>
      <c r="C566" s="181"/>
      <c r="I566" s="168"/>
      <c r="J566" s="168"/>
      <c r="L566" s="168"/>
    </row>
    <row r="567" spans="2:12" s="156" customFormat="1">
      <c r="B567" s="181"/>
      <c r="C567" s="181"/>
      <c r="I567" s="168"/>
      <c r="J567" s="168"/>
      <c r="L567" s="168"/>
    </row>
    <row r="568" spans="2:12" s="156" customFormat="1">
      <c r="B568" s="181"/>
      <c r="C568" s="181"/>
      <c r="I568" s="168"/>
      <c r="J568" s="168"/>
      <c r="L568" s="168"/>
    </row>
    <row r="569" spans="2:12" s="156" customFormat="1">
      <c r="B569" s="181"/>
      <c r="C569" s="181"/>
      <c r="I569" s="168"/>
      <c r="J569" s="168"/>
      <c r="L569" s="168"/>
    </row>
    <row r="570" spans="2:12" s="156" customFormat="1">
      <c r="B570" s="181"/>
      <c r="C570" s="181"/>
      <c r="I570" s="168"/>
      <c r="J570" s="168"/>
      <c r="L570" s="168"/>
    </row>
    <row r="571" spans="2:12" s="156" customFormat="1">
      <c r="B571" s="181"/>
      <c r="C571" s="181"/>
      <c r="I571" s="168"/>
      <c r="J571" s="168"/>
      <c r="L571" s="168"/>
    </row>
    <row r="572" spans="2:12" s="156" customFormat="1">
      <c r="B572" s="181"/>
      <c r="C572" s="181"/>
      <c r="I572" s="168"/>
      <c r="J572" s="168"/>
      <c r="L572" s="168"/>
    </row>
    <row r="573" spans="2:12" s="156" customFormat="1">
      <c r="B573" s="181"/>
      <c r="C573" s="181"/>
      <c r="I573" s="168"/>
      <c r="J573" s="168"/>
      <c r="L573" s="168"/>
    </row>
    <row r="574" spans="2:12" s="156" customFormat="1">
      <c r="B574" s="181"/>
      <c r="C574" s="181"/>
      <c r="I574" s="168"/>
      <c r="J574" s="168"/>
      <c r="L574" s="168"/>
    </row>
    <row r="575" spans="2:12" s="156" customFormat="1">
      <c r="B575" s="181"/>
      <c r="C575" s="181"/>
      <c r="I575" s="168"/>
      <c r="J575" s="168"/>
      <c r="L575" s="168"/>
    </row>
    <row r="576" spans="2:12" s="156" customFormat="1">
      <c r="B576" s="181"/>
      <c r="C576" s="181"/>
      <c r="I576" s="168"/>
      <c r="J576" s="168"/>
      <c r="L576" s="168"/>
    </row>
    <row r="577" spans="2:12" s="156" customFormat="1">
      <c r="B577" s="181"/>
      <c r="C577" s="181"/>
      <c r="I577" s="168"/>
      <c r="J577" s="168"/>
      <c r="L577" s="168"/>
    </row>
    <row r="578" spans="2:12" s="156" customFormat="1">
      <c r="B578" s="181"/>
      <c r="C578" s="181"/>
      <c r="I578" s="168"/>
      <c r="J578" s="168"/>
      <c r="L578" s="168"/>
    </row>
    <row r="579" spans="2:12" s="156" customFormat="1">
      <c r="B579" s="181"/>
      <c r="C579" s="181"/>
      <c r="I579" s="168"/>
      <c r="J579" s="168"/>
      <c r="L579" s="168"/>
    </row>
    <row r="580" spans="2:12" s="156" customFormat="1">
      <c r="B580" s="181"/>
      <c r="C580" s="181"/>
      <c r="I580" s="168"/>
      <c r="J580" s="168"/>
      <c r="L580" s="168"/>
    </row>
    <row r="581" spans="2:12" s="156" customFormat="1">
      <c r="B581" s="181"/>
      <c r="C581" s="181"/>
      <c r="I581" s="168"/>
      <c r="J581" s="168"/>
      <c r="L581" s="168"/>
    </row>
    <row r="582" spans="2:12" s="156" customFormat="1">
      <c r="B582" s="181"/>
      <c r="C582" s="181"/>
      <c r="I582" s="168"/>
      <c r="J582" s="168"/>
      <c r="L582" s="168"/>
    </row>
    <row r="583" spans="2:12" s="156" customFormat="1">
      <c r="B583" s="181"/>
      <c r="C583" s="181"/>
      <c r="I583" s="168"/>
      <c r="J583" s="168"/>
      <c r="L583" s="168"/>
    </row>
    <row r="584" spans="2:12" s="156" customFormat="1">
      <c r="B584" s="181"/>
      <c r="C584" s="181"/>
      <c r="I584" s="168"/>
      <c r="J584" s="168"/>
      <c r="L584" s="168"/>
    </row>
    <row r="585" spans="2:12" s="156" customFormat="1">
      <c r="B585" s="181"/>
      <c r="C585" s="181"/>
      <c r="I585" s="168"/>
      <c r="J585" s="168"/>
      <c r="L585" s="168"/>
    </row>
    <row r="586" spans="2:12" s="156" customFormat="1">
      <c r="B586" s="181"/>
      <c r="C586" s="181"/>
      <c r="I586" s="168"/>
      <c r="J586" s="168"/>
      <c r="L586" s="168"/>
    </row>
    <row r="587" spans="2:12" s="156" customFormat="1">
      <c r="B587" s="181"/>
      <c r="C587" s="181"/>
      <c r="I587" s="168"/>
      <c r="J587" s="168"/>
      <c r="L587" s="168"/>
    </row>
    <row r="588" spans="2:12" s="156" customFormat="1">
      <c r="B588" s="181"/>
      <c r="C588" s="181"/>
      <c r="I588" s="168"/>
      <c r="J588" s="168"/>
      <c r="L588" s="168"/>
    </row>
    <row r="589" spans="2:12" s="156" customFormat="1">
      <c r="B589" s="181"/>
      <c r="C589" s="181"/>
      <c r="I589" s="168"/>
      <c r="J589" s="168"/>
      <c r="L589" s="168"/>
    </row>
    <row r="590" spans="2:12" s="156" customFormat="1">
      <c r="B590" s="181"/>
      <c r="C590" s="181"/>
      <c r="I590" s="168"/>
      <c r="J590" s="168"/>
      <c r="L590" s="168"/>
    </row>
    <row r="591" spans="2:12" s="156" customFormat="1">
      <c r="B591" s="181"/>
      <c r="C591" s="181"/>
      <c r="I591" s="168"/>
      <c r="J591" s="168"/>
      <c r="L591" s="168"/>
    </row>
    <row r="592" spans="2:12" s="156" customFormat="1">
      <c r="B592" s="181"/>
      <c r="C592" s="181"/>
      <c r="I592" s="168"/>
      <c r="J592" s="168"/>
      <c r="L592" s="168"/>
    </row>
    <row r="593" spans="2:12" s="156" customFormat="1">
      <c r="B593" s="181"/>
      <c r="C593" s="181"/>
      <c r="I593" s="168"/>
      <c r="J593" s="168"/>
      <c r="L593" s="168"/>
    </row>
    <row r="594" spans="2:12" s="156" customFormat="1">
      <c r="B594" s="181"/>
      <c r="C594" s="181"/>
      <c r="I594" s="168"/>
      <c r="J594" s="168"/>
      <c r="L594" s="168"/>
    </row>
    <row r="595" spans="2:12" s="156" customFormat="1">
      <c r="B595" s="181"/>
      <c r="C595" s="181"/>
      <c r="I595" s="168"/>
      <c r="J595" s="168"/>
      <c r="L595" s="168"/>
    </row>
    <row r="596" spans="2:12" s="156" customFormat="1">
      <c r="B596" s="181"/>
      <c r="C596" s="181"/>
      <c r="I596" s="168"/>
      <c r="J596" s="168"/>
      <c r="L596" s="168"/>
    </row>
    <row r="597" spans="2:12" s="156" customFormat="1">
      <c r="B597" s="181"/>
      <c r="C597" s="181"/>
      <c r="I597" s="168"/>
      <c r="J597" s="168"/>
      <c r="L597" s="168"/>
    </row>
    <row r="598" spans="2:12" s="156" customFormat="1">
      <c r="B598" s="181"/>
      <c r="C598" s="181"/>
      <c r="I598" s="168"/>
      <c r="J598" s="168"/>
      <c r="L598" s="168"/>
    </row>
    <row r="599" spans="2:12" s="156" customFormat="1">
      <c r="B599" s="181"/>
      <c r="C599" s="181"/>
      <c r="I599" s="168"/>
      <c r="J599" s="168"/>
      <c r="L599" s="168"/>
    </row>
    <row r="600" spans="2:12" s="156" customFormat="1">
      <c r="B600" s="181"/>
      <c r="C600" s="181"/>
      <c r="I600" s="168"/>
      <c r="J600" s="168"/>
      <c r="L600" s="168"/>
    </row>
    <row r="601" spans="2:12" s="156" customFormat="1">
      <c r="B601" s="181"/>
      <c r="C601" s="181"/>
      <c r="I601" s="168"/>
      <c r="J601" s="168"/>
      <c r="L601" s="168"/>
    </row>
    <row r="602" spans="2:12" s="156" customFormat="1">
      <c r="B602" s="181"/>
      <c r="C602" s="181"/>
      <c r="I602" s="168"/>
      <c r="J602" s="168"/>
      <c r="L602" s="168"/>
    </row>
    <row r="603" spans="2:12" s="156" customFormat="1">
      <c r="B603" s="181"/>
      <c r="C603" s="181"/>
      <c r="I603" s="168"/>
      <c r="J603" s="168"/>
      <c r="L603" s="168"/>
    </row>
    <row r="604" spans="2:12" s="156" customFormat="1">
      <c r="B604" s="181"/>
      <c r="C604" s="181"/>
      <c r="I604" s="168"/>
      <c r="J604" s="168"/>
      <c r="L604" s="168"/>
    </row>
    <row r="605" spans="2:12" s="156" customFormat="1">
      <c r="B605" s="181"/>
      <c r="C605" s="181"/>
      <c r="I605" s="168"/>
      <c r="J605" s="168"/>
      <c r="L605" s="168"/>
    </row>
    <row r="606" spans="2:12" s="156" customFormat="1">
      <c r="B606" s="181"/>
      <c r="C606" s="181"/>
      <c r="I606" s="168"/>
      <c r="J606" s="168"/>
      <c r="L606" s="168"/>
    </row>
    <row r="607" spans="2:12" s="156" customFormat="1">
      <c r="B607" s="181"/>
      <c r="C607" s="181"/>
      <c r="I607" s="168"/>
      <c r="J607" s="168"/>
      <c r="L607" s="168"/>
    </row>
    <row r="608" spans="2:12" s="156" customFormat="1">
      <c r="B608" s="181"/>
      <c r="C608" s="181"/>
      <c r="I608" s="168"/>
      <c r="J608" s="168"/>
      <c r="L608" s="168"/>
    </row>
    <row r="609" spans="2:12" s="156" customFormat="1">
      <c r="B609" s="181"/>
      <c r="C609" s="181"/>
      <c r="I609" s="168"/>
      <c r="J609" s="168"/>
      <c r="L609" s="168"/>
    </row>
    <row r="610" spans="2:12" s="156" customFormat="1">
      <c r="B610" s="181"/>
      <c r="C610" s="181"/>
      <c r="I610" s="168"/>
      <c r="J610" s="168"/>
      <c r="L610" s="168"/>
    </row>
    <row r="611" spans="2:12" s="156" customFormat="1">
      <c r="B611" s="181"/>
      <c r="C611" s="181"/>
      <c r="I611" s="168"/>
      <c r="J611" s="168"/>
      <c r="L611" s="168"/>
    </row>
    <row r="612" spans="2:12" s="156" customFormat="1">
      <c r="B612" s="181"/>
      <c r="C612" s="181"/>
      <c r="I612" s="168"/>
      <c r="J612" s="168"/>
      <c r="L612" s="168"/>
    </row>
    <row r="613" spans="2:12" s="156" customFormat="1">
      <c r="B613" s="181"/>
      <c r="C613" s="181"/>
      <c r="I613" s="168"/>
      <c r="J613" s="168"/>
      <c r="L613" s="168"/>
    </row>
    <row r="614" spans="2:12" s="156" customFormat="1">
      <c r="B614" s="181"/>
      <c r="C614" s="181"/>
      <c r="I614" s="168"/>
      <c r="J614" s="168"/>
      <c r="L614" s="168"/>
    </row>
    <row r="615" spans="2:12" s="156" customFormat="1">
      <c r="B615" s="181"/>
      <c r="C615" s="181"/>
      <c r="I615" s="168"/>
      <c r="J615" s="168"/>
      <c r="L615" s="168"/>
    </row>
    <row r="616" spans="2:12" s="156" customFormat="1">
      <c r="B616" s="181"/>
      <c r="C616" s="181"/>
      <c r="I616" s="168"/>
      <c r="J616" s="168"/>
      <c r="L616" s="168"/>
    </row>
    <row r="617" spans="2:12" s="156" customFormat="1">
      <c r="B617" s="181"/>
      <c r="C617" s="181"/>
      <c r="I617" s="168"/>
      <c r="J617" s="168"/>
      <c r="L617" s="168"/>
    </row>
    <row r="618" spans="2:12" s="156" customFormat="1">
      <c r="B618" s="181"/>
      <c r="C618" s="181"/>
      <c r="I618" s="168"/>
      <c r="J618" s="168"/>
      <c r="L618" s="168"/>
    </row>
    <row r="619" spans="2:12" s="156" customFormat="1">
      <c r="B619" s="181"/>
      <c r="C619" s="181"/>
      <c r="I619" s="168"/>
      <c r="J619" s="168"/>
      <c r="L619" s="168"/>
    </row>
    <row r="620" spans="2:12" s="156" customFormat="1">
      <c r="B620" s="181"/>
      <c r="C620" s="181"/>
      <c r="I620" s="168"/>
      <c r="J620" s="168"/>
      <c r="L620" s="168"/>
    </row>
    <row r="621" spans="2:12" s="156" customFormat="1">
      <c r="B621" s="181"/>
      <c r="C621" s="181"/>
      <c r="I621" s="168"/>
      <c r="J621" s="168"/>
      <c r="L621" s="168"/>
    </row>
    <row r="622" spans="2:12" s="156" customFormat="1">
      <c r="B622" s="181"/>
      <c r="C622" s="181"/>
      <c r="I622" s="168"/>
      <c r="J622" s="168"/>
      <c r="L622" s="168"/>
    </row>
    <row r="623" spans="2:12" s="156" customFormat="1">
      <c r="B623" s="181"/>
      <c r="C623" s="181"/>
      <c r="I623" s="168"/>
      <c r="J623" s="168"/>
      <c r="L623" s="168"/>
    </row>
    <row r="624" spans="2:12" s="156" customFormat="1">
      <c r="B624" s="181"/>
      <c r="C624" s="181"/>
      <c r="I624" s="168"/>
      <c r="J624" s="168"/>
      <c r="L624" s="168"/>
    </row>
    <row r="625" spans="2:12" s="156" customFormat="1">
      <c r="B625" s="181"/>
      <c r="C625" s="181"/>
      <c r="I625" s="168"/>
      <c r="J625" s="168"/>
      <c r="L625" s="168"/>
    </row>
    <row r="626" spans="2:12" s="156" customFormat="1">
      <c r="B626" s="181"/>
      <c r="C626" s="181"/>
      <c r="I626" s="168"/>
      <c r="J626" s="168"/>
      <c r="L626" s="168"/>
    </row>
    <row r="627" spans="2:12" s="156" customFormat="1">
      <c r="B627" s="181"/>
      <c r="C627" s="181"/>
      <c r="I627" s="168"/>
      <c r="J627" s="168"/>
      <c r="L627" s="168"/>
    </row>
    <row r="628" spans="2:12" s="156" customFormat="1">
      <c r="B628" s="181"/>
      <c r="C628" s="181"/>
      <c r="I628" s="168"/>
      <c r="J628" s="168"/>
      <c r="L628" s="168"/>
    </row>
    <row r="629" spans="2:12" s="156" customFormat="1">
      <c r="B629" s="181"/>
      <c r="C629" s="181"/>
      <c r="I629" s="168"/>
      <c r="J629" s="168"/>
      <c r="L629" s="168"/>
    </row>
    <row r="630" spans="2:12" s="156" customFormat="1">
      <c r="B630" s="181"/>
      <c r="C630" s="181"/>
      <c r="I630" s="168"/>
      <c r="J630" s="168"/>
      <c r="L630" s="168"/>
    </row>
    <row r="631" spans="2:12" s="156" customFormat="1">
      <c r="B631" s="181"/>
      <c r="C631" s="181"/>
      <c r="I631" s="168"/>
      <c r="J631" s="168"/>
      <c r="L631" s="168"/>
    </row>
    <row r="632" spans="2:12" s="156" customFormat="1">
      <c r="B632" s="181"/>
      <c r="C632" s="181"/>
      <c r="I632" s="168"/>
      <c r="J632" s="168"/>
      <c r="L632" s="168"/>
    </row>
    <row r="633" spans="2:12" s="156" customFormat="1">
      <c r="B633" s="181"/>
      <c r="C633" s="181"/>
      <c r="I633" s="168"/>
      <c r="J633" s="168"/>
      <c r="L633" s="168"/>
    </row>
    <row r="634" spans="2:12" s="156" customFormat="1">
      <c r="B634" s="181"/>
      <c r="C634" s="181"/>
      <c r="I634" s="168"/>
      <c r="J634" s="168"/>
      <c r="L634" s="168"/>
    </row>
    <row r="635" spans="2:12" s="156" customFormat="1">
      <c r="B635" s="181"/>
      <c r="C635" s="181"/>
      <c r="I635" s="168"/>
      <c r="J635" s="168"/>
      <c r="L635" s="168"/>
    </row>
    <row r="636" spans="2:12" s="156" customFormat="1">
      <c r="B636" s="181"/>
      <c r="C636" s="181"/>
      <c r="I636" s="168"/>
      <c r="J636" s="168"/>
      <c r="L636" s="168"/>
    </row>
    <row r="637" spans="2:12" s="156" customFormat="1">
      <c r="B637" s="181"/>
      <c r="C637" s="181"/>
      <c r="I637" s="168"/>
      <c r="J637" s="168"/>
      <c r="L637" s="168"/>
    </row>
    <row r="638" spans="2:12" s="156" customFormat="1">
      <c r="B638" s="181"/>
      <c r="C638" s="181"/>
      <c r="I638" s="168"/>
      <c r="J638" s="168"/>
      <c r="L638" s="168"/>
    </row>
    <row r="639" spans="2:12" s="156" customFormat="1">
      <c r="B639" s="181"/>
      <c r="C639" s="181"/>
      <c r="I639" s="168"/>
      <c r="J639" s="168"/>
      <c r="L639" s="168"/>
    </row>
    <row r="640" spans="2:12" s="156" customFormat="1">
      <c r="B640" s="181"/>
      <c r="C640" s="181"/>
      <c r="I640" s="168"/>
      <c r="J640" s="168"/>
      <c r="L640" s="168"/>
    </row>
    <row r="641" spans="2:12" s="156" customFormat="1">
      <c r="B641" s="181"/>
      <c r="C641" s="181"/>
      <c r="I641" s="168"/>
      <c r="J641" s="168"/>
      <c r="L641" s="168"/>
    </row>
    <row r="642" spans="2:12" s="156" customFormat="1">
      <c r="B642" s="181"/>
      <c r="C642" s="181"/>
      <c r="I642" s="168"/>
      <c r="J642" s="168"/>
      <c r="L642" s="168"/>
    </row>
    <row r="643" spans="2:12" s="156" customFormat="1">
      <c r="B643" s="181"/>
      <c r="C643" s="181"/>
      <c r="I643" s="168"/>
      <c r="J643" s="168"/>
      <c r="L643" s="168"/>
    </row>
    <row r="644" spans="2:12" s="156" customFormat="1">
      <c r="B644" s="181"/>
      <c r="C644" s="181"/>
      <c r="I644" s="168"/>
      <c r="J644" s="168"/>
      <c r="L644" s="168"/>
    </row>
    <row r="645" spans="2:12" s="156" customFormat="1">
      <c r="B645" s="181"/>
      <c r="C645" s="181"/>
      <c r="I645" s="168"/>
      <c r="J645" s="168"/>
      <c r="L645" s="168"/>
    </row>
    <row r="646" spans="2:12" s="156" customFormat="1">
      <c r="B646" s="181"/>
      <c r="C646" s="181"/>
      <c r="I646" s="168"/>
      <c r="J646" s="168"/>
      <c r="L646" s="168"/>
    </row>
    <row r="647" spans="2:12" s="156" customFormat="1">
      <c r="B647" s="181"/>
      <c r="C647" s="181"/>
      <c r="I647" s="168"/>
      <c r="J647" s="168"/>
      <c r="L647" s="168"/>
    </row>
    <row r="648" spans="2:12" s="156" customFormat="1">
      <c r="B648" s="181"/>
      <c r="C648" s="181"/>
      <c r="I648" s="168"/>
      <c r="J648" s="168"/>
      <c r="L648" s="168"/>
    </row>
    <row r="649" spans="2:12" s="156" customFormat="1">
      <c r="B649" s="181"/>
      <c r="C649" s="181"/>
      <c r="I649" s="168"/>
      <c r="J649" s="168"/>
      <c r="L649" s="168"/>
    </row>
    <row r="650" spans="2:12" s="156" customFormat="1">
      <c r="B650" s="181"/>
      <c r="C650" s="181"/>
      <c r="I650" s="168"/>
      <c r="J650" s="168"/>
      <c r="L650" s="168"/>
    </row>
    <row r="651" spans="2:12" s="156" customFormat="1">
      <c r="B651" s="181"/>
      <c r="C651" s="181"/>
      <c r="I651" s="168"/>
      <c r="J651" s="168"/>
      <c r="L651" s="168"/>
    </row>
    <row r="652" spans="2:12" s="156" customFormat="1">
      <c r="B652" s="181"/>
      <c r="C652" s="181"/>
      <c r="I652" s="168"/>
      <c r="J652" s="168"/>
      <c r="L652" s="168"/>
    </row>
    <row r="653" spans="2:12" s="156" customFormat="1">
      <c r="B653" s="181"/>
      <c r="C653" s="181"/>
      <c r="I653" s="168"/>
      <c r="J653" s="168"/>
      <c r="L653" s="168"/>
    </row>
    <row r="654" spans="2:12" s="156" customFormat="1">
      <c r="B654" s="181"/>
      <c r="C654" s="181"/>
      <c r="I654" s="168"/>
      <c r="J654" s="168"/>
      <c r="L654" s="168"/>
    </row>
    <row r="655" spans="2:12" s="156" customFormat="1">
      <c r="B655" s="181"/>
      <c r="C655" s="181"/>
      <c r="I655" s="168"/>
      <c r="J655" s="168"/>
      <c r="L655" s="168"/>
    </row>
    <row r="656" spans="2:12" s="156" customFormat="1">
      <c r="B656" s="181"/>
      <c r="C656" s="181"/>
      <c r="I656" s="168"/>
      <c r="J656" s="168"/>
      <c r="L656" s="168"/>
    </row>
    <row r="657" spans="2:12" s="156" customFormat="1">
      <c r="B657" s="181"/>
      <c r="C657" s="181"/>
      <c r="I657" s="168"/>
      <c r="J657" s="168"/>
      <c r="L657" s="168"/>
    </row>
    <row r="658" spans="2:12" s="156" customFormat="1">
      <c r="B658" s="181"/>
      <c r="C658" s="181"/>
      <c r="I658" s="168"/>
      <c r="J658" s="168"/>
      <c r="L658" s="168"/>
    </row>
    <row r="659" spans="2:12" s="156" customFormat="1">
      <c r="B659" s="181"/>
      <c r="C659" s="181"/>
      <c r="I659" s="168"/>
      <c r="J659" s="168"/>
      <c r="L659" s="168"/>
    </row>
    <row r="660" spans="2:12" s="156" customFormat="1">
      <c r="B660" s="181"/>
      <c r="C660" s="181"/>
      <c r="I660" s="168"/>
      <c r="J660" s="168"/>
      <c r="L660" s="168"/>
    </row>
    <row r="661" spans="2:12" s="156" customFormat="1">
      <c r="B661" s="181"/>
      <c r="C661" s="181"/>
      <c r="I661" s="168"/>
      <c r="J661" s="168"/>
      <c r="L661" s="168"/>
    </row>
    <row r="662" spans="2:12" s="156" customFormat="1">
      <c r="B662" s="181"/>
      <c r="C662" s="181"/>
      <c r="I662" s="168"/>
      <c r="J662" s="168"/>
      <c r="L662" s="168"/>
    </row>
    <row r="663" spans="2:12" s="156" customFormat="1">
      <c r="B663" s="181"/>
      <c r="C663" s="181"/>
      <c r="I663" s="168"/>
      <c r="J663" s="168"/>
      <c r="L663" s="168"/>
    </row>
    <row r="664" spans="2:12" s="156" customFormat="1">
      <c r="B664" s="181"/>
      <c r="C664" s="181"/>
      <c r="I664" s="168"/>
      <c r="J664" s="168"/>
      <c r="L664" s="168"/>
    </row>
    <row r="665" spans="2:12" s="156" customFormat="1">
      <c r="B665" s="181"/>
      <c r="C665" s="181"/>
      <c r="I665" s="168"/>
      <c r="J665" s="168"/>
      <c r="L665" s="168"/>
    </row>
    <row r="666" spans="2:12" s="156" customFormat="1">
      <c r="B666" s="181"/>
      <c r="C666" s="181"/>
      <c r="I666" s="168"/>
      <c r="J666" s="168"/>
      <c r="L666" s="168"/>
    </row>
    <row r="667" spans="2:12" s="156" customFormat="1">
      <c r="B667" s="181"/>
      <c r="C667" s="181"/>
      <c r="I667" s="168"/>
      <c r="J667" s="168"/>
      <c r="L667" s="168"/>
    </row>
    <row r="668" spans="2:12" s="156" customFormat="1">
      <c r="B668" s="181"/>
      <c r="C668" s="181"/>
      <c r="I668" s="168"/>
      <c r="J668" s="168"/>
      <c r="L668" s="168"/>
    </row>
    <row r="669" spans="2:12" s="156" customFormat="1">
      <c r="B669" s="181"/>
      <c r="C669" s="181"/>
      <c r="I669" s="168"/>
      <c r="J669" s="168"/>
      <c r="L669" s="168"/>
    </row>
    <row r="670" spans="2:12" s="156" customFormat="1">
      <c r="B670" s="181"/>
      <c r="C670" s="181"/>
      <c r="I670" s="168"/>
      <c r="J670" s="168"/>
      <c r="L670" s="168"/>
    </row>
    <row r="671" spans="2:12" s="156" customFormat="1">
      <c r="B671" s="181"/>
      <c r="C671" s="181"/>
      <c r="I671" s="168"/>
      <c r="J671" s="168"/>
      <c r="L671" s="168"/>
    </row>
    <row r="672" spans="2:12" s="156" customFormat="1">
      <c r="B672" s="181"/>
      <c r="C672" s="181"/>
      <c r="I672" s="168"/>
      <c r="J672" s="168"/>
      <c r="L672" s="168"/>
    </row>
    <row r="673" spans="2:12" s="156" customFormat="1">
      <c r="B673" s="181"/>
      <c r="C673" s="181"/>
      <c r="I673" s="168"/>
      <c r="J673" s="168"/>
      <c r="L673" s="168"/>
    </row>
    <row r="674" spans="2:12" s="156" customFormat="1">
      <c r="B674" s="181"/>
      <c r="C674" s="181"/>
      <c r="I674" s="168"/>
      <c r="J674" s="168"/>
      <c r="L674" s="168"/>
    </row>
    <row r="675" spans="2:12" s="156" customFormat="1">
      <c r="B675" s="181"/>
      <c r="C675" s="181"/>
      <c r="I675" s="168"/>
      <c r="J675" s="168"/>
      <c r="L675" s="168"/>
    </row>
    <row r="676" spans="2:12" s="156" customFormat="1">
      <c r="B676" s="181"/>
      <c r="C676" s="181"/>
      <c r="I676" s="168"/>
      <c r="J676" s="168"/>
      <c r="L676" s="168"/>
    </row>
    <row r="677" spans="2:12" s="156" customFormat="1">
      <c r="B677" s="181"/>
      <c r="C677" s="181"/>
      <c r="I677" s="168"/>
      <c r="J677" s="168"/>
      <c r="L677" s="168"/>
    </row>
    <row r="678" spans="2:12" s="156" customFormat="1">
      <c r="B678" s="181"/>
      <c r="C678" s="181"/>
      <c r="I678" s="168"/>
      <c r="J678" s="168"/>
      <c r="L678" s="168"/>
    </row>
    <row r="679" spans="2:12" s="156" customFormat="1">
      <c r="B679" s="181"/>
      <c r="C679" s="181"/>
      <c r="I679" s="168"/>
      <c r="J679" s="168"/>
      <c r="L679" s="168"/>
    </row>
    <row r="680" spans="2:12" s="156" customFormat="1">
      <c r="B680" s="181"/>
      <c r="C680" s="181"/>
      <c r="I680" s="168"/>
      <c r="J680" s="168"/>
      <c r="L680" s="168"/>
    </row>
    <row r="681" spans="2:12" s="156" customFormat="1">
      <c r="B681" s="181"/>
      <c r="C681" s="181"/>
      <c r="I681" s="168"/>
      <c r="J681" s="168"/>
      <c r="L681" s="168"/>
    </row>
    <row r="682" spans="2:12" s="156" customFormat="1">
      <c r="B682" s="181"/>
      <c r="C682" s="181"/>
      <c r="I682" s="168"/>
      <c r="J682" s="168"/>
      <c r="L682" s="168"/>
    </row>
    <row r="683" spans="2:12" s="156" customFormat="1">
      <c r="B683" s="181"/>
      <c r="C683" s="181"/>
      <c r="I683" s="168"/>
      <c r="J683" s="168"/>
      <c r="L683" s="168"/>
    </row>
    <row r="684" spans="2:12" s="156" customFormat="1">
      <c r="B684" s="181"/>
      <c r="C684" s="181"/>
      <c r="I684" s="168"/>
      <c r="J684" s="168"/>
      <c r="L684" s="168"/>
    </row>
    <row r="685" spans="2:12" s="156" customFormat="1">
      <c r="B685" s="181"/>
      <c r="C685" s="181"/>
      <c r="I685" s="168"/>
      <c r="J685" s="168"/>
      <c r="L685" s="168"/>
    </row>
    <row r="686" spans="2:12" s="156" customFormat="1">
      <c r="B686" s="181"/>
      <c r="C686" s="181"/>
      <c r="I686" s="168"/>
      <c r="J686" s="168"/>
      <c r="L686" s="168"/>
    </row>
    <row r="687" spans="2:12" s="156" customFormat="1">
      <c r="B687" s="181"/>
      <c r="C687" s="181"/>
      <c r="I687" s="168"/>
      <c r="J687" s="168"/>
      <c r="L687" s="168"/>
    </row>
    <row r="688" spans="2:12" s="156" customFormat="1">
      <c r="B688" s="181"/>
      <c r="C688" s="181"/>
      <c r="I688" s="168"/>
      <c r="J688" s="168"/>
      <c r="L688" s="168"/>
    </row>
    <row r="689" spans="2:12" s="156" customFormat="1">
      <c r="B689" s="181"/>
      <c r="C689" s="181"/>
      <c r="I689" s="168"/>
      <c r="J689" s="168"/>
      <c r="L689" s="168"/>
    </row>
    <row r="690" spans="2:12" s="156" customFormat="1">
      <c r="B690" s="181"/>
      <c r="C690" s="181"/>
      <c r="I690" s="168"/>
      <c r="J690" s="168"/>
      <c r="L690" s="168"/>
    </row>
    <row r="691" spans="2:12" s="156" customFormat="1">
      <c r="B691" s="181"/>
      <c r="C691" s="181"/>
      <c r="I691" s="168"/>
      <c r="J691" s="168"/>
      <c r="L691" s="168"/>
    </row>
    <row r="692" spans="2:12" s="156" customFormat="1">
      <c r="B692" s="181"/>
      <c r="C692" s="181"/>
      <c r="I692" s="168"/>
      <c r="J692" s="168"/>
      <c r="L692" s="168"/>
    </row>
    <row r="693" spans="2:12" s="156" customFormat="1">
      <c r="B693" s="181"/>
      <c r="C693" s="181"/>
      <c r="I693" s="168"/>
      <c r="J693" s="168"/>
      <c r="L693" s="168"/>
    </row>
    <row r="694" spans="2:12" s="156" customFormat="1">
      <c r="B694" s="181"/>
      <c r="C694" s="181"/>
      <c r="I694" s="168"/>
      <c r="J694" s="168"/>
      <c r="L694" s="168"/>
    </row>
    <row r="695" spans="2:12" s="156" customFormat="1">
      <c r="B695" s="181"/>
      <c r="C695" s="181"/>
      <c r="I695" s="168"/>
      <c r="J695" s="168"/>
      <c r="L695" s="168"/>
    </row>
    <row r="696" spans="2:12" s="156" customFormat="1">
      <c r="B696" s="181"/>
      <c r="C696" s="181"/>
      <c r="I696" s="168"/>
      <c r="J696" s="168"/>
      <c r="L696" s="168"/>
    </row>
    <row r="697" spans="2:12" s="156" customFormat="1">
      <c r="B697" s="181"/>
      <c r="C697" s="181"/>
      <c r="I697" s="168"/>
      <c r="J697" s="168"/>
      <c r="L697" s="168"/>
    </row>
    <row r="698" spans="2:12" s="156" customFormat="1">
      <c r="B698" s="181"/>
      <c r="C698" s="181"/>
      <c r="I698" s="168"/>
      <c r="J698" s="168"/>
      <c r="L698" s="168"/>
    </row>
    <row r="699" spans="2:12" s="156" customFormat="1">
      <c r="B699" s="181"/>
      <c r="C699" s="181"/>
      <c r="I699" s="168"/>
      <c r="J699" s="168"/>
      <c r="L699" s="168"/>
    </row>
    <row r="700" spans="2:12" s="156" customFormat="1">
      <c r="B700" s="181"/>
      <c r="C700" s="181"/>
      <c r="I700" s="168"/>
      <c r="J700" s="168"/>
      <c r="L700" s="168"/>
    </row>
    <row r="701" spans="2:12" s="156" customFormat="1">
      <c r="B701" s="181"/>
      <c r="C701" s="181"/>
      <c r="I701" s="168"/>
      <c r="J701" s="168"/>
      <c r="L701" s="168"/>
    </row>
    <row r="702" spans="2:12" s="156" customFormat="1">
      <c r="B702" s="181"/>
      <c r="C702" s="181"/>
      <c r="I702" s="168"/>
      <c r="J702" s="168"/>
      <c r="L702" s="168"/>
    </row>
    <row r="703" spans="2:12" s="156" customFormat="1">
      <c r="B703" s="181"/>
      <c r="C703" s="181"/>
      <c r="I703" s="168"/>
      <c r="J703" s="168"/>
      <c r="L703" s="168"/>
    </row>
    <row r="704" spans="2:12" s="156" customFormat="1">
      <c r="B704" s="181"/>
      <c r="C704" s="181"/>
      <c r="I704" s="168"/>
      <c r="J704" s="168"/>
      <c r="L704" s="168"/>
    </row>
    <row r="705" spans="2:12" s="156" customFormat="1">
      <c r="B705" s="181"/>
      <c r="C705" s="181"/>
      <c r="I705" s="168"/>
      <c r="J705" s="168"/>
      <c r="L705" s="168"/>
    </row>
    <row r="706" spans="2:12" s="156" customFormat="1">
      <c r="B706" s="181"/>
      <c r="C706" s="181"/>
      <c r="I706" s="168"/>
      <c r="J706" s="168"/>
      <c r="L706" s="168"/>
    </row>
    <row r="707" spans="2:12" s="156" customFormat="1">
      <c r="B707" s="181"/>
      <c r="C707" s="181"/>
      <c r="I707" s="168"/>
      <c r="J707" s="168"/>
      <c r="L707" s="168"/>
    </row>
    <row r="708" spans="2:12" s="156" customFormat="1">
      <c r="B708" s="181"/>
      <c r="C708" s="181"/>
      <c r="I708" s="168"/>
      <c r="J708" s="168"/>
      <c r="L708" s="168"/>
    </row>
    <row r="709" spans="2:12" s="156" customFormat="1">
      <c r="B709" s="181"/>
      <c r="C709" s="181"/>
      <c r="I709" s="168"/>
      <c r="J709" s="168"/>
      <c r="L709" s="168"/>
    </row>
    <row r="710" spans="2:12" s="156" customFormat="1">
      <c r="B710" s="181"/>
      <c r="C710" s="181"/>
      <c r="I710" s="168"/>
      <c r="J710" s="168"/>
      <c r="L710" s="168"/>
    </row>
    <row r="711" spans="2:12" s="156" customFormat="1">
      <c r="B711" s="181"/>
      <c r="C711" s="181"/>
      <c r="I711" s="168"/>
      <c r="J711" s="168"/>
      <c r="L711" s="168"/>
    </row>
    <row r="712" spans="2:12" s="156" customFormat="1">
      <c r="B712" s="181"/>
      <c r="C712" s="181"/>
      <c r="I712" s="168"/>
      <c r="J712" s="168"/>
      <c r="L712" s="168"/>
    </row>
    <row r="713" spans="2:12" s="156" customFormat="1">
      <c r="B713" s="181"/>
      <c r="C713" s="181"/>
      <c r="I713" s="168"/>
      <c r="J713" s="168"/>
      <c r="L713" s="168"/>
    </row>
    <row r="714" spans="2:12" s="156" customFormat="1">
      <c r="B714" s="181"/>
      <c r="C714" s="181"/>
      <c r="I714" s="168"/>
      <c r="J714" s="168"/>
      <c r="L714" s="168"/>
    </row>
    <row r="715" spans="2:12" s="156" customFormat="1">
      <c r="B715" s="181"/>
      <c r="C715" s="181"/>
      <c r="I715" s="168"/>
      <c r="J715" s="168"/>
      <c r="L715" s="168"/>
    </row>
    <row r="716" spans="2:12" s="156" customFormat="1">
      <c r="B716" s="181"/>
      <c r="C716" s="181"/>
      <c r="I716" s="168"/>
      <c r="J716" s="168"/>
      <c r="L716" s="168"/>
    </row>
    <row r="717" spans="2:12" s="156" customFormat="1">
      <c r="B717" s="181"/>
      <c r="C717" s="181"/>
      <c r="I717" s="168"/>
      <c r="J717" s="168"/>
      <c r="L717" s="168"/>
    </row>
    <row r="718" spans="2:12" s="156" customFormat="1">
      <c r="B718" s="181"/>
      <c r="C718" s="181"/>
      <c r="I718" s="168"/>
      <c r="J718" s="168"/>
      <c r="L718" s="168"/>
    </row>
    <row r="719" spans="2:12" s="156" customFormat="1">
      <c r="B719" s="181"/>
      <c r="C719" s="181"/>
      <c r="I719" s="168"/>
      <c r="J719" s="168"/>
      <c r="L719" s="168"/>
    </row>
    <row r="720" spans="2:12" s="156" customFormat="1">
      <c r="B720" s="181"/>
      <c r="C720" s="181"/>
      <c r="I720" s="168"/>
      <c r="J720" s="168"/>
      <c r="L720" s="168"/>
    </row>
    <row r="721" spans="2:12" s="156" customFormat="1">
      <c r="B721" s="181"/>
      <c r="C721" s="181"/>
      <c r="I721" s="168"/>
      <c r="J721" s="168"/>
      <c r="L721" s="168"/>
    </row>
    <row r="722" spans="2:12" s="156" customFormat="1">
      <c r="B722" s="181"/>
      <c r="C722" s="181"/>
      <c r="I722" s="168"/>
      <c r="J722" s="168"/>
      <c r="L722" s="168"/>
    </row>
    <row r="723" spans="2:12" s="156" customFormat="1">
      <c r="B723" s="181"/>
      <c r="C723" s="181"/>
      <c r="I723" s="168"/>
      <c r="J723" s="168"/>
      <c r="L723" s="168"/>
    </row>
    <row r="724" spans="2:12" s="156" customFormat="1">
      <c r="B724" s="181"/>
      <c r="C724" s="181"/>
      <c r="I724" s="168"/>
      <c r="J724" s="168"/>
      <c r="L724" s="168"/>
    </row>
    <row r="725" spans="2:12" s="156" customFormat="1">
      <c r="B725" s="181"/>
      <c r="C725" s="181"/>
      <c r="I725" s="168"/>
      <c r="J725" s="168"/>
      <c r="L725" s="168"/>
    </row>
    <row r="726" spans="2:12" s="156" customFormat="1">
      <c r="B726" s="181"/>
      <c r="C726" s="181"/>
      <c r="I726" s="168"/>
      <c r="J726" s="168"/>
      <c r="L726" s="168"/>
    </row>
    <row r="727" spans="2:12" s="156" customFormat="1">
      <c r="B727" s="181"/>
      <c r="C727" s="181"/>
      <c r="I727" s="168"/>
      <c r="J727" s="168"/>
      <c r="L727" s="168"/>
    </row>
    <row r="728" spans="2:12" s="156" customFormat="1">
      <c r="B728" s="181"/>
      <c r="C728" s="181"/>
      <c r="I728" s="168"/>
      <c r="J728" s="168"/>
      <c r="L728" s="168"/>
    </row>
    <row r="729" spans="2:12" s="156" customFormat="1">
      <c r="B729" s="181"/>
      <c r="C729" s="181"/>
      <c r="I729" s="168"/>
      <c r="J729" s="168"/>
      <c r="L729" s="168"/>
    </row>
    <row r="730" spans="2:12" s="156" customFormat="1">
      <c r="B730" s="181"/>
      <c r="C730" s="181"/>
      <c r="I730" s="168"/>
      <c r="J730" s="168"/>
      <c r="L730" s="168"/>
    </row>
    <row r="731" spans="2:12" s="156" customFormat="1">
      <c r="B731" s="181"/>
      <c r="C731" s="181"/>
      <c r="I731" s="168"/>
      <c r="J731" s="168"/>
      <c r="L731" s="168"/>
    </row>
    <row r="732" spans="2:12" s="156" customFormat="1">
      <c r="B732" s="181"/>
      <c r="C732" s="181"/>
      <c r="I732" s="168"/>
      <c r="J732" s="168"/>
      <c r="L732" s="168"/>
    </row>
    <row r="733" spans="2:12" s="156" customFormat="1">
      <c r="B733" s="181"/>
      <c r="C733" s="181"/>
      <c r="I733" s="168"/>
      <c r="J733" s="168"/>
      <c r="L733" s="168"/>
    </row>
    <row r="734" spans="2:12" s="156" customFormat="1">
      <c r="B734" s="181"/>
      <c r="C734" s="181"/>
      <c r="I734" s="168"/>
      <c r="J734" s="168"/>
      <c r="L734" s="168"/>
    </row>
    <row r="735" spans="2:12" s="156" customFormat="1">
      <c r="B735" s="181"/>
      <c r="C735" s="181"/>
      <c r="I735" s="168"/>
      <c r="J735" s="168"/>
      <c r="L735" s="168"/>
    </row>
    <row r="736" spans="2:12" s="156" customFormat="1">
      <c r="B736" s="181"/>
      <c r="C736" s="181"/>
      <c r="I736" s="168"/>
      <c r="J736" s="168"/>
      <c r="L736" s="168"/>
    </row>
    <row r="737" spans="2:12" s="156" customFormat="1">
      <c r="B737" s="181"/>
      <c r="C737" s="181"/>
      <c r="I737" s="168"/>
      <c r="J737" s="168"/>
      <c r="L737" s="168"/>
    </row>
    <row r="738" spans="2:12" s="156" customFormat="1">
      <c r="B738" s="181"/>
      <c r="C738" s="181"/>
      <c r="I738" s="168"/>
      <c r="J738" s="168"/>
      <c r="L738" s="168"/>
    </row>
    <row r="739" spans="2:12" s="156" customFormat="1">
      <c r="B739" s="181"/>
      <c r="C739" s="181"/>
      <c r="I739" s="168"/>
      <c r="J739" s="168"/>
      <c r="L739" s="168"/>
    </row>
    <row r="740" spans="2:12" s="156" customFormat="1">
      <c r="B740" s="181"/>
      <c r="C740" s="181"/>
      <c r="I740" s="168"/>
      <c r="J740" s="168"/>
      <c r="L740" s="168"/>
    </row>
    <row r="741" spans="2:12" s="156" customFormat="1">
      <c r="B741" s="181"/>
      <c r="C741" s="181"/>
      <c r="I741" s="168"/>
      <c r="J741" s="168"/>
      <c r="L741" s="168"/>
    </row>
    <row r="742" spans="2:12" s="156" customFormat="1">
      <c r="B742" s="181"/>
      <c r="C742" s="181"/>
      <c r="I742" s="168"/>
      <c r="J742" s="168"/>
      <c r="L742" s="168"/>
    </row>
    <row r="743" spans="2:12" s="156" customFormat="1">
      <c r="B743" s="181"/>
      <c r="C743" s="181"/>
      <c r="I743" s="168"/>
      <c r="J743" s="168"/>
      <c r="L743" s="168"/>
    </row>
    <row r="744" spans="2:12" s="156" customFormat="1">
      <c r="B744" s="181"/>
      <c r="C744" s="181"/>
      <c r="I744" s="168"/>
      <c r="J744" s="168"/>
      <c r="L744" s="168"/>
    </row>
    <row r="745" spans="2:12" s="156" customFormat="1">
      <c r="B745" s="181"/>
      <c r="C745" s="181"/>
      <c r="I745" s="168"/>
      <c r="J745" s="168"/>
      <c r="L745" s="168"/>
    </row>
    <row r="746" spans="2:12" s="156" customFormat="1">
      <c r="B746" s="181"/>
      <c r="C746" s="181"/>
      <c r="I746" s="168"/>
      <c r="J746" s="168"/>
      <c r="L746" s="168"/>
    </row>
    <row r="747" spans="2:12" s="156" customFormat="1">
      <c r="B747" s="181"/>
      <c r="C747" s="181"/>
      <c r="I747" s="168"/>
      <c r="J747" s="168"/>
      <c r="L747" s="168"/>
    </row>
    <row r="748" spans="2:12" s="156" customFormat="1">
      <c r="B748" s="181"/>
      <c r="C748" s="181"/>
      <c r="I748" s="168"/>
      <c r="J748" s="168"/>
      <c r="L748" s="168"/>
    </row>
    <row r="749" spans="2:12" s="156" customFormat="1">
      <c r="B749" s="181"/>
      <c r="C749" s="181"/>
      <c r="I749" s="168"/>
      <c r="J749" s="168"/>
      <c r="L749" s="168"/>
    </row>
    <row r="750" spans="2:12" s="156" customFormat="1">
      <c r="B750" s="181"/>
      <c r="C750" s="181"/>
      <c r="I750" s="168"/>
      <c r="J750" s="168"/>
      <c r="L750" s="168"/>
    </row>
    <row r="751" spans="2:12" s="156" customFormat="1">
      <c r="B751" s="181"/>
      <c r="C751" s="181"/>
      <c r="I751" s="168"/>
      <c r="J751" s="168"/>
      <c r="L751" s="168"/>
    </row>
    <row r="752" spans="2:12" s="156" customFormat="1">
      <c r="B752" s="181"/>
      <c r="C752" s="181"/>
      <c r="I752" s="168"/>
      <c r="J752" s="168"/>
      <c r="L752" s="168"/>
    </row>
    <row r="753" spans="2:12" s="156" customFormat="1">
      <c r="B753" s="181"/>
      <c r="C753" s="181"/>
      <c r="I753" s="168"/>
      <c r="J753" s="168"/>
      <c r="L753" s="168"/>
    </row>
    <row r="754" spans="2:12" s="156" customFormat="1">
      <c r="B754" s="181"/>
      <c r="C754" s="181"/>
      <c r="I754" s="168"/>
      <c r="J754" s="168"/>
      <c r="L754" s="168"/>
    </row>
    <row r="755" spans="2:12" s="156" customFormat="1">
      <c r="B755" s="181"/>
      <c r="C755" s="181"/>
      <c r="I755" s="168"/>
      <c r="J755" s="168"/>
      <c r="L755" s="168"/>
    </row>
    <row r="756" spans="2:12" s="156" customFormat="1">
      <c r="B756" s="181"/>
      <c r="C756" s="181"/>
      <c r="I756" s="168"/>
      <c r="J756" s="168"/>
      <c r="L756" s="168"/>
    </row>
    <row r="757" spans="2:12" s="156" customFormat="1">
      <c r="B757" s="181"/>
      <c r="C757" s="181"/>
      <c r="I757" s="168"/>
      <c r="J757" s="168"/>
      <c r="L757" s="168"/>
    </row>
    <row r="758" spans="2:12" s="156" customFormat="1">
      <c r="B758" s="181"/>
      <c r="C758" s="181"/>
      <c r="I758" s="168"/>
      <c r="J758" s="168"/>
      <c r="L758" s="168"/>
    </row>
    <row r="759" spans="2:12" s="156" customFormat="1">
      <c r="B759" s="181"/>
      <c r="C759" s="181"/>
      <c r="I759" s="168"/>
      <c r="J759" s="168"/>
      <c r="L759" s="168"/>
    </row>
    <row r="760" spans="2:12" s="156" customFormat="1">
      <c r="B760" s="181"/>
      <c r="C760" s="181"/>
      <c r="I760" s="168"/>
      <c r="J760" s="168"/>
      <c r="L760" s="168"/>
    </row>
    <row r="761" spans="2:12" s="156" customFormat="1">
      <c r="B761" s="181"/>
      <c r="C761" s="181"/>
      <c r="I761" s="168"/>
      <c r="J761" s="168"/>
      <c r="L761" s="168"/>
    </row>
    <row r="762" spans="2:12" s="156" customFormat="1">
      <c r="B762" s="181"/>
      <c r="C762" s="181"/>
      <c r="I762" s="168"/>
      <c r="J762" s="168"/>
      <c r="L762" s="168"/>
    </row>
    <row r="763" spans="2:12" s="156" customFormat="1">
      <c r="B763" s="181"/>
      <c r="C763" s="181"/>
      <c r="I763" s="168"/>
      <c r="J763" s="168"/>
      <c r="L763" s="168"/>
    </row>
    <row r="764" spans="2:12" s="156" customFormat="1">
      <c r="B764" s="181"/>
      <c r="C764" s="181"/>
      <c r="I764" s="168"/>
      <c r="J764" s="168"/>
      <c r="L764" s="168"/>
    </row>
    <row r="765" spans="2:12" s="156" customFormat="1">
      <c r="B765" s="181"/>
      <c r="C765" s="181"/>
      <c r="I765" s="168"/>
      <c r="J765" s="168"/>
      <c r="L765" s="168"/>
    </row>
    <row r="766" spans="2:12" s="156" customFormat="1">
      <c r="B766" s="181"/>
      <c r="C766" s="181"/>
      <c r="I766" s="168"/>
      <c r="J766" s="168"/>
      <c r="L766" s="168"/>
    </row>
    <row r="767" spans="2:12" s="156" customFormat="1">
      <c r="B767" s="181"/>
      <c r="C767" s="181"/>
      <c r="I767" s="168"/>
      <c r="J767" s="168"/>
      <c r="L767" s="168"/>
    </row>
    <row r="768" spans="2:12" s="156" customFormat="1">
      <c r="B768" s="181"/>
      <c r="C768" s="181"/>
      <c r="I768" s="168"/>
      <c r="J768" s="168"/>
      <c r="L768" s="168"/>
    </row>
    <row r="769" spans="2:12" s="156" customFormat="1">
      <c r="B769" s="181"/>
      <c r="C769" s="181"/>
      <c r="I769" s="168"/>
      <c r="J769" s="168"/>
      <c r="L769" s="168"/>
    </row>
    <row r="770" spans="2:12" s="156" customFormat="1">
      <c r="B770" s="181"/>
      <c r="C770" s="181"/>
      <c r="I770" s="168"/>
      <c r="J770" s="168"/>
      <c r="L770" s="168"/>
    </row>
    <row r="771" spans="2:12" s="156" customFormat="1">
      <c r="B771" s="181"/>
      <c r="C771" s="181"/>
      <c r="I771" s="168"/>
      <c r="J771" s="168"/>
      <c r="L771" s="168"/>
    </row>
    <row r="772" spans="2:12" s="156" customFormat="1">
      <c r="B772" s="181"/>
      <c r="C772" s="181"/>
      <c r="I772" s="168"/>
      <c r="J772" s="168"/>
      <c r="L772" s="168"/>
    </row>
    <row r="773" spans="2:12" s="156" customFormat="1">
      <c r="B773" s="181"/>
      <c r="C773" s="181"/>
      <c r="I773" s="168"/>
      <c r="J773" s="168"/>
      <c r="L773" s="168"/>
    </row>
    <row r="774" spans="2:12" s="156" customFormat="1">
      <c r="B774" s="181"/>
      <c r="C774" s="181"/>
      <c r="I774" s="168"/>
      <c r="J774" s="168"/>
      <c r="L774" s="168"/>
    </row>
    <row r="775" spans="2:12" s="156" customFormat="1">
      <c r="B775" s="181"/>
      <c r="C775" s="181"/>
      <c r="I775" s="168"/>
      <c r="J775" s="168"/>
      <c r="L775" s="168"/>
    </row>
    <row r="776" spans="2:12" s="156" customFormat="1">
      <c r="B776" s="181"/>
      <c r="C776" s="181"/>
      <c r="I776" s="168"/>
      <c r="J776" s="168"/>
      <c r="L776" s="168"/>
    </row>
    <row r="777" spans="2:12" s="156" customFormat="1">
      <c r="B777" s="181"/>
      <c r="C777" s="181"/>
      <c r="I777" s="168"/>
      <c r="J777" s="168"/>
      <c r="L777" s="168"/>
    </row>
    <row r="778" spans="2:12" s="156" customFormat="1">
      <c r="B778" s="181"/>
      <c r="C778" s="181"/>
      <c r="I778" s="168"/>
      <c r="J778" s="168"/>
      <c r="L778" s="168"/>
    </row>
    <row r="779" spans="2:12" s="156" customFormat="1">
      <c r="B779" s="181"/>
      <c r="C779" s="181"/>
      <c r="I779" s="168"/>
      <c r="J779" s="168"/>
      <c r="L779" s="168"/>
    </row>
    <row r="780" spans="2:12" s="156" customFormat="1">
      <c r="B780" s="181"/>
      <c r="C780" s="181"/>
      <c r="I780" s="168"/>
      <c r="J780" s="168"/>
      <c r="L780" s="168"/>
    </row>
    <row r="781" spans="2:12" s="156" customFormat="1">
      <c r="B781" s="181"/>
      <c r="C781" s="181"/>
      <c r="I781" s="168"/>
      <c r="J781" s="168"/>
      <c r="L781" s="168"/>
    </row>
    <row r="782" spans="2:12" s="156" customFormat="1">
      <c r="B782" s="181"/>
      <c r="C782" s="181"/>
      <c r="I782" s="168"/>
      <c r="J782" s="168"/>
      <c r="L782" s="168"/>
    </row>
    <row r="783" spans="2:12" s="156" customFormat="1">
      <c r="B783" s="181"/>
      <c r="C783" s="181"/>
      <c r="I783" s="168"/>
      <c r="J783" s="168"/>
      <c r="L783" s="168"/>
    </row>
    <row r="784" spans="2:12" s="156" customFormat="1">
      <c r="B784" s="181"/>
      <c r="C784" s="181"/>
      <c r="I784" s="168"/>
      <c r="J784" s="168"/>
      <c r="L784" s="168"/>
    </row>
    <row r="785" spans="2:12" s="156" customFormat="1">
      <c r="B785" s="181"/>
      <c r="C785" s="181"/>
      <c r="I785" s="168"/>
      <c r="J785" s="168"/>
      <c r="L785" s="168"/>
    </row>
    <row r="786" spans="2:12" s="156" customFormat="1">
      <c r="B786" s="181"/>
      <c r="C786" s="181"/>
      <c r="I786" s="168"/>
      <c r="J786" s="168"/>
      <c r="L786" s="168"/>
    </row>
    <row r="787" spans="2:12" s="156" customFormat="1">
      <c r="B787" s="181"/>
      <c r="C787" s="181"/>
      <c r="I787" s="168"/>
      <c r="J787" s="168"/>
      <c r="L787" s="168"/>
    </row>
    <row r="788" spans="2:12" s="156" customFormat="1">
      <c r="B788" s="181"/>
      <c r="C788" s="181"/>
      <c r="I788" s="168"/>
      <c r="J788" s="168"/>
      <c r="L788" s="168"/>
    </row>
    <row r="789" spans="2:12" s="156" customFormat="1">
      <c r="B789" s="181"/>
      <c r="C789" s="181"/>
      <c r="I789" s="168"/>
      <c r="J789" s="168"/>
      <c r="L789" s="168"/>
    </row>
    <row r="790" spans="2:12" s="156" customFormat="1">
      <c r="B790" s="181"/>
      <c r="C790" s="181"/>
      <c r="I790" s="168"/>
      <c r="J790" s="168"/>
      <c r="L790" s="168"/>
    </row>
    <row r="791" spans="2:12" s="156" customFormat="1">
      <c r="B791" s="181"/>
      <c r="C791" s="181"/>
      <c r="I791" s="168"/>
      <c r="J791" s="168"/>
      <c r="L791" s="168"/>
    </row>
    <row r="792" spans="2:12" s="156" customFormat="1">
      <c r="B792" s="181"/>
      <c r="C792" s="181"/>
      <c r="I792" s="168"/>
      <c r="J792" s="168"/>
      <c r="L792" s="168"/>
    </row>
    <row r="793" spans="2:12" s="156" customFormat="1">
      <c r="B793" s="181"/>
      <c r="C793" s="181"/>
      <c r="I793" s="168"/>
      <c r="J793" s="168"/>
      <c r="L793" s="168"/>
    </row>
    <row r="794" spans="2:12" s="156" customFormat="1">
      <c r="B794" s="181"/>
      <c r="C794" s="181"/>
      <c r="I794" s="168"/>
      <c r="J794" s="168"/>
      <c r="L794" s="168"/>
    </row>
    <row r="795" spans="2:12" s="156" customFormat="1">
      <c r="B795" s="181"/>
      <c r="C795" s="181"/>
      <c r="I795" s="168"/>
      <c r="J795" s="168"/>
      <c r="L795" s="168"/>
    </row>
    <row r="796" spans="2:12" s="156" customFormat="1">
      <c r="B796" s="181"/>
      <c r="C796" s="181"/>
      <c r="I796" s="168"/>
      <c r="J796" s="168"/>
      <c r="L796" s="168"/>
    </row>
    <row r="797" spans="2:12" s="156" customFormat="1">
      <c r="B797" s="181"/>
      <c r="C797" s="181"/>
      <c r="I797" s="168"/>
      <c r="J797" s="168"/>
      <c r="L797" s="168"/>
    </row>
    <row r="798" spans="2:12" s="156" customFormat="1">
      <c r="B798" s="181"/>
      <c r="C798" s="181"/>
      <c r="I798" s="168"/>
      <c r="J798" s="168"/>
      <c r="L798" s="168"/>
    </row>
    <row r="799" spans="2:12" s="156" customFormat="1">
      <c r="B799" s="181"/>
      <c r="C799" s="181"/>
      <c r="I799" s="168"/>
      <c r="J799" s="168"/>
      <c r="L799" s="168"/>
    </row>
    <row r="800" spans="2:12" s="156" customFormat="1">
      <c r="B800" s="181"/>
      <c r="C800" s="181"/>
      <c r="I800" s="168"/>
      <c r="J800" s="168"/>
      <c r="L800" s="168"/>
    </row>
    <row r="801" spans="2:12" s="156" customFormat="1">
      <c r="B801" s="181"/>
      <c r="C801" s="181"/>
      <c r="I801" s="168"/>
      <c r="J801" s="168"/>
      <c r="L801" s="168"/>
    </row>
    <row r="802" spans="2:12" s="156" customFormat="1">
      <c r="B802" s="181"/>
      <c r="C802" s="181"/>
      <c r="I802" s="168"/>
      <c r="J802" s="168"/>
      <c r="L802" s="168"/>
    </row>
    <row r="803" spans="2:12" s="156" customFormat="1">
      <c r="B803" s="181"/>
      <c r="C803" s="181"/>
      <c r="I803" s="168"/>
      <c r="J803" s="168"/>
      <c r="L803" s="168"/>
    </row>
    <row r="804" spans="2:12" s="156" customFormat="1">
      <c r="B804" s="181"/>
      <c r="C804" s="181"/>
      <c r="I804" s="168"/>
      <c r="J804" s="168"/>
      <c r="L804" s="168"/>
    </row>
    <row r="805" spans="2:12" s="156" customFormat="1">
      <c r="B805" s="181"/>
      <c r="C805" s="181"/>
      <c r="I805" s="168"/>
      <c r="J805" s="168"/>
      <c r="L805" s="168"/>
    </row>
    <row r="806" spans="2:12" s="156" customFormat="1">
      <c r="B806" s="181"/>
      <c r="C806" s="181"/>
      <c r="I806" s="168"/>
      <c r="J806" s="168"/>
      <c r="L806" s="168"/>
    </row>
    <row r="807" spans="2:12" s="156" customFormat="1">
      <c r="B807" s="181"/>
      <c r="C807" s="181"/>
      <c r="I807" s="168"/>
      <c r="J807" s="168"/>
      <c r="L807" s="168"/>
    </row>
    <row r="808" spans="2:12" s="156" customFormat="1">
      <c r="B808" s="181"/>
      <c r="C808" s="181"/>
      <c r="I808" s="168"/>
      <c r="J808" s="168"/>
      <c r="L808" s="168"/>
    </row>
    <row r="809" spans="2:12" s="156" customFormat="1">
      <c r="B809" s="181"/>
      <c r="C809" s="181"/>
      <c r="I809" s="168"/>
      <c r="J809" s="168"/>
      <c r="L809" s="168"/>
    </row>
    <row r="810" spans="2:12" s="156" customFormat="1">
      <c r="B810" s="181"/>
      <c r="C810" s="181"/>
      <c r="I810" s="168"/>
      <c r="J810" s="168"/>
      <c r="L810" s="168"/>
    </row>
    <row r="811" spans="2:12" s="156" customFormat="1">
      <c r="B811" s="181"/>
      <c r="C811" s="181"/>
      <c r="I811" s="168"/>
      <c r="J811" s="168"/>
      <c r="L811" s="168"/>
    </row>
    <row r="812" spans="2:12" s="156" customFormat="1">
      <c r="B812" s="181"/>
      <c r="C812" s="181"/>
      <c r="I812" s="168"/>
      <c r="J812" s="168"/>
      <c r="L812" s="168"/>
    </row>
    <row r="813" spans="2:12" s="156" customFormat="1">
      <c r="B813" s="181"/>
      <c r="C813" s="181"/>
      <c r="I813" s="168"/>
      <c r="J813" s="168"/>
      <c r="L813" s="168"/>
    </row>
    <row r="814" spans="2:12" s="156" customFormat="1">
      <c r="B814" s="181"/>
      <c r="C814" s="181"/>
      <c r="I814" s="168"/>
      <c r="J814" s="168"/>
      <c r="L814" s="168"/>
    </row>
    <row r="815" spans="2:12" s="156" customFormat="1">
      <c r="B815" s="181"/>
      <c r="C815" s="181"/>
      <c r="I815" s="168"/>
      <c r="J815" s="168"/>
      <c r="L815" s="168"/>
    </row>
    <row r="816" spans="2:12" s="156" customFormat="1">
      <c r="B816" s="181"/>
      <c r="C816" s="181"/>
      <c r="I816" s="168"/>
      <c r="J816" s="168"/>
      <c r="L816" s="168"/>
    </row>
    <row r="817" spans="2:12" s="156" customFormat="1">
      <c r="B817" s="181"/>
      <c r="C817" s="181"/>
      <c r="I817" s="168"/>
      <c r="J817" s="168"/>
      <c r="L817" s="168"/>
    </row>
    <row r="818" spans="2:12" s="156" customFormat="1">
      <c r="B818" s="181"/>
      <c r="C818" s="181"/>
      <c r="I818" s="168"/>
      <c r="J818" s="168"/>
      <c r="L818" s="168"/>
    </row>
    <row r="819" spans="2:12" s="156" customFormat="1">
      <c r="B819" s="181"/>
      <c r="C819" s="181"/>
      <c r="I819" s="168"/>
      <c r="J819" s="168"/>
      <c r="L819" s="168"/>
    </row>
    <row r="820" spans="2:12" s="156" customFormat="1">
      <c r="B820" s="181"/>
      <c r="C820" s="181"/>
      <c r="I820" s="168"/>
      <c r="J820" s="168"/>
      <c r="L820" s="168"/>
    </row>
    <row r="821" spans="2:12" s="156" customFormat="1">
      <c r="B821" s="181"/>
      <c r="C821" s="181"/>
      <c r="I821" s="168"/>
      <c r="J821" s="168"/>
      <c r="L821" s="168"/>
    </row>
    <row r="822" spans="2:12" s="156" customFormat="1">
      <c r="B822" s="181"/>
      <c r="C822" s="181"/>
      <c r="I822" s="168"/>
      <c r="J822" s="168"/>
      <c r="L822" s="168"/>
    </row>
    <row r="823" spans="2:12" s="156" customFormat="1">
      <c r="B823" s="181"/>
      <c r="C823" s="181"/>
      <c r="I823" s="168"/>
      <c r="J823" s="168"/>
      <c r="L823" s="168"/>
    </row>
    <row r="824" spans="2:12" s="156" customFormat="1">
      <c r="B824" s="181"/>
      <c r="C824" s="181"/>
      <c r="I824" s="168"/>
      <c r="J824" s="168"/>
      <c r="L824" s="168"/>
    </row>
    <row r="825" spans="2:12" s="156" customFormat="1">
      <c r="B825" s="181"/>
      <c r="C825" s="181"/>
      <c r="I825" s="168"/>
      <c r="J825" s="168"/>
      <c r="L825" s="168"/>
    </row>
    <row r="826" spans="2:12" s="156" customFormat="1">
      <c r="B826" s="181"/>
      <c r="C826" s="181"/>
      <c r="I826" s="168"/>
      <c r="J826" s="168"/>
      <c r="L826" s="168"/>
    </row>
    <row r="827" spans="2:12" s="156" customFormat="1">
      <c r="B827" s="181"/>
      <c r="C827" s="181"/>
      <c r="I827" s="168"/>
      <c r="J827" s="168"/>
      <c r="L827" s="168"/>
    </row>
    <row r="828" spans="2:12" s="156" customFormat="1">
      <c r="B828" s="181"/>
      <c r="C828" s="181"/>
      <c r="I828" s="168"/>
      <c r="J828" s="168"/>
      <c r="L828" s="168"/>
    </row>
    <row r="829" spans="2:12" s="156" customFormat="1">
      <c r="B829" s="181"/>
      <c r="C829" s="181"/>
      <c r="I829" s="168"/>
      <c r="J829" s="168"/>
      <c r="L829" s="168"/>
    </row>
    <row r="830" spans="2:12" s="156" customFormat="1">
      <c r="B830" s="181"/>
      <c r="C830" s="181"/>
      <c r="I830" s="168"/>
      <c r="J830" s="168"/>
      <c r="L830" s="168"/>
    </row>
    <row r="831" spans="2:12" s="156" customFormat="1">
      <c r="B831" s="181"/>
      <c r="C831" s="181"/>
      <c r="I831" s="168"/>
      <c r="J831" s="168"/>
      <c r="L831" s="168"/>
    </row>
    <row r="832" spans="2:12" s="156" customFormat="1">
      <c r="B832" s="181"/>
      <c r="C832" s="181"/>
      <c r="I832" s="168"/>
      <c r="J832" s="168"/>
      <c r="L832" s="168"/>
    </row>
    <row r="833" spans="2:12" s="156" customFormat="1">
      <c r="B833" s="181"/>
      <c r="C833" s="181"/>
      <c r="I833" s="168"/>
      <c r="J833" s="168"/>
      <c r="L833" s="168"/>
    </row>
    <row r="834" spans="2:12" s="156" customFormat="1">
      <c r="B834" s="181"/>
      <c r="C834" s="181"/>
      <c r="I834" s="168"/>
      <c r="J834" s="168"/>
      <c r="L834" s="168"/>
    </row>
    <row r="835" spans="2:12" s="156" customFormat="1">
      <c r="B835" s="181"/>
      <c r="C835" s="181"/>
      <c r="I835" s="168"/>
      <c r="J835" s="168"/>
      <c r="L835" s="168"/>
    </row>
    <row r="836" spans="2:12" s="156" customFormat="1">
      <c r="B836" s="181"/>
      <c r="C836" s="181"/>
      <c r="I836" s="168"/>
      <c r="J836" s="168"/>
      <c r="L836" s="168"/>
    </row>
    <row r="837" spans="2:12" s="156" customFormat="1">
      <c r="B837" s="181"/>
      <c r="C837" s="181"/>
      <c r="I837" s="168"/>
      <c r="J837" s="168"/>
      <c r="L837" s="168"/>
    </row>
    <row r="838" spans="2:12" s="156" customFormat="1">
      <c r="B838" s="181"/>
      <c r="C838" s="181"/>
      <c r="I838" s="168"/>
      <c r="J838" s="168"/>
      <c r="L838" s="168"/>
    </row>
    <row r="839" spans="2:12" s="156" customFormat="1">
      <c r="B839" s="181"/>
      <c r="C839" s="181"/>
      <c r="I839" s="168"/>
      <c r="J839" s="168"/>
      <c r="L839" s="168"/>
    </row>
    <row r="840" spans="2:12" s="156" customFormat="1">
      <c r="B840" s="181"/>
      <c r="C840" s="181"/>
      <c r="I840" s="168"/>
      <c r="J840" s="168"/>
      <c r="L840" s="168"/>
    </row>
    <row r="841" spans="2:12" s="156" customFormat="1">
      <c r="B841" s="181"/>
      <c r="C841" s="181"/>
      <c r="I841" s="168"/>
      <c r="J841" s="168"/>
      <c r="L841" s="168"/>
    </row>
    <row r="842" spans="2:12" s="156" customFormat="1">
      <c r="B842" s="181"/>
      <c r="C842" s="181"/>
      <c r="I842" s="168"/>
      <c r="J842" s="168"/>
      <c r="L842" s="168"/>
    </row>
    <row r="843" spans="2:12" s="156" customFormat="1">
      <c r="B843" s="181"/>
      <c r="C843" s="181"/>
      <c r="I843" s="168"/>
      <c r="J843" s="168"/>
      <c r="L843" s="168"/>
    </row>
    <row r="844" spans="2:12" s="156" customFormat="1">
      <c r="B844" s="181"/>
      <c r="C844" s="181"/>
      <c r="I844" s="168"/>
      <c r="J844" s="168"/>
      <c r="L844" s="168"/>
    </row>
    <row r="845" spans="2:12" s="156" customFormat="1">
      <c r="B845" s="181"/>
      <c r="C845" s="181"/>
      <c r="I845" s="168"/>
      <c r="J845" s="168"/>
      <c r="L845" s="168"/>
    </row>
    <row r="846" spans="2:12" s="156" customFormat="1">
      <c r="B846" s="181"/>
      <c r="C846" s="181"/>
      <c r="I846" s="168"/>
      <c r="J846" s="168"/>
      <c r="L846" s="168"/>
    </row>
    <row r="847" spans="2:12" s="156" customFormat="1">
      <c r="B847" s="181"/>
      <c r="C847" s="181"/>
      <c r="I847" s="168"/>
      <c r="J847" s="168"/>
      <c r="L847" s="168"/>
    </row>
    <row r="848" spans="2:12" s="156" customFormat="1">
      <c r="B848" s="181"/>
      <c r="C848" s="181"/>
      <c r="I848" s="168"/>
      <c r="J848" s="168"/>
      <c r="L848" s="168"/>
    </row>
    <row r="849" spans="2:12" s="156" customFormat="1">
      <c r="B849" s="181"/>
      <c r="C849" s="181"/>
      <c r="I849" s="168"/>
      <c r="J849" s="168"/>
      <c r="L849" s="168"/>
    </row>
    <row r="850" spans="2:12" s="156" customFormat="1">
      <c r="B850" s="181"/>
      <c r="C850" s="181"/>
      <c r="I850" s="168"/>
      <c r="J850" s="168"/>
      <c r="L850" s="168"/>
    </row>
    <row r="851" spans="2:12" s="156" customFormat="1">
      <c r="B851" s="181"/>
      <c r="C851" s="181"/>
      <c r="I851" s="168"/>
      <c r="J851" s="168"/>
      <c r="L851" s="168"/>
    </row>
    <row r="852" spans="2:12" s="156" customFormat="1">
      <c r="B852" s="181"/>
      <c r="C852" s="181"/>
      <c r="I852" s="168"/>
      <c r="J852" s="168"/>
      <c r="L852" s="168"/>
    </row>
    <row r="853" spans="2:12" s="156" customFormat="1">
      <c r="B853" s="181"/>
      <c r="C853" s="181"/>
      <c r="I853" s="168"/>
      <c r="J853" s="168"/>
      <c r="L853" s="168"/>
    </row>
    <row r="854" spans="2:12" s="156" customFormat="1">
      <c r="B854" s="181"/>
      <c r="C854" s="181"/>
      <c r="I854" s="168"/>
      <c r="J854" s="168"/>
      <c r="L854" s="168"/>
    </row>
    <row r="855" spans="2:12" s="156" customFormat="1">
      <c r="B855" s="181"/>
      <c r="C855" s="181"/>
      <c r="I855" s="168"/>
      <c r="J855" s="168"/>
      <c r="L855" s="168"/>
    </row>
    <row r="856" spans="2:12" s="156" customFormat="1">
      <c r="B856" s="181"/>
      <c r="C856" s="181"/>
      <c r="I856" s="168"/>
      <c r="J856" s="168"/>
      <c r="L856" s="168"/>
    </row>
    <row r="857" spans="2:12" s="156" customFormat="1">
      <c r="B857" s="181"/>
      <c r="C857" s="181"/>
      <c r="I857" s="168"/>
      <c r="J857" s="168"/>
      <c r="L857" s="168"/>
    </row>
    <row r="858" spans="2:12" s="156" customFormat="1">
      <c r="B858" s="181"/>
      <c r="C858" s="181"/>
      <c r="I858" s="168"/>
      <c r="J858" s="168"/>
      <c r="L858" s="168"/>
    </row>
    <row r="859" spans="2:12" s="156" customFormat="1">
      <c r="B859" s="181"/>
      <c r="C859" s="181"/>
      <c r="I859" s="168"/>
      <c r="J859" s="168"/>
      <c r="L859" s="168"/>
    </row>
    <row r="860" spans="2:12" s="156" customFormat="1">
      <c r="B860" s="181"/>
      <c r="C860" s="181"/>
      <c r="I860" s="168"/>
      <c r="J860" s="168"/>
      <c r="L860" s="168"/>
    </row>
    <row r="861" spans="2:12" s="156" customFormat="1">
      <c r="B861" s="181"/>
      <c r="C861" s="181"/>
      <c r="I861" s="168"/>
      <c r="J861" s="168"/>
      <c r="L861" s="168"/>
    </row>
    <row r="862" spans="2:12" s="156" customFormat="1">
      <c r="B862" s="181"/>
      <c r="C862" s="181"/>
      <c r="I862" s="168"/>
      <c r="J862" s="168"/>
      <c r="L862" s="168"/>
    </row>
    <row r="863" spans="2:12" s="156" customFormat="1">
      <c r="B863" s="181"/>
      <c r="C863" s="181"/>
      <c r="I863" s="168"/>
      <c r="J863" s="168"/>
      <c r="L863" s="168"/>
    </row>
    <row r="864" spans="2:12" s="156" customFormat="1">
      <c r="B864" s="181"/>
      <c r="C864" s="181"/>
      <c r="I864" s="168"/>
      <c r="J864" s="168"/>
      <c r="L864" s="168"/>
    </row>
    <row r="865" spans="2:12" s="156" customFormat="1">
      <c r="B865" s="181"/>
      <c r="C865" s="181"/>
      <c r="I865" s="168"/>
      <c r="J865" s="168"/>
      <c r="L865" s="168"/>
    </row>
    <row r="866" spans="2:12" s="156" customFormat="1">
      <c r="B866" s="181"/>
      <c r="C866" s="181"/>
      <c r="I866" s="168"/>
      <c r="J866" s="168"/>
      <c r="L866" s="168"/>
    </row>
    <row r="867" spans="2:12" s="156" customFormat="1">
      <c r="B867" s="181"/>
      <c r="C867" s="181"/>
      <c r="I867" s="168"/>
      <c r="J867" s="168"/>
      <c r="L867" s="168"/>
    </row>
    <row r="868" spans="2:12" s="156" customFormat="1">
      <c r="B868" s="181"/>
      <c r="C868" s="181"/>
      <c r="I868" s="168"/>
      <c r="J868" s="168"/>
      <c r="L868" s="168"/>
    </row>
    <row r="869" spans="2:12" s="156" customFormat="1">
      <c r="B869" s="181"/>
      <c r="C869" s="181"/>
      <c r="I869" s="168"/>
      <c r="J869" s="168"/>
      <c r="L869" s="168"/>
    </row>
    <row r="870" spans="2:12" s="156" customFormat="1">
      <c r="B870" s="181"/>
      <c r="C870" s="181"/>
      <c r="I870" s="168"/>
      <c r="J870" s="168"/>
      <c r="L870" s="168"/>
    </row>
    <row r="871" spans="2:12" s="156" customFormat="1">
      <c r="B871" s="181"/>
      <c r="C871" s="181"/>
      <c r="I871" s="168"/>
      <c r="J871" s="168"/>
      <c r="L871" s="168"/>
    </row>
    <row r="872" spans="2:12" s="156" customFormat="1">
      <c r="B872" s="181"/>
      <c r="C872" s="181"/>
      <c r="I872" s="168"/>
      <c r="J872" s="168"/>
      <c r="L872" s="168"/>
    </row>
    <row r="873" spans="2:12" s="156" customFormat="1">
      <c r="B873" s="181"/>
      <c r="C873" s="181"/>
      <c r="I873" s="168"/>
      <c r="J873" s="168"/>
      <c r="L873" s="168"/>
    </row>
    <row r="874" spans="2:12" s="156" customFormat="1">
      <c r="B874" s="181"/>
      <c r="C874" s="181"/>
      <c r="I874" s="168"/>
      <c r="J874" s="168"/>
      <c r="L874" s="168"/>
    </row>
    <row r="875" spans="2:12" s="156" customFormat="1">
      <c r="B875" s="181"/>
      <c r="C875" s="181"/>
      <c r="I875" s="168"/>
      <c r="J875" s="168"/>
      <c r="L875" s="168"/>
    </row>
    <row r="876" spans="2:12" s="156" customFormat="1">
      <c r="B876" s="181"/>
      <c r="C876" s="181"/>
      <c r="I876" s="168"/>
      <c r="J876" s="168"/>
      <c r="L876" s="168"/>
    </row>
    <row r="877" spans="2:12" s="156" customFormat="1">
      <c r="B877" s="181"/>
      <c r="C877" s="181"/>
      <c r="I877" s="168"/>
      <c r="J877" s="168"/>
      <c r="L877" s="168"/>
    </row>
    <row r="878" spans="2:12" s="156" customFormat="1">
      <c r="B878" s="181"/>
      <c r="C878" s="181"/>
      <c r="I878" s="168"/>
      <c r="J878" s="168"/>
      <c r="L878" s="168"/>
    </row>
    <row r="879" spans="2:12" s="156" customFormat="1">
      <c r="B879" s="181"/>
      <c r="C879" s="181"/>
      <c r="I879" s="168"/>
      <c r="J879" s="168"/>
      <c r="L879" s="168"/>
    </row>
    <row r="880" spans="2:12" s="156" customFormat="1">
      <c r="B880" s="181"/>
      <c r="C880" s="181"/>
      <c r="I880" s="168"/>
      <c r="J880" s="168"/>
      <c r="L880" s="168"/>
    </row>
    <row r="881" spans="2:12" s="156" customFormat="1">
      <c r="B881" s="181"/>
      <c r="C881" s="181"/>
      <c r="I881" s="168"/>
      <c r="J881" s="168"/>
      <c r="L881" s="168"/>
    </row>
    <row r="882" spans="2:12" s="156" customFormat="1">
      <c r="B882" s="181"/>
      <c r="C882" s="181"/>
      <c r="I882" s="168"/>
      <c r="J882" s="168"/>
      <c r="L882" s="168"/>
    </row>
    <row r="883" spans="2:12" s="156" customFormat="1">
      <c r="B883" s="181"/>
      <c r="C883" s="181"/>
      <c r="I883" s="168"/>
      <c r="J883" s="168"/>
      <c r="L883" s="168"/>
    </row>
    <row r="884" spans="2:12" s="156" customFormat="1">
      <c r="B884" s="181"/>
      <c r="C884" s="181"/>
      <c r="I884" s="168"/>
      <c r="J884" s="168"/>
      <c r="L884" s="168"/>
    </row>
    <row r="885" spans="2:12" s="156" customFormat="1">
      <c r="B885" s="181"/>
      <c r="C885" s="181"/>
      <c r="I885" s="168"/>
      <c r="J885" s="168"/>
      <c r="L885" s="168"/>
    </row>
    <row r="886" spans="2:12" s="156" customFormat="1">
      <c r="B886" s="181"/>
      <c r="C886" s="181"/>
      <c r="I886" s="168"/>
      <c r="J886" s="168"/>
      <c r="L886" s="168"/>
    </row>
    <row r="887" spans="2:12" s="156" customFormat="1">
      <c r="B887" s="181"/>
      <c r="C887" s="181"/>
      <c r="I887" s="168"/>
      <c r="J887" s="168"/>
      <c r="L887" s="168"/>
    </row>
    <row r="888" spans="2:12" s="156" customFormat="1">
      <c r="B888" s="181"/>
      <c r="C888" s="181"/>
      <c r="I888" s="168"/>
      <c r="J888" s="168"/>
      <c r="L888" s="168"/>
    </row>
    <row r="889" spans="2:12" s="156" customFormat="1">
      <c r="B889" s="181"/>
      <c r="C889" s="181"/>
      <c r="I889" s="168"/>
      <c r="J889" s="168"/>
      <c r="L889" s="168"/>
    </row>
    <row r="890" spans="2:12" s="156" customFormat="1">
      <c r="B890" s="181"/>
      <c r="C890" s="181"/>
      <c r="I890" s="168"/>
      <c r="J890" s="168"/>
      <c r="L890" s="168"/>
    </row>
    <row r="891" spans="2:12" s="156" customFormat="1">
      <c r="B891" s="181"/>
      <c r="C891" s="181"/>
      <c r="I891" s="168"/>
      <c r="J891" s="168"/>
      <c r="L891" s="168"/>
    </row>
    <row r="892" spans="2:12" s="156" customFormat="1">
      <c r="B892" s="181"/>
      <c r="C892" s="181"/>
      <c r="I892" s="168"/>
      <c r="J892" s="168"/>
      <c r="L892" s="168"/>
    </row>
    <row r="893" spans="2:12" s="156" customFormat="1">
      <c r="B893" s="181"/>
      <c r="C893" s="181"/>
      <c r="I893" s="168"/>
      <c r="J893" s="168"/>
      <c r="L893" s="168"/>
    </row>
    <row r="894" spans="2:12" s="156" customFormat="1">
      <c r="B894" s="181"/>
      <c r="C894" s="181"/>
      <c r="I894" s="168"/>
      <c r="J894" s="168"/>
      <c r="L894" s="168"/>
    </row>
    <row r="895" spans="2:12" s="156" customFormat="1">
      <c r="B895" s="181"/>
      <c r="C895" s="181"/>
      <c r="I895" s="168"/>
      <c r="J895" s="168"/>
      <c r="L895" s="168"/>
    </row>
    <row r="896" spans="2:12" s="156" customFormat="1">
      <c r="B896" s="181"/>
      <c r="C896" s="181"/>
      <c r="I896" s="168"/>
      <c r="J896" s="168"/>
      <c r="L896" s="168"/>
    </row>
    <row r="897" spans="2:12" s="156" customFormat="1">
      <c r="B897" s="181"/>
      <c r="C897" s="181"/>
      <c r="I897" s="168"/>
      <c r="J897" s="168"/>
      <c r="L897" s="168"/>
    </row>
    <row r="898" spans="2:12" s="156" customFormat="1">
      <c r="B898" s="181"/>
      <c r="C898" s="181"/>
      <c r="I898" s="168"/>
      <c r="J898" s="168"/>
      <c r="L898" s="168"/>
    </row>
    <row r="899" spans="2:12" s="156" customFormat="1">
      <c r="B899" s="181"/>
      <c r="C899" s="181"/>
      <c r="I899" s="168"/>
      <c r="J899" s="168"/>
      <c r="L899" s="168"/>
    </row>
    <row r="900" spans="2:12" s="156" customFormat="1">
      <c r="B900" s="181"/>
      <c r="C900" s="181"/>
      <c r="I900" s="168"/>
      <c r="J900" s="168"/>
      <c r="L900" s="168"/>
    </row>
    <row r="901" spans="2:12" s="156" customFormat="1">
      <c r="B901" s="181"/>
      <c r="C901" s="181"/>
      <c r="I901" s="168"/>
      <c r="J901" s="168"/>
      <c r="L901" s="168"/>
    </row>
    <row r="902" spans="2:12" s="156" customFormat="1">
      <c r="B902" s="181"/>
      <c r="C902" s="181"/>
      <c r="I902" s="168"/>
      <c r="J902" s="168"/>
      <c r="L902" s="168"/>
    </row>
    <row r="903" spans="2:12" s="156" customFormat="1">
      <c r="B903" s="181"/>
      <c r="C903" s="181"/>
      <c r="I903" s="168"/>
      <c r="J903" s="168"/>
      <c r="L903" s="168"/>
    </row>
    <row r="904" spans="2:12" s="156" customFormat="1">
      <c r="B904" s="181"/>
      <c r="C904" s="181"/>
      <c r="I904" s="168"/>
      <c r="J904" s="168"/>
      <c r="L904" s="168"/>
    </row>
    <row r="905" spans="2:12" s="156" customFormat="1">
      <c r="B905" s="181"/>
      <c r="C905" s="181"/>
      <c r="I905" s="168"/>
      <c r="J905" s="168"/>
      <c r="L905" s="168"/>
    </row>
    <row r="906" spans="2:12" s="156" customFormat="1">
      <c r="B906" s="181"/>
      <c r="C906" s="181"/>
      <c r="I906" s="168"/>
      <c r="J906" s="168"/>
      <c r="L906" s="168"/>
    </row>
    <row r="907" spans="2:12" s="156" customFormat="1">
      <c r="B907" s="181"/>
      <c r="C907" s="181"/>
      <c r="I907" s="168"/>
      <c r="J907" s="168"/>
      <c r="L907" s="168"/>
    </row>
    <row r="908" spans="2:12" s="156" customFormat="1">
      <c r="B908" s="181"/>
      <c r="C908" s="181"/>
      <c r="I908" s="168"/>
      <c r="J908" s="168"/>
      <c r="L908" s="168"/>
    </row>
    <row r="909" spans="2:12" s="156" customFormat="1">
      <c r="B909" s="181"/>
      <c r="C909" s="181"/>
      <c r="I909" s="168"/>
      <c r="J909" s="168"/>
      <c r="L909" s="168"/>
    </row>
    <row r="910" spans="2:12" s="156" customFormat="1">
      <c r="B910" s="181"/>
      <c r="C910" s="181"/>
      <c r="I910" s="168"/>
      <c r="J910" s="168"/>
      <c r="L910" s="168"/>
    </row>
    <row r="911" spans="2:12" s="156" customFormat="1">
      <c r="B911" s="181"/>
      <c r="C911" s="181"/>
      <c r="I911" s="168"/>
      <c r="J911" s="168"/>
      <c r="L911" s="168"/>
    </row>
    <row r="912" spans="2:12" s="156" customFormat="1">
      <c r="B912" s="181"/>
      <c r="C912" s="181"/>
      <c r="I912" s="168"/>
      <c r="J912" s="168"/>
      <c r="L912" s="168"/>
    </row>
    <row r="913" spans="2:12" s="156" customFormat="1">
      <c r="B913" s="181"/>
      <c r="C913" s="181"/>
      <c r="I913" s="168"/>
      <c r="J913" s="168"/>
      <c r="L913" s="168"/>
    </row>
    <row r="914" spans="2:12" s="156" customFormat="1">
      <c r="B914" s="181"/>
      <c r="C914" s="181"/>
      <c r="I914" s="168"/>
      <c r="J914" s="168"/>
      <c r="L914" s="168"/>
    </row>
    <row r="915" spans="2:12" s="156" customFormat="1">
      <c r="B915" s="181"/>
      <c r="C915" s="181"/>
      <c r="I915" s="168"/>
      <c r="J915" s="168"/>
      <c r="L915" s="168"/>
    </row>
    <row r="916" spans="2:12" s="156" customFormat="1">
      <c r="B916" s="181"/>
      <c r="C916" s="181"/>
      <c r="I916" s="168"/>
      <c r="J916" s="168"/>
      <c r="L916" s="168"/>
    </row>
    <row r="917" spans="2:12" s="156" customFormat="1">
      <c r="B917" s="181"/>
      <c r="C917" s="181"/>
      <c r="I917" s="168"/>
      <c r="J917" s="168"/>
      <c r="L917" s="168"/>
    </row>
    <row r="918" spans="2:12" s="156" customFormat="1">
      <c r="B918" s="181"/>
      <c r="C918" s="181"/>
      <c r="I918" s="168"/>
      <c r="J918" s="168"/>
      <c r="L918" s="168"/>
    </row>
    <row r="919" spans="2:12" s="156" customFormat="1">
      <c r="B919" s="181"/>
      <c r="C919" s="181"/>
      <c r="I919" s="168"/>
      <c r="J919" s="168"/>
      <c r="L919" s="168"/>
    </row>
    <row r="920" spans="2:12" s="156" customFormat="1">
      <c r="B920" s="181"/>
      <c r="C920" s="181"/>
      <c r="I920" s="168"/>
      <c r="J920" s="168"/>
      <c r="L920" s="168"/>
    </row>
    <row r="921" spans="2:12" s="156" customFormat="1">
      <c r="B921" s="181"/>
      <c r="C921" s="181"/>
      <c r="I921" s="168"/>
      <c r="J921" s="168"/>
      <c r="L921" s="168"/>
    </row>
    <row r="922" spans="2:12" s="156" customFormat="1">
      <c r="B922" s="181"/>
      <c r="C922" s="181"/>
      <c r="I922" s="168"/>
      <c r="J922" s="168"/>
      <c r="L922" s="168"/>
    </row>
    <row r="923" spans="2:12" s="156" customFormat="1">
      <c r="B923" s="181"/>
      <c r="C923" s="181"/>
      <c r="I923" s="168"/>
      <c r="J923" s="168"/>
      <c r="L923" s="168"/>
    </row>
    <row r="924" spans="2:12" s="156" customFormat="1">
      <c r="B924" s="181"/>
      <c r="C924" s="181"/>
      <c r="I924" s="168"/>
      <c r="J924" s="168"/>
      <c r="L924" s="168"/>
    </row>
    <row r="925" spans="2:12" s="156" customFormat="1">
      <c r="B925" s="181"/>
      <c r="C925" s="181"/>
      <c r="I925" s="168"/>
      <c r="J925" s="168"/>
      <c r="L925" s="168"/>
    </row>
    <row r="926" spans="2:12" s="156" customFormat="1">
      <c r="B926" s="181"/>
      <c r="C926" s="181"/>
      <c r="I926" s="168"/>
      <c r="J926" s="168"/>
      <c r="L926" s="168"/>
    </row>
    <row r="927" spans="2:12" s="156" customFormat="1">
      <c r="B927" s="181"/>
      <c r="C927" s="181"/>
      <c r="I927" s="168"/>
      <c r="J927" s="168"/>
      <c r="L927" s="168"/>
    </row>
    <row r="928" spans="2:12" s="156" customFormat="1">
      <c r="B928" s="181"/>
      <c r="C928" s="181"/>
      <c r="I928" s="168"/>
      <c r="J928" s="168"/>
      <c r="L928" s="168"/>
    </row>
    <row r="929" spans="2:12" s="156" customFormat="1">
      <c r="B929" s="181"/>
      <c r="C929" s="181"/>
      <c r="I929" s="168"/>
      <c r="J929" s="168"/>
      <c r="L929" s="168"/>
    </row>
    <row r="930" spans="2:12" s="156" customFormat="1">
      <c r="B930" s="181"/>
      <c r="C930" s="181"/>
      <c r="I930" s="168"/>
      <c r="J930" s="168"/>
      <c r="L930" s="168"/>
    </row>
    <row r="931" spans="2:12" s="156" customFormat="1">
      <c r="B931" s="181"/>
      <c r="C931" s="181"/>
      <c r="I931" s="168"/>
      <c r="J931" s="168"/>
      <c r="L931" s="168"/>
    </row>
    <row r="932" spans="2:12" s="156" customFormat="1">
      <c r="B932" s="181"/>
      <c r="C932" s="181"/>
      <c r="I932" s="168"/>
      <c r="J932" s="168"/>
      <c r="L932" s="168"/>
    </row>
    <row r="933" spans="2:12" s="156" customFormat="1">
      <c r="B933" s="181"/>
      <c r="C933" s="181"/>
      <c r="I933" s="168"/>
      <c r="J933" s="168"/>
      <c r="L933" s="168"/>
    </row>
    <row r="934" spans="2:12" s="156" customFormat="1">
      <c r="B934" s="181"/>
      <c r="C934" s="181"/>
      <c r="I934" s="168"/>
      <c r="J934" s="168"/>
      <c r="L934" s="168"/>
    </row>
    <row r="935" spans="2:12" s="156" customFormat="1">
      <c r="B935" s="181"/>
      <c r="C935" s="181"/>
      <c r="I935" s="168"/>
      <c r="J935" s="168"/>
      <c r="L935" s="168"/>
    </row>
    <row r="936" spans="2:12" s="156" customFormat="1">
      <c r="B936" s="181"/>
      <c r="C936" s="181"/>
      <c r="I936" s="168"/>
      <c r="J936" s="168"/>
      <c r="L936" s="168"/>
    </row>
    <row r="937" spans="2:12" s="156" customFormat="1">
      <c r="B937" s="181"/>
      <c r="C937" s="181"/>
      <c r="I937" s="168"/>
      <c r="J937" s="168"/>
      <c r="L937" s="168"/>
    </row>
    <row r="938" spans="2:12" s="156" customFormat="1">
      <c r="B938" s="181"/>
      <c r="C938" s="181"/>
      <c r="I938" s="168"/>
      <c r="J938" s="168"/>
      <c r="L938" s="168"/>
    </row>
    <row r="939" spans="2:12" s="156" customFormat="1">
      <c r="B939" s="181"/>
      <c r="C939" s="181"/>
      <c r="I939" s="168"/>
      <c r="J939" s="168"/>
      <c r="L939" s="168"/>
    </row>
    <row r="940" spans="2:12" s="156" customFormat="1">
      <c r="B940" s="181"/>
      <c r="C940" s="181"/>
      <c r="I940" s="168"/>
      <c r="J940" s="168"/>
      <c r="L940" s="168"/>
    </row>
    <row r="941" spans="2:12" s="156" customFormat="1">
      <c r="B941" s="181"/>
      <c r="C941" s="181"/>
      <c r="I941" s="168"/>
      <c r="J941" s="168"/>
      <c r="L941" s="168"/>
    </row>
    <row r="942" spans="2:12" s="156" customFormat="1">
      <c r="B942" s="181"/>
      <c r="C942" s="181"/>
      <c r="I942" s="168"/>
      <c r="J942" s="168"/>
      <c r="L942" s="168"/>
    </row>
    <row r="943" spans="2:12" s="156" customFormat="1">
      <c r="B943" s="181"/>
      <c r="C943" s="181"/>
      <c r="I943" s="168"/>
      <c r="J943" s="168"/>
      <c r="L943" s="168"/>
    </row>
    <row r="944" spans="2:12" s="156" customFormat="1">
      <c r="B944" s="181"/>
      <c r="C944" s="181"/>
      <c r="I944" s="168"/>
      <c r="J944" s="168"/>
      <c r="L944" s="168"/>
    </row>
    <row r="945" spans="2:12" s="156" customFormat="1">
      <c r="B945" s="181"/>
      <c r="C945" s="181"/>
      <c r="I945" s="168"/>
      <c r="J945" s="168"/>
      <c r="L945" s="168"/>
    </row>
    <row r="946" spans="2:12" s="156" customFormat="1">
      <c r="B946" s="181"/>
      <c r="C946" s="181"/>
      <c r="I946" s="168"/>
      <c r="J946" s="168"/>
      <c r="L946" s="168"/>
    </row>
    <row r="947" spans="2:12" s="156" customFormat="1">
      <c r="B947" s="181"/>
      <c r="C947" s="181"/>
      <c r="I947" s="168"/>
      <c r="J947" s="168"/>
      <c r="L947" s="168"/>
    </row>
    <row r="948" spans="2:12" s="156" customFormat="1">
      <c r="B948" s="181"/>
      <c r="C948" s="181"/>
      <c r="I948" s="168"/>
      <c r="J948" s="168"/>
      <c r="L948" s="168"/>
    </row>
    <row r="949" spans="2:12" s="156" customFormat="1">
      <c r="B949" s="181"/>
      <c r="C949" s="181"/>
      <c r="I949" s="168"/>
      <c r="J949" s="168"/>
      <c r="L949" s="168"/>
    </row>
    <row r="950" spans="2:12" s="156" customFormat="1">
      <c r="B950" s="181"/>
      <c r="C950" s="181"/>
      <c r="I950" s="168"/>
      <c r="J950" s="168"/>
      <c r="L950" s="168"/>
    </row>
    <row r="951" spans="2:12" s="156" customFormat="1">
      <c r="B951" s="181"/>
      <c r="C951" s="181"/>
      <c r="I951" s="168"/>
      <c r="J951" s="168"/>
      <c r="L951" s="168"/>
    </row>
    <row r="952" spans="2:12" s="156" customFormat="1">
      <c r="B952" s="181"/>
      <c r="C952" s="181"/>
      <c r="I952" s="168"/>
      <c r="J952" s="168"/>
      <c r="L952" s="168"/>
    </row>
    <row r="953" spans="2:12" s="156" customFormat="1">
      <c r="B953" s="181"/>
      <c r="C953" s="181"/>
      <c r="I953" s="168"/>
      <c r="J953" s="168"/>
      <c r="L953" s="168"/>
    </row>
    <row r="954" spans="2:12" s="156" customFormat="1">
      <c r="B954" s="181"/>
      <c r="C954" s="181"/>
      <c r="I954" s="168"/>
      <c r="J954" s="168"/>
      <c r="L954" s="168"/>
    </row>
    <row r="955" spans="2:12" s="156" customFormat="1">
      <c r="B955" s="181"/>
      <c r="C955" s="181"/>
      <c r="I955" s="168"/>
      <c r="J955" s="168"/>
      <c r="L955" s="168"/>
    </row>
    <row r="956" spans="2:12" s="156" customFormat="1">
      <c r="B956" s="181"/>
      <c r="C956" s="181"/>
      <c r="I956" s="168"/>
      <c r="J956" s="168"/>
      <c r="L956" s="168"/>
    </row>
    <row r="957" spans="2:12" s="156" customFormat="1">
      <c r="B957" s="181"/>
      <c r="C957" s="181"/>
      <c r="I957" s="168"/>
      <c r="J957" s="168"/>
      <c r="L957" s="168"/>
    </row>
    <row r="958" spans="2:12" s="156" customFormat="1">
      <c r="B958" s="181"/>
      <c r="C958" s="181"/>
      <c r="I958" s="168"/>
      <c r="J958" s="168"/>
      <c r="L958" s="168"/>
    </row>
    <row r="959" spans="2:12" s="156" customFormat="1">
      <c r="B959" s="181"/>
      <c r="C959" s="181"/>
      <c r="I959" s="168"/>
      <c r="J959" s="168"/>
      <c r="L959" s="168"/>
    </row>
    <row r="960" spans="2:12" s="156" customFormat="1">
      <c r="B960" s="181"/>
      <c r="C960" s="181"/>
      <c r="I960" s="168"/>
      <c r="J960" s="168"/>
      <c r="L960" s="168"/>
    </row>
    <row r="961" spans="2:12" s="156" customFormat="1">
      <c r="B961" s="181"/>
      <c r="C961" s="181"/>
      <c r="I961" s="168"/>
      <c r="J961" s="168"/>
      <c r="L961" s="168"/>
    </row>
    <row r="962" spans="2:12" s="156" customFormat="1">
      <c r="B962" s="181"/>
      <c r="C962" s="181"/>
      <c r="I962" s="168"/>
      <c r="J962" s="168"/>
      <c r="L962" s="168"/>
    </row>
    <row r="963" spans="2:12" s="156" customFormat="1">
      <c r="B963" s="181"/>
      <c r="C963" s="181"/>
      <c r="I963" s="168"/>
      <c r="J963" s="168"/>
      <c r="L963" s="168"/>
    </row>
    <row r="964" spans="2:12" s="156" customFormat="1">
      <c r="B964" s="181"/>
      <c r="C964" s="181"/>
      <c r="I964" s="168"/>
      <c r="J964" s="168"/>
      <c r="L964" s="168"/>
    </row>
    <row r="965" spans="2:12" s="156" customFormat="1">
      <c r="B965" s="181"/>
      <c r="C965" s="181"/>
      <c r="I965" s="168"/>
      <c r="J965" s="168"/>
      <c r="L965" s="168"/>
    </row>
    <row r="966" spans="2:12" s="156" customFormat="1">
      <c r="B966" s="181"/>
      <c r="C966" s="181"/>
      <c r="I966" s="168"/>
      <c r="J966" s="168"/>
      <c r="L966" s="168"/>
    </row>
    <row r="967" spans="2:12" s="156" customFormat="1">
      <c r="B967" s="181"/>
      <c r="C967" s="181"/>
      <c r="I967" s="168"/>
      <c r="J967" s="168"/>
      <c r="L967" s="168"/>
    </row>
    <row r="968" spans="2:12" s="156" customFormat="1">
      <c r="B968" s="181"/>
      <c r="C968" s="181"/>
      <c r="I968" s="168"/>
      <c r="J968" s="168"/>
      <c r="L968" s="168"/>
    </row>
    <row r="969" spans="2:12" s="156" customFormat="1">
      <c r="B969" s="181"/>
      <c r="C969" s="181"/>
      <c r="I969" s="168"/>
      <c r="J969" s="168"/>
      <c r="L969" s="168"/>
    </row>
    <row r="970" spans="2:12" s="156" customFormat="1">
      <c r="B970" s="181"/>
      <c r="C970" s="181"/>
      <c r="I970" s="168"/>
      <c r="J970" s="168"/>
      <c r="L970" s="168"/>
    </row>
    <row r="971" spans="2:12" s="156" customFormat="1">
      <c r="B971" s="181"/>
      <c r="C971" s="181"/>
      <c r="I971" s="168"/>
      <c r="J971" s="168"/>
      <c r="L971" s="168"/>
    </row>
    <row r="972" spans="2:12" s="156" customFormat="1">
      <c r="B972" s="181"/>
      <c r="C972" s="181"/>
      <c r="I972" s="168"/>
      <c r="J972" s="168"/>
      <c r="L972" s="168"/>
    </row>
    <row r="973" spans="2:12" s="156" customFormat="1">
      <c r="B973" s="181"/>
      <c r="C973" s="181"/>
      <c r="I973" s="168"/>
      <c r="J973" s="168"/>
      <c r="L973" s="168"/>
    </row>
    <row r="974" spans="2:12" s="156" customFormat="1">
      <c r="B974" s="181"/>
      <c r="C974" s="181"/>
      <c r="I974" s="168"/>
      <c r="J974" s="168"/>
      <c r="L974" s="168"/>
    </row>
    <row r="975" spans="2:12" s="156" customFormat="1">
      <c r="B975" s="181"/>
      <c r="C975" s="181"/>
      <c r="I975" s="168"/>
      <c r="J975" s="168"/>
      <c r="L975" s="168"/>
    </row>
    <row r="976" spans="2:12" s="156" customFormat="1">
      <c r="B976" s="181"/>
      <c r="C976" s="181"/>
      <c r="I976" s="168"/>
      <c r="J976" s="168"/>
      <c r="L976" s="168"/>
    </row>
    <row r="977" spans="2:12" s="156" customFormat="1">
      <c r="B977" s="181"/>
      <c r="C977" s="181"/>
      <c r="I977" s="168"/>
      <c r="J977" s="168"/>
      <c r="L977" s="168"/>
    </row>
    <row r="978" spans="2:12" s="156" customFormat="1">
      <c r="B978" s="181"/>
      <c r="C978" s="181"/>
      <c r="I978" s="168"/>
      <c r="J978" s="168"/>
      <c r="L978" s="168"/>
    </row>
    <row r="979" spans="2:12" s="156" customFormat="1">
      <c r="B979" s="181"/>
      <c r="C979" s="181"/>
      <c r="I979" s="168"/>
      <c r="J979" s="168"/>
      <c r="L979" s="168"/>
    </row>
    <row r="980" spans="2:12" s="156" customFormat="1">
      <c r="B980" s="181"/>
      <c r="C980" s="181"/>
      <c r="I980" s="168"/>
      <c r="J980" s="168"/>
      <c r="L980" s="168"/>
    </row>
    <row r="981" spans="2:12" s="156" customFormat="1">
      <c r="B981" s="181"/>
      <c r="C981" s="181"/>
      <c r="I981" s="168"/>
      <c r="J981" s="168"/>
      <c r="L981" s="168"/>
    </row>
    <row r="982" spans="2:12" s="156" customFormat="1">
      <c r="B982" s="181"/>
      <c r="C982" s="181"/>
      <c r="I982" s="168"/>
      <c r="J982" s="168"/>
      <c r="L982" s="168"/>
    </row>
    <row r="983" spans="2:12" s="156" customFormat="1">
      <c r="B983" s="181"/>
      <c r="C983" s="181"/>
      <c r="I983" s="168"/>
      <c r="J983" s="168"/>
      <c r="L983" s="168"/>
    </row>
    <row r="984" spans="2:12" s="156" customFormat="1">
      <c r="B984" s="181"/>
      <c r="C984" s="181"/>
      <c r="I984" s="168"/>
      <c r="J984" s="168"/>
      <c r="L984" s="168"/>
    </row>
    <row r="985" spans="2:12" s="156" customFormat="1">
      <c r="B985" s="181"/>
      <c r="C985" s="181"/>
      <c r="I985" s="168"/>
      <c r="J985" s="168"/>
      <c r="L985" s="168"/>
    </row>
    <row r="986" spans="2:12" s="156" customFormat="1">
      <c r="B986" s="181"/>
      <c r="C986" s="181"/>
      <c r="I986" s="168"/>
      <c r="J986" s="168"/>
      <c r="L986" s="168"/>
    </row>
    <row r="987" spans="2:12" s="156" customFormat="1">
      <c r="B987" s="181"/>
      <c r="C987" s="181"/>
      <c r="I987" s="168"/>
      <c r="J987" s="168"/>
      <c r="L987" s="168"/>
    </row>
    <row r="988" spans="2:12" s="156" customFormat="1">
      <c r="B988" s="181"/>
      <c r="C988" s="181"/>
      <c r="I988" s="168"/>
      <c r="J988" s="168"/>
      <c r="L988" s="168"/>
    </row>
    <row r="989" spans="2:12" s="156" customFormat="1">
      <c r="B989" s="181"/>
      <c r="C989" s="181"/>
      <c r="I989" s="168"/>
      <c r="J989" s="168"/>
      <c r="L989" s="168"/>
    </row>
    <row r="990" spans="2:12" s="156" customFormat="1">
      <c r="B990" s="181"/>
      <c r="C990" s="181"/>
      <c r="I990" s="168"/>
      <c r="J990" s="168"/>
      <c r="L990" s="168"/>
    </row>
    <row r="991" spans="2:12" s="156" customFormat="1">
      <c r="B991" s="181"/>
      <c r="C991" s="181"/>
      <c r="I991" s="168"/>
      <c r="J991" s="168"/>
      <c r="L991" s="168"/>
    </row>
    <row r="992" spans="2:12" s="156" customFormat="1">
      <c r="B992" s="181"/>
      <c r="C992" s="181"/>
      <c r="I992" s="168"/>
      <c r="J992" s="168"/>
      <c r="L992" s="168"/>
    </row>
    <row r="993" spans="2:12" s="156" customFormat="1">
      <c r="B993" s="181"/>
      <c r="C993" s="181"/>
      <c r="I993" s="168"/>
      <c r="J993" s="168"/>
      <c r="L993" s="168"/>
    </row>
    <row r="994" spans="2:12" s="156" customFormat="1">
      <c r="B994" s="181"/>
      <c r="C994" s="181"/>
      <c r="I994" s="168"/>
      <c r="J994" s="168"/>
      <c r="L994" s="168"/>
    </row>
    <row r="995" spans="2:12" s="156" customFormat="1">
      <c r="B995" s="181"/>
      <c r="C995" s="181"/>
      <c r="I995" s="168"/>
      <c r="J995" s="168"/>
      <c r="L995" s="168"/>
    </row>
    <row r="996" spans="2:12" s="156" customFormat="1">
      <c r="B996" s="181"/>
      <c r="C996" s="181"/>
      <c r="I996" s="168"/>
      <c r="J996" s="168"/>
      <c r="L996" s="168"/>
    </row>
    <row r="997" spans="2:12" s="156" customFormat="1">
      <c r="B997" s="181"/>
      <c r="C997" s="181"/>
      <c r="I997" s="168"/>
      <c r="J997" s="168"/>
      <c r="L997" s="168"/>
    </row>
    <row r="998" spans="2:12" s="156" customFormat="1">
      <c r="B998" s="181"/>
      <c r="C998" s="181"/>
      <c r="I998" s="168"/>
      <c r="J998" s="168"/>
      <c r="L998" s="168"/>
    </row>
    <row r="999" spans="2:12" s="156" customFormat="1">
      <c r="B999" s="181"/>
      <c r="C999" s="181"/>
      <c r="I999" s="168"/>
      <c r="J999" s="168"/>
      <c r="L999" s="168"/>
    </row>
    <row r="1000" spans="2:12" s="156" customFormat="1">
      <c r="B1000" s="181"/>
      <c r="C1000" s="181"/>
      <c r="I1000" s="168"/>
      <c r="J1000" s="168"/>
      <c r="L1000" s="168"/>
    </row>
    <row r="1001" spans="2:12" s="156" customFormat="1">
      <c r="B1001" s="181"/>
      <c r="C1001" s="181"/>
      <c r="I1001" s="168"/>
      <c r="J1001" s="168"/>
      <c r="L1001" s="168"/>
    </row>
    <row r="1002" spans="2:12" s="156" customFormat="1">
      <c r="B1002" s="181"/>
      <c r="C1002" s="181"/>
      <c r="I1002" s="168"/>
      <c r="J1002" s="168"/>
      <c r="L1002" s="168"/>
    </row>
    <row r="1003" spans="2:12" s="156" customFormat="1">
      <c r="B1003" s="181"/>
      <c r="C1003" s="181"/>
      <c r="I1003" s="168"/>
      <c r="J1003" s="168"/>
      <c r="L1003" s="168"/>
    </row>
    <row r="1004" spans="2:12" s="156" customFormat="1">
      <c r="B1004" s="181"/>
      <c r="C1004" s="181"/>
      <c r="I1004" s="168"/>
      <c r="J1004" s="168"/>
      <c r="L1004" s="168"/>
    </row>
    <row r="1005" spans="2:12" s="156" customFormat="1">
      <c r="B1005" s="181"/>
      <c r="C1005" s="181"/>
      <c r="I1005" s="168"/>
      <c r="J1005" s="168"/>
      <c r="L1005" s="168"/>
    </row>
    <row r="1006" spans="2:12" s="156" customFormat="1">
      <c r="B1006" s="181"/>
      <c r="C1006" s="181"/>
      <c r="I1006" s="168"/>
      <c r="J1006" s="168"/>
      <c r="L1006" s="168"/>
    </row>
    <row r="1007" spans="2:12" s="156" customFormat="1">
      <c r="B1007" s="181"/>
      <c r="C1007" s="181"/>
      <c r="I1007" s="168"/>
      <c r="J1007" s="168"/>
      <c r="L1007" s="168"/>
    </row>
    <row r="1008" spans="2:12" s="156" customFormat="1">
      <c r="B1008" s="181"/>
      <c r="C1008" s="181"/>
      <c r="I1008" s="168"/>
      <c r="J1008" s="168"/>
      <c r="L1008" s="168"/>
    </row>
    <row r="1009" spans="2:12" s="156" customFormat="1">
      <c r="B1009" s="181"/>
      <c r="C1009" s="181"/>
      <c r="I1009" s="168"/>
      <c r="J1009" s="168"/>
      <c r="L1009" s="168"/>
    </row>
    <row r="1010" spans="2:12" s="156" customFormat="1">
      <c r="B1010" s="181"/>
      <c r="C1010" s="181"/>
      <c r="I1010" s="168"/>
      <c r="J1010" s="168"/>
      <c r="L1010" s="168"/>
    </row>
    <row r="1011" spans="2:12" s="156" customFormat="1">
      <c r="B1011" s="181"/>
      <c r="C1011" s="181"/>
      <c r="I1011" s="168"/>
      <c r="J1011" s="168"/>
      <c r="L1011" s="168"/>
    </row>
    <row r="1012" spans="2:12" s="156" customFormat="1">
      <c r="B1012" s="181"/>
      <c r="C1012" s="181"/>
      <c r="I1012" s="168"/>
      <c r="J1012" s="168"/>
      <c r="L1012" s="168"/>
    </row>
    <row r="1013" spans="2:12" s="156" customFormat="1">
      <c r="B1013" s="181"/>
      <c r="C1013" s="181"/>
      <c r="I1013" s="168"/>
      <c r="J1013" s="168"/>
      <c r="L1013" s="168"/>
    </row>
    <row r="1014" spans="2:12" s="156" customFormat="1">
      <c r="B1014" s="181"/>
      <c r="C1014" s="181"/>
      <c r="I1014" s="168"/>
      <c r="J1014" s="168"/>
      <c r="L1014" s="168"/>
    </row>
    <row r="1015" spans="2:12" s="156" customFormat="1">
      <c r="B1015" s="181"/>
      <c r="C1015" s="181"/>
      <c r="I1015" s="168"/>
      <c r="J1015" s="168"/>
      <c r="L1015" s="168"/>
    </row>
    <row r="1016" spans="2:12" s="156" customFormat="1">
      <c r="B1016" s="181"/>
      <c r="C1016" s="181"/>
      <c r="I1016" s="168"/>
      <c r="J1016" s="168"/>
      <c r="L1016" s="168"/>
    </row>
    <row r="1017" spans="2:12" s="156" customFormat="1">
      <c r="B1017" s="181"/>
      <c r="C1017" s="181"/>
      <c r="I1017" s="168"/>
      <c r="J1017" s="168"/>
      <c r="L1017" s="168"/>
    </row>
    <row r="1018" spans="2:12" s="156" customFormat="1">
      <c r="B1018" s="181"/>
      <c r="C1018" s="181"/>
      <c r="I1018" s="168"/>
      <c r="J1018" s="168"/>
      <c r="L1018" s="168"/>
    </row>
    <row r="1019" spans="2:12" s="156" customFormat="1">
      <c r="B1019" s="181"/>
      <c r="C1019" s="181"/>
      <c r="I1019" s="168"/>
      <c r="J1019" s="168"/>
      <c r="L1019" s="168"/>
    </row>
    <row r="1020" spans="2:12" s="156" customFormat="1">
      <c r="B1020" s="181"/>
      <c r="C1020" s="181"/>
      <c r="I1020" s="168"/>
      <c r="J1020" s="168"/>
      <c r="L1020" s="168"/>
    </row>
    <row r="1021" spans="2:12" s="156" customFormat="1">
      <c r="B1021" s="181"/>
      <c r="C1021" s="181"/>
      <c r="I1021" s="168"/>
      <c r="J1021" s="168"/>
      <c r="L1021" s="168"/>
    </row>
    <row r="1022" spans="2:12" s="156" customFormat="1">
      <c r="B1022" s="181"/>
      <c r="C1022" s="181"/>
      <c r="I1022" s="168"/>
      <c r="J1022" s="168"/>
      <c r="L1022" s="168"/>
    </row>
    <row r="1023" spans="2:12" s="156" customFormat="1">
      <c r="B1023" s="181"/>
      <c r="C1023" s="181"/>
      <c r="I1023" s="168"/>
      <c r="J1023" s="168"/>
      <c r="L1023" s="168"/>
    </row>
    <row r="1024" spans="2:12" s="156" customFormat="1">
      <c r="B1024" s="181"/>
      <c r="C1024" s="181"/>
      <c r="I1024" s="168"/>
      <c r="J1024" s="168"/>
      <c r="L1024" s="168"/>
    </row>
    <row r="1025" spans="2:12" s="156" customFormat="1">
      <c r="B1025" s="181"/>
      <c r="C1025" s="181"/>
      <c r="I1025" s="168"/>
      <c r="J1025" s="168"/>
      <c r="L1025" s="168"/>
    </row>
    <row r="1026" spans="2:12" s="156" customFormat="1">
      <c r="B1026" s="181"/>
      <c r="C1026" s="181"/>
      <c r="I1026" s="168"/>
      <c r="J1026" s="168"/>
      <c r="L1026" s="168"/>
    </row>
    <row r="1027" spans="2:12" s="156" customFormat="1">
      <c r="B1027" s="181"/>
      <c r="C1027" s="181"/>
      <c r="I1027" s="168"/>
      <c r="J1027" s="168"/>
      <c r="L1027" s="168"/>
    </row>
    <row r="1028" spans="2:12" s="156" customFormat="1">
      <c r="B1028" s="181"/>
      <c r="C1028" s="181"/>
      <c r="I1028" s="168"/>
      <c r="J1028" s="168"/>
      <c r="L1028" s="168"/>
    </row>
    <row r="1029" spans="2:12" s="156" customFormat="1">
      <c r="B1029" s="181"/>
      <c r="C1029" s="181"/>
      <c r="I1029" s="168"/>
      <c r="J1029" s="168"/>
      <c r="L1029" s="168"/>
    </row>
    <row r="1030" spans="2:12" s="156" customFormat="1">
      <c r="B1030" s="181"/>
      <c r="C1030" s="181"/>
      <c r="I1030" s="168"/>
      <c r="J1030" s="168"/>
      <c r="L1030" s="168"/>
    </row>
    <row r="1031" spans="2:12" s="156" customFormat="1">
      <c r="B1031" s="181"/>
      <c r="C1031" s="181"/>
      <c r="I1031" s="168"/>
      <c r="J1031" s="168"/>
      <c r="L1031" s="168"/>
    </row>
    <row r="1032" spans="2:12" s="156" customFormat="1">
      <c r="B1032" s="181"/>
      <c r="C1032" s="181"/>
      <c r="I1032" s="168"/>
      <c r="J1032" s="168"/>
      <c r="L1032" s="168"/>
    </row>
    <row r="1033" spans="2:12" s="156" customFormat="1">
      <c r="B1033" s="181"/>
      <c r="C1033" s="181"/>
      <c r="I1033" s="168"/>
      <c r="J1033" s="168"/>
      <c r="L1033" s="168"/>
    </row>
    <row r="1034" spans="2:12" s="156" customFormat="1">
      <c r="B1034" s="181"/>
      <c r="C1034" s="181"/>
      <c r="I1034" s="168"/>
      <c r="J1034" s="168"/>
      <c r="L1034" s="168"/>
    </row>
    <row r="1035" spans="2:12" s="156" customFormat="1">
      <c r="B1035" s="181"/>
      <c r="C1035" s="181"/>
      <c r="I1035" s="168"/>
      <c r="J1035" s="168"/>
      <c r="L1035" s="168"/>
    </row>
    <row r="1036" spans="2:12" s="156" customFormat="1">
      <c r="B1036" s="181"/>
      <c r="C1036" s="181"/>
      <c r="I1036" s="168"/>
      <c r="J1036" s="168"/>
      <c r="L1036" s="168"/>
    </row>
    <row r="1037" spans="2:12" s="156" customFormat="1">
      <c r="B1037" s="181"/>
      <c r="C1037" s="181"/>
      <c r="I1037" s="168"/>
      <c r="J1037" s="168"/>
      <c r="L1037" s="168"/>
    </row>
    <row r="1038" spans="2:12" s="156" customFormat="1">
      <c r="B1038" s="181"/>
      <c r="C1038" s="181"/>
      <c r="I1038" s="168"/>
      <c r="J1038" s="168"/>
      <c r="L1038" s="168"/>
    </row>
    <row r="1039" spans="2:12" s="156" customFormat="1">
      <c r="B1039" s="181"/>
      <c r="C1039" s="181"/>
      <c r="I1039" s="168"/>
      <c r="J1039" s="168"/>
      <c r="L1039" s="168"/>
    </row>
    <row r="1040" spans="2:12" s="156" customFormat="1">
      <c r="B1040" s="181"/>
      <c r="C1040" s="181"/>
      <c r="I1040" s="168"/>
      <c r="J1040" s="168"/>
      <c r="L1040" s="168"/>
    </row>
    <row r="1041" spans="2:12" s="156" customFormat="1">
      <c r="B1041" s="181"/>
      <c r="C1041" s="181"/>
      <c r="I1041" s="168"/>
      <c r="J1041" s="168"/>
      <c r="L1041" s="168"/>
    </row>
    <row r="1042" spans="2:12" s="156" customFormat="1">
      <c r="B1042" s="181"/>
      <c r="C1042" s="181"/>
      <c r="I1042" s="168"/>
      <c r="J1042" s="168"/>
      <c r="L1042" s="168"/>
    </row>
    <row r="1043" spans="2:12" s="156" customFormat="1">
      <c r="B1043" s="181"/>
      <c r="C1043" s="181"/>
      <c r="I1043" s="168"/>
      <c r="J1043" s="168"/>
      <c r="L1043" s="168"/>
    </row>
    <row r="1044" spans="2:12" s="156" customFormat="1">
      <c r="B1044" s="181"/>
      <c r="C1044" s="181"/>
      <c r="I1044" s="168"/>
      <c r="J1044" s="168"/>
      <c r="L1044" s="168"/>
    </row>
    <row r="1045" spans="2:12" s="156" customFormat="1">
      <c r="B1045" s="181"/>
      <c r="C1045" s="181"/>
      <c r="I1045" s="168"/>
      <c r="J1045" s="168"/>
      <c r="L1045" s="168"/>
    </row>
    <row r="1046" spans="2:12" s="156" customFormat="1">
      <c r="B1046" s="181"/>
      <c r="C1046" s="181"/>
      <c r="I1046" s="168"/>
      <c r="J1046" s="168"/>
      <c r="L1046" s="168"/>
    </row>
    <row r="1047" spans="2:12" s="156" customFormat="1">
      <c r="B1047" s="181"/>
      <c r="C1047" s="181"/>
      <c r="I1047" s="168"/>
      <c r="J1047" s="168"/>
      <c r="L1047" s="168"/>
    </row>
    <row r="1048" spans="2:12" s="156" customFormat="1">
      <c r="B1048" s="181"/>
      <c r="C1048" s="181"/>
      <c r="I1048" s="168"/>
      <c r="J1048" s="168"/>
      <c r="L1048" s="168"/>
    </row>
    <row r="1049" spans="2:12" s="156" customFormat="1">
      <c r="B1049" s="181"/>
      <c r="C1049" s="181"/>
      <c r="I1049" s="168"/>
      <c r="J1049" s="168"/>
      <c r="L1049" s="168"/>
    </row>
    <row r="1050" spans="2:12" s="156" customFormat="1">
      <c r="B1050" s="181"/>
      <c r="C1050" s="181"/>
      <c r="I1050" s="168"/>
      <c r="J1050" s="168"/>
      <c r="L1050" s="168"/>
    </row>
    <row r="1051" spans="2:12" s="156" customFormat="1">
      <c r="B1051" s="181"/>
      <c r="C1051" s="181"/>
      <c r="I1051" s="168"/>
      <c r="J1051" s="168"/>
      <c r="L1051" s="168"/>
    </row>
    <row r="1052" spans="2:12" s="156" customFormat="1">
      <c r="B1052" s="181"/>
      <c r="C1052" s="181"/>
      <c r="I1052" s="168"/>
      <c r="J1052" s="168"/>
      <c r="L1052" s="168"/>
    </row>
    <row r="1053" spans="2:12" s="156" customFormat="1">
      <c r="B1053" s="181"/>
      <c r="C1053" s="181"/>
      <c r="I1053" s="168"/>
      <c r="J1053" s="168"/>
      <c r="L1053" s="168"/>
    </row>
    <row r="1054" spans="2:12" s="156" customFormat="1">
      <c r="B1054" s="181"/>
      <c r="C1054" s="181"/>
      <c r="I1054" s="168"/>
      <c r="J1054" s="168"/>
      <c r="L1054" s="168"/>
    </row>
    <row r="1055" spans="2:12" s="156" customFormat="1">
      <c r="B1055" s="181"/>
      <c r="C1055" s="181"/>
      <c r="I1055" s="168"/>
      <c r="J1055" s="168"/>
      <c r="L1055" s="168"/>
    </row>
    <row r="1056" spans="2:12" s="156" customFormat="1">
      <c r="B1056" s="181"/>
      <c r="C1056" s="181"/>
      <c r="I1056" s="168"/>
      <c r="J1056" s="168"/>
      <c r="L1056" s="168"/>
    </row>
    <row r="1057" spans="2:12" s="156" customFormat="1">
      <c r="B1057" s="181"/>
      <c r="C1057" s="181"/>
      <c r="I1057" s="168"/>
      <c r="J1057" s="168"/>
      <c r="L1057" s="168"/>
    </row>
    <row r="1058" spans="2:12" s="156" customFormat="1">
      <c r="B1058" s="181"/>
      <c r="C1058" s="181"/>
      <c r="I1058" s="168"/>
      <c r="J1058" s="168"/>
      <c r="L1058" s="168"/>
    </row>
    <row r="1059" spans="2:12" s="156" customFormat="1">
      <c r="B1059" s="181"/>
      <c r="C1059" s="181"/>
      <c r="I1059" s="168"/>
      <c r="J1059" s="168"/>
      <c r="L1059" s="168"/>
    </row>
    <row r="1060" spans="2:12" s="156" customFormat="1">
      <c r="B1060" s="181"/>
      <c r="C1060" s="181"/>
      <c r="I1060" s="168"/>
      <c r="J1060" s="168"/>
      <c r="L1060" s="168"/>
    </row>
    <row r="1061" spans="2:12" s="156" customFormat="1">
      <c r="B1061" s="181"/>
      <c r="C1061" s="181"/>
      <c r="I1061" s="168"/>
      <c r="J1061" s="168"/>
      <c r="L1061" s="168"/>
    </row>
    <row r="1062" spans="2:12" s="156" customFormat="1">
      <c r="B1062" s="181"/>
      <c r="C1062" s="181"/>
      <c r="I1062" s="168"/>
      <c r="J1062" s="168"/>
      <c r="L1062" s="168"/>
    </row>
    <row r="1063" spans="2:12" s="156" customFormat="1">
      <c r="B1063" s="181"/>
      <c r="C1063" s="181"/>
      <c r="I1063" s="168"/>
      <c r="J1063" s="168"/>
      <c r="L1063" s="168"/>
    </row>
    <row r="1064" spans="2:12" s="156" customFormat="1">
      <c r="B1064" s="181"/>
      <c r="C1064" s="181"/>
      <c r="I1064" s="168"/>
      <c r="J1064" s="168"/>
      <c r="L1064" s="168"/>
    </row>
    <row r="1065" spans="2:12" s="156" customFormat="1">
      <c r="B1065" s="181"/>
      <c r="C1065" s="181"/>
      <c r="I1065" s="168"/>
      <c r="J1065" s="168"/>
      <c r="L1065" s="168"/>
    </row>
    <row r="1066" spans="2:12" s="156" customFormat="1">
      <c r="B1066" s="181"/>
      <c r="C1066" s="181"/>
      <c r="I1066" s="168"/>
      <c r="J1066" s="168"/>
      <c r="L1066" s="168"/>
    </row>
    <row r="1067" spans="2:12" s="156" customFormat="1">
      <c r="B1067" s="181"/>
      <c r="C1067" s="181"/>
      <c r="I1067" s="168"/>
      <c r="J1067" s="168"/>
      <c r="L1067" s="168"/>
    </row>
    <row r="1068" spans="2:12" s="156" customFormat="1">
      <c r="B1068" s="181"/>
      <c r="C1068" s="181"/>
      <c r="I1068" s="168"/>
      <c r="J1068" s="168"/>
      <c r="L1068" s="168"/>
    </row>
    <row r="1069" spans="2:12" s="156" customFormat="1">
      <c r="B1069" s="181"/>
      <c r="C1069" s="181"/>
      <c r="I1069" s="168"/>
      <c r="J1069" s="168"/>
      <c r="L1069" s="168"/>
    </row>
    <row r="1070" spans="2:12" s="156" customFormat="1">
      <c r="B1070" s="181"/>
      <c r="C1070" s="181"/>
      <c r="I1070" s="168"/>
      <c r="J1070" s="168"/>
      <c r="L1070" s="168"/>
    </row>
    <row r="1071" spans="2:12" s="156" customFormat="1">
      <c r="B1071" s="181"/>
      <c r="C1071" s="181"/>
      <c r="I1071" s="168"/>
      <c r="J1071" s="168"/>
      <c r="L1071" s="168"/>
    </row>
    <row r="1072" spans="2:12" s="156" customFormat="1">
      <c r="B1072" s="181"/>
      <c r="C1072" s="181"/>
      <c r="I1072" s="168"/>
      <c r="J1072" s="168"/>
      <c r="L1072" s="168"/>
    </row>
    <row r="1073" spans="2:12" s="156" customFormat="1">
      <c r="B1073" s="181"/>
      <c r="C1073" s="181"/>
      <c r="I1073" s="168"/>
      <c r="J1073" s="168"/>
      <c r="L1073" s="168"/>
    </row>
    <row r="1074" spans="2:12" s="156" customFormat="1">
      <c r="B1074" s="181"/>
      <c r="C1074" s="181"/>
      <c r="I1074" s="168"/>
      <c r="J1074" s="168"/>
      <c r="L1074" s="168"/>
    </row>
    <row r="1075" spans="2:12" s="156" customFormat="1">
      <c r="B1075" s="181"/>
      <c r="C1075" s="181"/>
      <c r="I1075" s="168"/>
      <c r="J1075" s="168"/>
      <c r="L1075" s="168"/>
    </row>
    <row r="1076" spans="2:12" s="156" customFormat="1">
      <c r="B1076" s="181"/>
      <c r="C1076" s="181"/>
      <c r="I1076" s="168"/>
      <c r="J1076" s="168"/>
      <c r="L1076" s="168"/>
    </row>
    <row r="1077" spans="2:12" s="156" customFormat="1">
      <c r="B1077" s="181"/>
      <c r="C1077" s="181"/>
      <c r="I1077" s="168"/>
      <c r="J1077" s="168"/>
      <c r="L1077" s="168"/>
    </row>
    <row r="1078" spans="2:12" s="156" customFormat="1">
      <c r="B1078" s="181"/>
      <c r="C1078" s="181"/>
      <c r="I1078" s="168"/>
      <c r="J1078" s="168"/>
      <c r="L1078" s="168"/>
    </row>
    <row r="1079" spans="2:12" s="156" customFormat="1">
      <c r="B1079" s="181"/>
      <c r="C1079" s="181"/>
      <c r="I1079" s="168"/>
      <c r="J1079" s="168"/>
      <c r="L1079" s="168"/>
    </row>
    <row r="1080" spans="2:12" s="156" customFormat="1">
      <c r="B1080" s="181"/>
      <c r="C1080" s="181"/>
      <c r="I1080" s="168"/>
      <c r="J1080" s="168"/>
      <c r="L1080" s="168"/>
    </row>
    <row r="1081" spans="2:12" s="156" customFormat="1">
      <c r="B1081" s="181"/>
      <c r="C1081" s="181"/>
      <c r="I1081" s="168"/>
      <c r="J1081" s="168"/>
      <c r="L1081" s="168"/>
    </row>
    <row r="1082" spans="2:12" s="156" customFormat="1">
      <c r="B1082" s="181"/>
      <c r="C1082" s="181"/>
      <c r="I1082" s="168"/>
      <c r="J1082" s="168"/>
      <c r="L1082" s="168"/>
    </row>
    <row r="1083" spans="2:12" s="156" customFormat="1">
      <c r="B1083" s="181"/>
      <c r="C1083" s="181"/>
      <c r="I1083" s="168"/>
      <c r="J1083" s="168"/>
      <c r="L1083" s="168"/>
    </row>
    <row r="1084" spans="2:12" s="156" customFormat="1">
      <c r="B1084" s="181"/>
      <c r="C1084" s="181"/>
      <c r="I1084" s="168"/>
      <c r="J1084" s="168"/>
      <c r="L1084" s="168"/>
    </row>
    <row r="1085" spans="2:12" s="156" customFormat="1">
      <c r="B1085" s="181"/>
      <c r="C1085" s="181"/>
      <c r="I1085" s="168"/>
      <c r="J1085" s="168"/>
      <c r="L1085" s="168"/>
    </row>
    <row r="1086" spans="2:12" s="156" customFormat="1">
      <c r="B1086" s="181"/>
      <c r="C1086" s="181"/>
      <c r="I1086" s="168"/>
      <c r="J1086" s="168"/>
      <c r="L1086" s="168"/>
    </row>
    <row r="1087" spans="2:12" s="156" customFormat="1">
      <c r="B1087" s="181"/>
      <c r="C1087" s="181"/>
      <c r="I1087" s="168"/>
      <c r="J1087" s="168"/>
      <c r="L1087" s="168"/>
    </row>
    <row r="1088" spans="2:12" s="156" customFormat="1">
      <c r="B1088" s="181"/>
      <c r="C1088" s="181"/>
      <c r="I1088" s="168"/>
      <c r="J1088" s="168"/>
      <c r="L1088" s="168"/>
    </row>
    <row r="1089" spans="2:12" s="156" customFormat="1">
      <c r="B1089" s="181"/>
      <c r="C1089" s="181"/>
      <c r="I1089" s="168"/>
      <c r="J1089" s="168"/>
      <c r="L1089" s="168"/>
    </row>
    <row r="1090" spans="2:12" s="156" customFormat="1">
      <c r="B1090" s="181"/>
      <c r="C1090" s="181"/>
      <c r="I1090" s="168"/>
      <c r="J1090" s="168"/>
      <c r="L1090" s="168"/>
    </row>
    <row r="1091" spans="2:12" s="156" customFormat="1">
      <c r="B1091" s="181"/>
      <c r="C1091" s="181"/>
      <c r="I1091" s="168"/>
      <c r="J1091" s="168"/>
      <c r="L1091" s="168"/>
    </row>
    <row r="1092" spans="2:12" s="156" customFormat="1">
      <c r="B1092" s="181"/>
      <c r="C1092" s="181"/>
      <c r="I1092" s="168"/>
      <c r="J1092" s="168"/>
      <c r="L1092" s="168"/>
    </row>
    <row r="1093" spans="2:12" s="156" customFormat="1">
      <c r="B1093" s="181"/>
      <c r="C1093" s="181"/>
      <c r="I1093" s="168"/>
      <c r="J1093" s="168"/>
      <c r="L1093" s="168"/>
    </row>
    <row r="1094" spans="2:12" s="156" customFormat="1">
      <c r="B1094" s="181"/>
      <c r="C1094" s="181"/>
      <c r="I1094" s="168"/>
      <c r="J1094" s="168"/>
      <c r="L1094" s="168"/>
    </row>
    <row r="1095" spans="2:12" s="156" customFormat="1">
      <c r="B1095" s="181"/>
      <c r="C1095" s="181"/>
      <c r="I1095" s="168"/>
      <c r="J1095" s="168"/>
      <c r="L1095" s="168"/>
    </row>
    <row r="1096" spans="2:12" s="156" customFormat="1">
      <c r="B1096" s="181"/>
      <c r="C1096" s="181"/>
      <c r="I1096" s="168"/>
      <c r="J1096" s="168"/>
      <c r="L1096" s="168"/>
    </row>
    <row r="1097" spans="2:12" s="156" customFormat="1">
      <c r="B1097" s="181"/>
      <c r="C1097" s="181"/>
      <c r="I1097" s="168"/>
      <c r="J1097" s="168"/>
      <c r="L1097" s="168"/>
    </row>
    <row r="1098" spans="2:12" s="156" customFormat="1">
      <c r="B1098" s="181"/>
      <c r="C1098" s="181"/>
      <c r="I1098" s="168"/>
      <c r="J1098" s="168"/>
      <c r="L1098" s="168"/>
    </row>
    <row r="1099" spans="2:12" s="156" customFormat="1">
      <c r="B1099" s="181"/>
      <c r="C1099" s="181"/>
      <c r="I1099" s="168"/>
      <c r="J1099" s="168"/>
      <c r="L1099" s="168"/>
    </row>
    <row r="1100" spans="2:12" s="156" customFormat="1">
      <c r="B1100" s="181"/>
      <c r="C1100" s="181"/>
      <c r="I1100" s="168"/>
      <c r="J1100" s="168"/>
      <c r="L1100" s="168"/>
    </row>
    <row r="1101" spans="2:12" s="156" customFormat="1">
      <c r="B1101" s="181"/>
      <c r="C1101" s="181"/>
      <c r="I1101" s="168"/>
      <c r="J1101" s="168"/>
      <c r="L1101" s="168"/>
    </row>
    <row r="1102" spans="2:12" s="156" customFormat="1">
      <c r="B1102" s="181"/>
      <c r="C1102" s="181"/>
      <c r="I1102" s="168"/>
      <c r="J1102" s="168"/>
      <c r="L1102" s="168"/>
    </row>
    <row r="1103" spans="2:12" s="156" customFormat="1">
      <c r="B1103" s="181"/>
      <c r="C1103" s="181"/>
      <c r="I1103" s="168"/>
      <c r="J1103" s="168"/>
      <c r="L1103" s="168"/>
    </row>
    <row r="1104" spans="2:12" s="156" customFormat="1">
      <c r="B1104" s="181"/>
      <c r="C1104" s="181"/>
      <c r="I1104" s="168"/>
      <c r="J1104" s="168"/>
      <c r="L1104" s="168"/>
    </row>
    <row r="1105" spans="2:12" s="156" customFormat="1">
      <c r="B1105" s="181"/>
      <c r="C1105" s="181"/>
      <c r="I1105" s="168"/>
      <c r="J1105" s="168"/>
      <c r="L1105" s="168"/>
    </row>
    <row r="1106" spans="2:12" s="156" customFormat="1">
      <c r="B1106" s="181"/>
      <c r="C1106" s="181"/>
      <c r="I1106" s="168"/>
      <c r="J1106" s="168"/>
      <c r="L1106" s="168"/>
    </row>
    <row r="1107" spans="2:12" s="156" customFormat="1">
      <c r="B1107" s="181"/>
      <c r="C1107" s="181"/>
      <c r="I1107" s="168"/>
      <c r="J1107" s="168"/>
      <c r="L1107" s="168"/>
    </row>
    <row r="1108" spans="2:12" s="156" customFormat="1">
      <c r="B1108" s="181"/>
      <c r="C1108" s="181"/>
      <c r="I1108" s="168"/>
      <c r="J1108" s="168"/>
      <c r="L1108" s="168"/>
    </row>
    <row r="1109" spans="2:12" s="156" customFormat="1">
      <c r="B1109" s="181"/>
      <c r="C1109" s="181"/>
      <c r="I1109" s="168"/>
      <c r="J1109" s="168"/>
      <c r="L1109" s="168"/>
    </row>
    <row r="1110" spans="2:12" s="156" customFormat="1">
      <c r="B1110" s="181"/>
      <c r="C1110" s="181"/>
      <c r="I1110" s="168"/>
      <c r="J1110" s="168"/>
      <c r="L1110" s="168"/>
    </row>
    <row r="1111" spans="2:12" s="156" customFormat="1">
      <c r="B1111" s="181"/>
      <c r="C1111" s="181"/>
      <c r="I1111" s="168"/>
      <c r="J1111" s="168"/>
      <c r="L1111" s="168"/>
    </row>
    <row r="1112" spans="2:12" s="156" customFormat="1">
      <c r="B1112" s="181"/>
      <c r="C1112" s="181"/>
      <c r="I1112" s="168"/>
      <c r="J1112" s="168"/>
      <c r="L1112" s="168"/>
    </row>
    <row r="1113" spans="2:12" s="156" customFormat="1">
      <c r="B1113" s="181"/>
      <c r="C1113" s="181"/>
      <c r="I1113" s="168"/>
      <c r="J1113" s="168"/>
      <c r="L1113" s="168"/>
    </row>
    <row r="1114" spans="2:12" s="156" customFormat="1">
      <c r="B1114" s="181"/>
      <c r="C1114" s="181"/>
      <c r="I1114" s="168"/>
      <c r="J1114" s="168"/>
      <c r="L1114" s="168"/>
    </row>
    <row r="1115" spans="2:12" s="156" customFormat="1">
      <c r="B1115" s="181"/>
      <c r="C1115" s="181"/>
      <c r="I1115" s="168"/>
      <c r="J1115" s="168"/>
      <c r="L1115" s="168"/>
    </row>
    <row r="1116" spans="2:12" s="156" customFormat="1">
      <c r="B1116" s="181"/>
      <c r="C1116" s="181"/>
      <c r="I1116" s="168"/>
      <c r="J1116" s="168"/>
      <c r="L1116" s="168"/>
    </row>
    <row r="1117" spans="2:12" s="156" customFormat="1">
      <c r="B1117" s="181"/>
      <c r="C1117" s="181"/>
      <c r="I1117" s="168"/>
      <c r="J1117" s="168"/>
      <c r="L1117" s="168"/>
    </row>
    <row r="1118" spans="2:12" s="156" customFormat="1">
      <c r="B1118" s="181"/>
      <c r="C1118" s="181"/>
      <c r="I1118" s="168"/>
      <c r="J1118" s="168"/>
      <c r="L1118" s="168"/>
    </row>
    <row r="1119" spans="2:12" s="156" customFormat="1">
      <c r="B1119" s="181"/>
      <c r="C1119" s="181"/>
      <c r="I1119" s="168"/>
      <c r="J1119" s="168"/>
      <c r="L1119" s="168"/>
    </row>
    <row r="1120" spans="2:12" s="156" customFormat="1">
      <c r="B1120" s="181"/>
      <c r="C1120" s="181"/>
      <c r="I1120" s="168"/>
      <c r="J1120" s="168"/>
      <c r="L1120" s="168"/>
    </row>
    <row r="1121" spans="2:12" s="156" customFormat="1">
      <c r="B1121" s="181"/>
      <c r="C1121" s="181"/>
      <c r="I1121" s="168"/>
      <c r="J1121" s="168"/>
      <c r="L1121" s="168"/>
    </row>
    <row r="1122" spans="2:12" s="156" customFormat="1">
      <c r="B1122" s="181"/>
      <c r="C1122" s="181"/>
      <c r="I1122" s="168"/>
      <c r="J1122" s="168"/>
      <c r="L1122" s="168"/>
    </row>
    <row r="1123" spans="2:12" s="156" customFormat="1">
      <c r="B1123" s="181"/>
      <c r="C1123" s="181"/>
      <c r="I1123" s="168"/>
      <c r="J1123" s="168"/>
      <c r="L1123" s="168"/>
    </row>
    <row r="1124" spans="2:12" s="156" customFormat="1">
      <c r="B1124" s="181"/>
      <c r="C1124" s="181"/>
      <c r="I1124" s="168"/>
      <c r="J1124" s="168"/>
      <c r="L1124" s="168"/>
    </row>
    <row r="1125" spans="2:12" s="156" customFormat="1">
      <c r="B1125" s="181"/>
      <c r="C1125" s="181"/>
      <c r="I1125" s="168"/>
      <c r="J1125" s="168"/>
      <c r="L1125" s="168"/>
    </row>
    <row r="1126" spans="2:12" s="156" customFormat="1">
      <c r="B1126" s="181"/>
      <c r="C1126" s="181"/>
      <c r="I1126" s="168"/>
      <c r="J1126" s="168"/>
      <c r="L1126" s="168"/>
    </row>
    <row r="1127" spans="2:12" s="156" customFormat="1">
      <c r="B1127" s="181"/>
      <c r="C1127" s="181"/>
      <c r="I1127" s="168"/>
      <c r="J1127" s="168"/>
      <c r="L1127" s="168"/>
    </row>
    <row r="1128" spans="2:12" s="156" customFormat="1">
      <c r="B1128" s="181"/>
      <c r="C1128" s="181"/>
      <c r="I1128" s="168"/>
      <c r="J1128" s="168"/>
      <c r="L1128" s="168"/>
    </row>
    <row r="1129" spans="2:12" s="156" customFormat="1">
      <c r="B1129" s="181"/>
      <c r="C1129" s="181"/>
      <c r="I1129" s="168"/>
      <c r="J1129" s="168"/>
      <c r="L1129" s="168"/>
    </row>
    <row r="1130" spans="2:12" s="156" customFormat="1">
      <c r="B1130" s="181"/>
      <c r="C1130" s="181"/>
      <c r="I1130" s="168"/>
      <c r="J1130" s="168"/>
      <c r="L1130" s="168"/>
    </row>
    <row r="1131" spans="2:12" s="156" customFormat="1">
      <c r="B1131" s="181"/>
      <c r="C1131" s="181"/>
      <c r="I1131" s="168"/>
      <c r="J1131" s="168"/>
      <c r="L1131" s="168"/>
    </row>
    <row r="1132" spans="2:12" s="156" customFormat="1">
      <c r="B1132" s="181"/>
      <c r="C1132" s="181"/>
      <c r="I1132" s="168"/>
      <c r="J1132" s="168"/>
      <c r="L1132" s="168"/>
    </row>
    <row r="1133" spans="2:12" s="156" customFormat="1">
      <c r="B1133" s="181"/>
      <c r="C1133" s="181"/>
      <c r="I1133" s="168"/>
      <c r="J1133" s="168"/>
      <c r="L1133" s="168"/>
    </row>
    <row r="1134" spans="2:12" s="156" customFormat="1">
      <c r="B1134" s="181"/>
      <c r="C1134" s="181"/>
      <c r="I1134" s="168"/>
      <c r="J1134" s="168"/>
      <c r="L1134" s="168"/>
    </row>
    <row r="1135" spans="2:12" s="156" customFormat="1">
      <c r="B1135" s="181"/>
      <c r="C1135" s="181"/>
      <c r="I1135" s="168"/>
      <c r="J1135" s="168"/>
      <c r="L1135" s="168"/>
    </row>
    <row r="1136" spans="2:12" s="156" customFormat="1">
      <c r="B1136" s="181"/>
      <c r="C1136" s="181"/>
      <c r="I1136" s="168"/>
      <c r="J1136" s="168"/>
      <c r="L1136" s="168"/>
    </row>
    <row r="1137" spans="2:12" s="156" customFormat="1">
      <c r="B1137" s="181"/>
      <c r="C1137" s="181"/>
      <c r="I1137" s="168"/>
      <c r="J1137" s="168"/>
      <c r="L1137" s="168"/>
    </row>
    <row r="1138" spans="2:12" s="156" customFormat="1">
      <c r="B1138" s="181"/>
      <c r="C1138" s="181"/>
      <c r="I1138" s="168"/>
      <c r="J1138" s="168"/>
      <c r="L1138" s="168"/>
    </row>
    <row r="1139" spans="2:12" s="156" customFormat="1">
      <c r="B1139" s="181"/>
      <c r="C1139" s="181"/>
      <c r="I1139" s="168"/>
      <c r="J1139" s="168"/>
      <c r="L1139" s="168"/>
    </row>
    <row r="1140" spans="2:12" s="156" customFormat="1">
      <c r="B1140" s="181"/>
      <c r="C1140" s="181"/>
      <c r="I1140" s="168"/>
      <c r="J1140" s="168"/>
      <c r="L1140" s="168"/>
    </row>
    <row r="1141" spans="2:12" s="156" customFormat="1">
      <c r="B1141" s="181"/>
      <c r="C1141" s="181"/>
      <c r="I1141" s="168"/>
      <c r="J1141" s="168"/>
      <c r="L1141" s="168"/>
    </row>
    <row r="1142" spans="2:12" s="156" customFormat="1">
      <c r="B1142" s="181"/>
      <c r="C1142" s="181"/>
      <c r="I1142" s="168"/>
      <c r="J1142" s="168"/>
      <c r="L1142" s="168"/>
    </row>
    <row r="1143" spans="2:12" s="156" customFormat="1">
      <c r="B1143" s="181"/>
      <c r="C1143" s="181"/>
      <c r="I1143" s="168"/>
      <c r="J1143" s="168"/>
      <c r="L1143" s="168"/>
    </row>
    <row r="1144" spans="2:12" s="156" customFormat="1">
      <c r="B1144" s="181"/>
      <c r="C1144" s="181"/>
      <c r="I1144" s="168"/>
      <c r="J1144" s="168"/>
      <c r="L1144" s="168"/>
    </row>
    <row r="1145" spans="2:12" s="156" customFormat="1">
      <c r="B1145" s="181"/>
      <c r="C1145" s="181"/>
      <c r="I1145" s="168"/>
      <c r="J1145" s="168"/>
      <c r="L1145" s="168"/>
    </row>
    <row r="1146" spans="2:12" s="156" customFormat="1">
      <c r="B1146" s="181"/>
      <c r="C1146" s="181"/>
      <c r="I1146" s="168"/>
      <c r="J1146" s="168"/>
      <c r="L1146" s="168"/>
    </row>
    <row r="1147" spans="2:12" s="156" customFormat="1">
      <c r="B1147" s="181"/>
      <c r="C1147" s="181"/>
      <c r="I1147" s="168"/>
      <c r="J1147" s="168"/>
      <c r="L1147" s="168"/>
    </row>
    <row r="1148" spans="2:12" s="156" customFormat="1">
      <c r="B1148" s="181"/>
      <c r="C1148" s="181"/>
      <c r="I1148" s="168"/>
      <c r="J1148" s="168"/>
      <c r="L1148" s="168"/>
    </row>
    <row r="1149" spans="2:12" s="156" customFormat="1">
      <c r="B1149" s="181"/>
      <c r="C1149" s="181"/>
      <c r="I1149" s="168"/>
      <c r="J1149" s="168"/>
      <c r="L1149" s="168"/>
    </row>
    <row r="1150" spans="2:12" s="156" customFormat="1">
      <c r="B1150" s="181"/>
      <c r="C1150" s="181"/>
      <c r="I1150" s="168"/>
      <c r="J1150" s="168"/>
      <c r="L1150" s="168"/>
    </row>
    <row r="1151" spans="2:12" s="156" customFormat="1">
      <c r="B1151" s="181"/>
      <c r="C1151" s="181"/>
      <c r="I1151" s="168"/>
      <c r="J1151" s="168"/>
      <c r="L1151" s="168"/>
    </row>
    <row r="1152" spans="2:12" s="156" customFormat="1">
      <c r="B1152" s="181"/>
      <c r="C1152" s="181"/>
      <c r="I1152" s="168"/>
      <c r="J1152" s="168"/>
      <c r="L1152" s="168"/>
    </row>
    <row r="1153" spans="2:12" s="156" customFormat="1">
      <c r="B1153" s="181"/>
      <c r="C1153" s="181"/>
      <c r="I1153" s="168"/>
      <c r="J1153" s="168"/>
      <c r="L1153" s="168"/>
    </row>
    <row r="1154" spans="2:12" s="156" customFormat="1">
      <c r="B1154" s="181"/>
      <c r="C1154" s="181"/>
      <c r="I1154" s="168"/>
      <c r="J1154" s="168"/>
      <c r="L1154" s="168"/>
    </row>
    <row r="1155" spans="2:12" s="156" customFormat="1">
      <c r="B1155" s="181"/>
      <c r="C1155" s="181"/>
      <c r="I1155" s="168"/>
      <c r="J1155" s="168"/>
      <c r="L1155" s="168"/>
    </row>
    <row r="1156" spans="2:12" s="156" customFormat="1">
      <c r="B1156" s="181"/>
      <c r="C1156" s="181"/>
      <c r="I1156" s="168"/>
      <c r="J1156" s="168"/>
      <c r="L1156" s="168"/>
    </row>
    <row r="1157" spans="2:12" s="156" customFormat="1">
      <c r="B1157" s="181"/>
      <c r="C1157" s="181"/>
      <c r="I1157" s="168"/>
      <c r="J1157" s="168"/>
      <c r="L1157" s="168"/>
    </row>
    <row r="1158" spans="2:12" s="156" customFormat="1">
      <c r="B1158" s="181"/>
      <c r="C1158" s="181"/>
      <c r="I1158" s="168"/>
      <c r="J1158" s="168"/>
      <c r="L1158" s="168"/>
    </row>
    <row r="1159" spans="2:12" s="156" customFormat="1">
      <c r="B1159" s="181"/>
      <c r="C1159" s="181"/>
      <c r="I1159" s="168"/>
      <c r="J1159" s="168"/>
      <c r="L1159" s="168"/>
    </row>
    <row r="1160" spans="2:12" s="156" customFormat="1">
      <c r="B1160" s="181"/>
      <c r="C1160" s="181"/>
      <c r="I1160" s="168"/>
      <c r="J1160" s="168"/>
      <c r="L1160" s="168"/>
    </row>
    <row r="1161" spans="2:12" s="156" customFormat="1">
      <c r="B1161" s="181"/>
      <c r="C1161" s="181"/>
      <c r="I1161" s="168"/>
      <c r="J1161" s="168"/>
      <c r="L1161" s="168"/>
    </row>
    <row r="1162" spans="2:12" s="156" customFormat="1">
      <c r="B1162" s="181"/>
      <c r="C1162" s="181"/>
      <c r="I1162" s="168"/>
      <c r="J1162" s="168"/>
      <c r="L1162" s="168"/>
    </row>
    <row r="1163" spans="2:12" s="156" customFormat="1">
      <c r="B1163" s="181"/>
      <c r="C1163" s="181"/>
      <c r="I1163" s="168"/>
      <c r="J1163" s="168"/>
      <c r="L1163" s="168"/>
    </row>
    <row r="1164" spans="2:12" s="156" customFormat="1">
      <c r="B1164" s="181"/>
      <c r="C1164" s="181"/>
      <c r="I1164" s="168"/>
      <c r="J1164" s="168"/>
      <c r="L1164" s="168"/>
    </row>
    <row r="1165" spans="2:12" s="156" customFormat="1">
      <c r="B1165" s="181"/>
      <c r="C1165" s="181"/>
      <c r="I1165" s="168"/>
      <c r="J1165" s="168"/>
      <c r="L1165" s="168"/>
    </row>
    <row r="1166" spans="2:12" s="156" customFormat="1">
      <c r="B1166" s="181"/>
      <c r="C1166" s="181"/>
      <c r="I1166" s="168"/>
      <c r="J1166" s="168"/>
      <c r="L1166" s="168"/>
    </row>
    <row r="1167" spans="2:12" s="156" customFormat="1">
      <c r="B1167" s="181"/>
      <c r="C1167" s="181"/>
      <c r="I1167" s="168"/>
      <c r="J1167" s="168"/>
      <c r="L1167" s="168"/>
    </row>
    <row r="1168" spans="2:12" s="156" customFormat="1">
      <c r="B1168" s="181"/>
      <c r="C1168" s="181"/>
      <c r="I1168" s="168"/>
      <c r="J1168" s="168"/>
      <c r="L1168" s="168"/>
    </row>
    <row r="1169" spans="2:12" s="156" customFormat="1">
      <c r="B1169" s="181"/>
      <c r="C1169" s="181"/>
      <c r="I1169" s="168"/>
      <c r="J1169" s="168"/>
      <c r="L1169" s="168"/>
    </row>
    <row r="1170" spans="2:12" s="156" customFormat="1">
      <c r="B1170" s="181"/>
      <c r="C1170" s="181"/>
      <c r="I1170" s="168"/>
      <c r="J1170" s="168"/>
      <c r="L1170" s="168"/>
    </row>
    <row r="1171" spans="2:12" s="156" customFormat="1">
      <c r="B1171" s="181"/>
      <c r="C1171" s="181"/>
      <c r="I1171" s="168"/>
      <c r="J1171" s="168"/>
      <c r="L1171" s="168"/>
    </row>
    <row r="1172" spans="2:12" s="156" customFormat="1">
      <c r="B1172" s="181"/>
      <c r="C1172" s="181"/>
      <c r="I1172" s="168"/>
      <c r="J1172" s="168"/>
      <c r="L1172" s="168"/>
    </row>
    <row r="1173" spans="2:12" s="156" customFormat="1">
      <c r="B1173" s="181"/>
      <c r="C1173" s="181"/>
      <c r="I1173" s="168"/>
      <c r="J1173" s="168"/>
      <c r="L1173" s="168"/>
    </row>
    <row r="1174" spans="2:12" s="156" customFormat="1">
      <c r="B1174" s="181"/>
      <c r="C1174" s="181"/>
      <c r="I1174" s="168"/>
      <c r="J1174" s="168"/>
      <c r="L1174" s="168"/>
    </row>
    <row r="1175" spans="2:12" s="156" customFormat="1">
      <c r="B1175" s="181"/>
      <c r="C1175" s="181"/>
      <c r="I1175" s="168"/>
      <c r="J1175" s="168"/>
      <c r="L1175" s="168"/>
    </row>
    <row r="1176" spans="2:12" s="156" customFormat="1">
      <c r="B1176" s="181"/>
      <c r="C1176" s="181"/>
      <c r="I1176" s="168"/>
      <c r="J1176" s="168"/>
      <c r="L1176" s="168"/>
    </row>
    <row r="1177" spans="2:12" s="156" customFormat="1">
      <c r="B1177" s="181"/>
      <c r="C1177" s="181"/>
      <c r="I1177" s="168"/>
      <c r="J1177" s="168"/>
      <c r="L1177" s="168"/>
    </row>
    <row r="1178" spans="2:12" s="156" customFormat="1">
      <c r="B1178" s="181"/>
      <c r="C1178" s="181"/>
      <c r="I1178" s="168"/>
      <c r="J1178" s="168"/>
      <c r="L1178" s="168"/>
    </row>
    <row r="1179" spans="2:12" s="156" customFormat="1">
      <c r="B1179" s="181"/>
      <c r="C1179" s="181"/>
      <c r="I1179" s="168"/>
      <c r="J1179" s="168"/>
      <c r="L1179" s="168"/>
    </row>
    <row r="1180" spans="2:12" s="156" customFormat="1">
      <c r="B1180" s="181"/>
      <c r="C1180" s="181"/>
      <c r="I1180" s="168"/>
      <c r="J1180" s="168"/>
      <c r="L1180" s="168"/>
    </row>
    <row r="1181" spans="2:12" s="156" customFormat="1">
      <c r="B1181" s="181"/>
      <c r="C1181" s="181"/>
      <c r="I1181" s="168"/>
      <c r="J1181" s="168"/>
      <c r="L1181" s="168"/>
    </row>
    <row r="1182" spans="2:12" s="156" customFormat="1">
      <c r="B1182" s="181"/>
      <c r="C1182" s="181"/>
      <c r="I1182" s="168"/>
      <c r="J1182" s="168"/>
      <c r="L1182" s="168"/>
    </row>
    <row r="1183" spans="2:12" s="156" customFormat="1">
      <c r="B1183" s="181"/>
      <c r="C1183" s="181"/>
      <c r="I1183" s="168"/>
      <c r="J1183" s="168"/>
      <c r="L1183" s="168"/>
    </row>
    <row r="1184" spans="2:12" s="156" customFormat="1">
      <c r="B1184" s="181"/>
      <c r="C1184" s="181"/>
      <c r="I1184" s="168"/>
      <c r="J1184" s="168"/>
      <c r="L1184" s="168"/>
    </row>
    <row r="1185" spans="2:12" s="156" customFormat="1">
      <c r="B1185" s="181"/>
      <c r="C1185" s="181"/>
      <c r="I1185" s="168"/>
      <c r="J1185" s="168"/>
      <c r="L1185" s="168"/>
    </row>
    <row r="1186" spans="2:12" s="156" customFormat="1">
      <c r="B1186" s="181"/>
      <c r="C1186" s="181"/>
      <c r="I1186" s="168"/>
      <c r="J1186" s="168"/>
      <c r="L1186" s="168"/>
    </row>
    <row r="1187" spans="2:12" s="156" customFormat="1">
      <c r="B1187" s="181"/>
      <c r="C1187" s="181"/>
      <c r="I1187" s="168"/>
      <c r="J1187" s="168"/>
      <c r="L1187" s="168"/>
    </row>
    <row r="1188" spans="2:12" s="156" customFormat="1">
      <c r="B1188" s="181"/>
      <c r="C1188" s="181"/>
      <c r="I1188" s="168"/>
      <c r="J1188" s="168"/>
      <c r="L1188" s="168"/>
    </row>
    <row r="1189" spans="2:12" s="156" customFormat="1">
      <c r="B1189" s="181"/>
      <c r="C1189" s="181"/>
      <c r="I1189" s="168"/>
      <c r="J1189" s="168"/>
      <c r="L1189" s="168"/>
    </row>
    <row r="1190" spans="2:12" s="156" customFormat="1">
      <c r="B1190" s="181"/>
      <c r="C1190" s="181"/>
      <c r="I1190" s="168"/>
      <c r="J1190" s="168"/>
      <c r="L1190" s="168"/>
    </row>
    <row r="1191" spans="2:12" s="156" customFormat="1">
      <c r="B1191" s="181"/>
      <c r="C1191" s="181"/>
      <c r="I1191" s="168"/>
      <c r="J1191" s="168"/>
      <c r="L1191" s="168"/>
    </row>
    <row r="1192" spans="2:12" s="156" customFormat="1">
      <c r="B1192" s="181"/>
      <c r="C1192" s="181"/>
      <c r="I1192" s="168"/>
      <c r="J1192" s="168"/>
      <c r="L1192" s="168"/>
    </row>
    <row r="1193" spans="2:12" s="156" customFormat="1">
      <c r="B1193" s="181"/>
      <c r="C1193" s="181"/>
      <c r="I1193" s="168"/>
      <c r="J1193" s="168"/>
      <c r="L1193" s="168"/>
    </row>
    <row r="1194" spans="2:12" s="156" customFormat="1">
      <c r="B1194" s="181"/>
      <c r="C1194" s="181"/>
      <c r="I1194" s="168"/>
      <c r="J1194" s="168"/>
      <c r="L1194" s="168"/>
    </row>
    <row r="1195" spans="2:12" s="156" customFormat="1">
      <c r="B1195" s="181"/>
      <c r="C1195" s="181"/>
      <c r="I1195" s="168"/>
      <c r="J1195" s="168"/>
      <c r="L1195" s="168"/>
    </row>
    <row r="1196" spans="2:12" s="156" customFormat="1">
      <c r="B1196" s="181"/>
      <c r="C1196" s="181"/>
      <c r="I1196" s="168"/>
      <c r="J1196" s="168"/>
      <c r="L1196" s="168"/>
    </row>
    <row r="1197" spans="2:12" s="156" customFormat="1">
      <c r="B1197" s="181"/>
      <c r="C1197" s="181"/>
      <c r="I1197" s="168"/>
      <c r="J1197" s="168"/>
      <c r="L1197" s="168"/>
    </row>
    <row r="1198" spans="2:12" s="156" customFormat="1">
      <c r="B1198" s="181"/>
      <c r="C1198" s="181"/>
      <c r="I1198" s="168"/>
      <c r="J1198" s="168"/>
      <c r="L1198" s="168"/>
    </row>
    <row r="1199" spans="2:12" s="156" customFormat="1">
      <c r="B1199" s="181"/>
      <c r="C1199" s="181"/>
      <c r="I1199" s="168"/>
      <c r="J1199" s="168"/>
      <c r="L1199" s="168"/>
    </row>
    <row r="1200" spans="2:12" s="156" customFormat="1">
      <c r="B1200" s="181"/>
      <c r="C1200" s="181"/>
      <c r="I1200" s="168"/>
      <c r="J1200" s="168"/>
      <c r="L1200" s="168"/>
    </row>
    <row r="1201" spans="2:12" s="156" customFormat="1">
      <c r="B1201" s="181"/>
      <c r="C1201" s="181"/>
      <c r="I1201" s="168"/>
      <c r="J1201" s="168"/>
      <c r="L1201" s="168"/>
    </row>
    <row r="1202" spans="2:12" s="156" customFormat="1">
      <c r="B1202" s="181"/>
      <c r="C1202" s="181"/>
      <c r="I1202" s="168"/>
      <c r="J1202" s="168"/>
      <c r="L1202" s="168"/>
    </row>
    <row r="1203" spans="2:12" s="156" customFormat="1">
      <c r="B1203" s="181"/>
      <c r="C1203" s="181"/>
      <c r="I1203" s="168"/>
      <c r="J1203" s="168"/>
      <c r="L1203" s="168"/>
    </row>
    <row r="1204" spans="2:12" s="156" customFormat="1">
      <c r="B1204" s="181"/>
      <c r="C1204" s="181"/>
      <c r="I1204" s="168"/>
      <c r="J1204" s="168"/>
      <c r="L1204" s="168"/>
    </row>
    <row r="1205" spans="2:12" s="156" customFormat="1">
      <c r="B1205" s="181"/>
      <c r="C1205" s="181"/>
      <c r="I1205" s="168"/>
      <c r="J1205" s="168"/>
      <c r="L1205" s="168"/>
    </row>
    <row r="1206" spans="2:12" s="156" customFormat="1">
      <c r="B1206" s="181"/>
      <c r="C1206" s="181"/>
      <c r="I1206" s="168"/>
      <c r="J1206" s="168"/>
      <c r="L1206" s="168"/>
    </row>
    <row r="1207" spans="2:12" s="156" customFormat="1">
      <c r="B1207" s="181"/>
      <c r="C1207" s="181"/>
      <c r="I1207" s="168"/>
      <c r="J1207" s="168"/>
      <c r="L1207" s="168"/>
    </row>
    <row r="1208" spans="2:12" s="156" customFormat="1">
      <c r="B1208" s="181"/>
      <c r="C1208" s="181"/>
      <c r="I1208" s="168"/>
      <c r="J1208" s="168"/>
      <c r="L1208" s="168"/>
    </row>
    <row r="1209" spans="2:12" s="156" customFormat="1">
      <c r="B1209" s="181"/>
      <c r="C1209" s="181"/>
      <c r="I1209" s="168"/>
      <c r="J1209" s="168"/>
      <c r="L1209" s="168"/>
    </row>
    <row r="1210" spans="2:12" s="156" customFormat="1">
      <c r="B1210" s="181"/>
      <c r="C1210" s="181"/>
      <c r="I1210" s="168"/>
      <c r="J1210" s="168"/>
      <c r="L1210" s="168"/>
    </row>
    <row r="1211" spans="2:12" s="156" customFormat="1">
      <c r="B1211" s="181"/>
      <c r="C1211" s="181"/>
      <c r="I1211" s="168"/>
      <c r="J1211" s="168"/>
      <c r="L1211" s="168"/>
    </row>
    <row r="1212" spans="2:12" s="156" customFormat="1">
      <c r="B1212" s="181"/>
      <c r="C1212" s="181"/>
      <c r="I1212" s="168"/>
      <c r="J1212" s="168"/>
      <c r="L1212" s="168"/>
    </row>
    <row r="1213" spans="2:12" s="156" customFormat="1">
      <c r="B1213" s="181"/>
      <c r="C1213" s="181"/>
      <c r="I1213" s="168"/>
      <c r="J1213" s="168"/>
      <c r="L1213" s="168"/>
    </row>
    <row r="1214" spans="2:12" s="156" customFormat="1">
      <c r="B1214" s="181"/>
      <c r="C1214" s="181"/>
      <c r="I1214" s="168"/>
      <c r="J1214" s="168"/>
      <c r="L1214" s="168"/>
    </row>
    <row r="1215" spans="2:12" s="156" customFormat="1">
      <c r="B1215" s="181"/>
      <c r="C1215" s="181"/>
      <c r="I1215" s="168"/>
      <c r="J1215" s="168"/>
      <c r="L1215" s="168"/>
    </row>
    <row r="1216" spans="2:12" s="156" customFormat="1">
      <c r="B1216" s="181"/>
      <c r="C1216" s="181"/>
      <c r="I1216" s="168"/>
      <c r="J1216" s="168"/>
      <c r="L1216" s="168"/>
    </row>
    <row r="1217" spans="2:12" s="156" customFormat="1">
      <c r="B1217" s="181"/>
      <c r="C1217" s="181"/>
      <c r="I1217" s="168"/>
      <c r="J1217" s="168"/>
      <c r="L1217" s="168"/>
    </row>
    <row r="1218" spans="2:12" s="156" customFormat="1">
      <c r="B1218" s="181"/>
      <c r="C1218" s="181"/>
      <c r="I1218" s="168"/>
      <c r="J1218" s="168"/>
      <c r="L1218" s="168"/>
    </row>
    <row r="1219" spans="2:12" s="156" customFormat="1">
      <c r="B1219" s="181"/>
      <c r="C1219" s="181"/>
      <c r="I1219" s="168"/>
      <c r="J1219" s="168"/>
      <c r="L1219" s="168"/>
    </row>
    <row r="1220" spans="2:12" s="156" customFormat="1">
      <c r="B1220" s="181"/>
      <c r="C1220" s="181"/>
      <c r="I1220" s="168"/>
      <c r="J1220" s="168"/>
      <c r="L1220" s="168"/>
    </row>
    <row r="1221" spans="2:12" s="156" customFormat="1">
      <c r="B1221" s="181"/>
      <c r="C1221" s="181"/>
      <c r="I1221" s="168"/>
      <c r="J1221" s="168"/>
      <c r="L1221" s="168"/>
    </row>
    <row r="1222" spans="2:12" s="156" customFormat="1">
      <c r="B1222" s="181"/>
      <c r="C1222" s="181"/>
      <c r="I1222" s="168"/>
      <c r="J1222" s="168"/>
      <c r="L1222" s="168"/>
    </row>
    <row r="1223" spans="2:12" s="156" customFormat="1">
      <c r="B1223" s="181"/>
      <c r="C1223" s="181"/>
      <c r="I1223" s="168"/>
      <c r="J1223" s="168"/>
      <c r="L1223" s="168"/>
    </row>
    <row r="1224" spans="2:12" s="156" customFormat="1">
      <c r="B1224" s="181"/>
      <c r="C1224" s="181"/>
      <c r="I1224" s="168"/>
      <c r="J1224" s="168"/>
      <c r="L1224" s="168"/>
    </row>
    <row r="1225" spans="2:12" s="156" customFormat="1">
      <c r="B1225" s="181"/>
      <c r="C1225" s="181"/>
      <c r="I1225" s="168"/>
      <c r="J1225" s="168"/>
      <c r="L1225" s="168"/>
    </row>
    <row r="1226" spans="2:12" s="156" customFormat="1">
      <c r="B1226" s="181"/>
      <c r="C1226" s="181"/>
      <c r="I1226" s="168"/>
      <c r="J1226" s="168"/>
      <c r="L1226" s="168"/>
    </row>
    <row r="1227" spans="2:12" s="156" customFormat="1">
      <c r="B1227" s="181"/>
      <c r="C1227" s="181"/>
      <c r="I1227" s="168"/>
      <c r="J1227" s="168"/>
      <c r="L1227" s="168"/>
    </row>
    <row r="1228" spans="2:12" s="156" customFormat="1">
      <c r="B1228" s="181"/>
      <c r="C1228" s="181"/>
      <c r="I1228" s="168"/>
      <c r="J1228" s="168"/>
      <c r="L1228" s="168"/>
    </row>
    <row r="1229" spans="2:12" s="156" customFormat="1">
      <c r="B1229" s="181"/>
      <c r="C1229" s="181"/>
      <c r="I1229" s="168"/>
      <c r="J1229" s="168"/>
      <c r="L1229" s="168"/>
    </row>
    <row r="1230" spans="2:12" s="156" customFormat="1">
      <c r="B1230" s="181"/>
      <c r="C1230" s="181"/>
      <c r="I1230" s="168"/>
      <c r="J1230" s="168"/>
      <c r="L1230" s="168"/>
    </row>
    <row r="1231" spans="2:12" s="156" customFormat="1">
      <c r="B1231" s="181"/>
      <c r="C1231" s="181"/>
      <c r="I1231" s="168"/>
      <c r="J1231" s="168"/>
      <c r="L1231" s="168"/>
    </row>
    <row r="1232" spans="2:12" s="156" customFormat="1">
      <c r="B1232" s="181"/>
      <c r="C1232" s="181"/>
      <c r="I1232" s="168"/>
      <c r="J1232" s="168"/>
      <c r="L1232" s="168"/>
    </row>
    <row r="1233" spans="2:12" s="156" customFormat="1">
      <c r="B1233" s="181"/>
      <c r="C1233" s="181"/>
      <c r="I1233" s="168"/>
      <c r="J1233" s="168"/>
      <c r="L1233" s="168"/>
    </row>
    <row r="1234" spans="2:12" s="156" customFormat="1">
      <c r="B1234" s="181"/>
      <c r="C1234" s="181"/>
      <c r="I1234" s="168"/>
      <c r="J1234" s="168"/>
      <c r="L1234" s="168"/>
    </row>
    <row r="1235" spans="2:12" s="156" customFormat="1">
      <c r="B1235" s="181"/>
      <c r="C1235" s="181"/>
      <c r="I1235" s="168"/>
      <c r="J1235" s="168"/>
      <c r="L1235" s="168"/>
    </row>
    <row r="1236" spans="2:12" s="156" customFormat="1">
      <c r="B1236" s="181"/>
      <c r="C1236" s="181"/>
      <c r="I1236" s="168"/>
      <c r="J1236" s="168"/>
      <c r="L1236" s="168"/>
    </row>
    <row r="1237" spans="2:12" s="156" customFormat="1">
      <c r="B1237" s="181"/>
      <c r="C1237" s="181"/>
      <c r="I1237" s="168"/>
      <c r="J1237" s="168"/>
      <c r="L1237" s="168"/>
    </row>
    <row r="1238" spans="2:12" s="156" customFormat="1">
      <c r="B1238" s="181"/>
      <c r="C1238" s="181"/>
      <c r="I1238" s="168"/>
      <c r="J1238" s="168"/>
      <c r="L1238" s="168"/>
    </row>
    <row r="1239" spans="2:12" s="156" customFormat="1">
      <c r="B1239" s="181"/>
      <c r="C1239" s="181"/>
      <c r="I1239" s="168"/>
      <c r="J1239" s="168"/>
      <c r="L1239" s="168"/>
    </row>
    <row r="1240" spans="2:12" s="156" customFormat="1">
      <c r="B1240" s="181"/>
      <c r="C1240" s="181"/>
      <c r="I1240" s="168"/>
      <c r="J1240" s="168"/>
      <c r="L1240" s="168"/>
    </row>
    <row r="1241" spans="2:12" s="156" customFormat="1">
      <c r="B1241" s="181"/>
      <c r="C1241" s="181"/>
      <c r="I1241" s="168"/>
      <c r="J1241" s="168"/>
      <c r="L1241" s="168"/>
    </row>
    <row r="1242" spans="2:12" s="156" customFormat="1">
      <c r="B1242" s="181"/>
      <c r="C1242" s="181"/>
      <c r="I1242" s="168"/>
      <c r="J1242" s="168"/>
      <c r="L1242" s="168"/>
    </row>
    <row r="1243" spans="2:12" s="156" customFormat="1">
      <c r="B1243" s="181"/>
      <c r="C1243" s="181"/>
      <c r="I1243" s="168"/>
      <c r="J1243" s="168"/>
      <c r="L1243" s="168"/>
    </row>
    <row r="1244" spans="2:12" s="156" customFormat="1">
      <c r="B1244" s="181"/>
      <c r="C1244" s="181"/>
      <c r="I1244" s="168"/>
      <c r="J1244" s="168"/>
      <c r="L1244" s="168"/>
    </row>
    <row r="1245" spans="2:12" s="156" customFormat="1">
      <c r="B1245" s="181"/>
      <c r="C1245" s="181"/>
      <c r="I1245" s="168"/>
      <c r="J1245" s="168"/>
      <c r="L1245" s="168"/>
    </row>
    <row r="1246" spans="2:12" s="156" customFormat="1">
      <c r="B1246" s="181"/>
      <c r="C1246" s="181"/>
      <c r="I1246" s="168"/>
      <c r="J1246" s="168"/>
      <c r="L1246" s="168"/>
    </row>
    <row r="1247" spans="2:12" s="156" customFormat="1">
      <c r="B1247" s="181"/>
      <c r="C1247" s="181"/>
      <c r="I1247" s="168"/>
      <c r="J1247" s="168"/>
      <c r="L1247" s="168"/>
    </row>
    <row r="1248" spans="2:12" s="156" customFormat="1">
      <c r="B1248" s="181"/>
      <c r="C1248" s="181"/>
      <c r="I1248" s="168"/>
      <c r="J1248" s="168"/>
      <c r="L1248" s="168"/>
    </row>
    <row r="1249" spans="2:12" s="156" customFormat="1">
      <c r="B1249" s="181"/>
      <c r="C1249" s="181"/>
      <c r="I1249" s="168"/>
      <c r="J1249" s="168"/>
      <c r="L1249" s="168"/>
    </row>
    <row r="1250" spans="2:12" s="156" customFormat="1">
      <c r="B1250" s="181"/>
      <c r="C1250" s="181"/>
      <c r="I1250" s="168"/>
      <c r="J1250" s="168"/>
      <c r="L1250" s="168"/>
    </row>
    <row r="1251" spans="2:12" s="156" customFormat="1">
      <c r="B1251" s="181"/>
      <c r="C1251" s="181"/>
      <c r="I1251" s="168"/>
      <c r="J1251" s="168"/>
      <c r="L1251" s="168"/>
    </row>
    <row r="1252" spans="2:12" s="156" customFormat="1">
      <c r="B1252" s="181"/>
      <c r="C1252" s="181"/>
      <c r="I1252" s="168"/>
      <c r="J1252" s="168"/>
      <c r="L1252" s="168"/>
    </row>
    <row r="1253" spans="2:12" s="156" customFormat="1">
      <c r="B1253" s="181"/>
      <c r="C1253" s="181"/>
      <c r="I1253" s="168"/>
      <c r="J1253" s="168"/>
      <c r="L1253" s="168"/>
    </row>
    <row r="1254" spans="2:12" s="156" customFormat="1">
      <c r="B1254" s="181"/>
      <c r="C1254" s="181"/>
      <c r="I1254" s="168"/>
      <c r="J1254" s="168"/>
      <c r="L1254" s="168"/>
    </row>
    <row r="1255" spans="2:12" s="156" customFormat="1">
      <c r="B1255" s="181"/>
      <c r="C1255" s="181"/>
      <c r="I1255" s="168"/>
      <c r="J1255" s="168"/>
      <c r="L1255" s="168"/>
    </row>
    <row r="1256" spans="2:12" s="156" customFormat="1">
      <c r="B1256" s="181"/>
      <c r="C1256" s="181"/>
      <c r="I1256" s="168"/>
      <c r="J1256" s="168"/>
      <c r="L1256" s="168"/>
    </row>
    <row r="1257" spans="2:12" s="156" customFormat="1">
      <c r="B1257" s="181"/>
      <c r="C1257" s="181"/>
      <c r="I1257" s="168"/>
      <c r="J1257" s="168"/>
      <c r="L1257" s="168"/>
    </row>
    <row r="1258" spans="2:12" s="156" customFormat="1">
      <c r="B1258" s="181"/>
      <c r="C1258" s="181"/>
      <c r="I1258" s="168"/>
      <c r="J1258" s="168"/>
      <c r="L1258" s="168"/>
    </row>
    <row r="1259" spans="2:12" s="156" customFormat="1">
      <c r="B1259" s="181"/>
      <c r="C1259" s="181"/>
      <c r="I1259" s="168"/>
      <c r="J1259" s="168"/>
      <c r="L1259" s="168"/>
    </row>
    <row r="1260" spans="2:12" s="156" customFormat="1">
      <c r="B1260" s="181"/>
      <c r="C1260" s="181"/>
      <c r="I1260" s="168"/>
      <c r="J1260" s="168"/>
      <c r="L1260" s="168"/>
    </row>
    <row r="1261" spans="2:12" s="156" customFormat="1">
      <c r="B1261" s="181"/>
      <c r="C1261" s="181"/>
      <c r="I1261" s="168"/>
      <c r="J1261" s="168"/>
      <c r="L1261" s="168"/>
    </row>
    <row r="1262" spans="2:12" s="156" customFormat="1">
      <c r="B1262" s="181"/>
      <c r="C1262" s="181"/>
      <c r="I1262" s="168"/>
      <c r="J1262" s="168"/>
      <c r="L1262" s="168"/>
    </row>
    <row r="1263" spans="2:12" s="156" customFormat="1">
      <c r="B1263" s="181"/>
      <c r="C1263" s="181"/>
      <c r="I1263" s="168"/>
      <c r="J1263" s="168"/>
      <c r="L1263" s="168"/>
    </row>
    <row r="1264" spans="2:12" s="156" customFormat="1">
      <c r="B1264" s="181"/>
      <c r="C1264" s="181"/>
      <c r="I1264" s="168"/>
      <c r="J1264" s="168"/>
      <c r="L1264" s="168"/>
    </row>
    <row r="1265" spans="2:12" s="156" customFormat="1">
      <c r="B1265" s="181"/>
      <c r="C1265" s="181"/>
      <c r="I1265" s="168"/>
      <c r="J1265" s="168"/>
      <c r="L1265" s="168"/>
    </row>
    <row r="1266" spans="2:12" s="156" customFormat="1">
      <c r="B1266" s="181"/>
      <c r="C1266" s="181"/>
      <c r="I1266" s="168"/>
      <c r="J1266" s="168"/>
      <c r="L1266" s="168"/>
    </row>
    <row r="1267" spans="2:12" s="156" customFormat="1">
      <c r="B1267" s="181"/>
      <c r="C1267" s="181"/>
      <c r="I1267" s="168"/>
      <c r="J1267" s="168"/>
      <c r="L1267" s="168"/>
    </row>
    <row r="1268" spans="2:12" s="156" customFormat="1">
      <c r="B1268" s="181"/>
      <c r="C1268" s="181"/>
      <c r="I1268" s="168"/>
      <c r="J1268" s="168"/>
      <c r="L1268" s="168"/>
    </row>
    <row r="1269" spans="2:12" s="156" customFormat="1">
      <c r="B1269" s="181"/>
      <c r="C1269" s="181"/>
      <c r="I1269" s="168"/>
      <c r="J1269" s="168"/>
      <c r="L1269" s="168"/>
    </row>
    <row r="1270" spans="2:12" s="156" customFormat="1">
      <c r="B1270" s="181"/>
      <c r="C1270" s="181"/>
      <c r="I1270" s="168"/>
      <c r="J1270" s="168"/>
      <c r="L1270" s="168"/>
    </row>
    <row r="1271" spans="2:12" s="156" customFormat="1">
      <c r="B1271" s="181"/>
      <c r="C1271" s="181"/>
      <c r="I1271" s="168"/>
      <c r="J1271" s="168"/>
      <c r="L1271" s="168"/>
    </row>
    <row r="1272" spans="2:12" s="156" customFormat="1">
      <c r="B1272" s="181"/>
      <c r="C1272" s="181"/>
      <c r="I1272" s="168"/>
      <c r="J1272" s="168"/>
      <c r="L1272" s="168"/>
    </row>
    <row r="1273" spans="2:12" s="156" customFormat="1">
      <c r="B1273" s="181"/>
      <c r="C1273" s="181"/>
      <c r="I1273" s="168"/>
      <c r="J1273" s="168"/>
      <c r="L1273" s="168"/>
    </row>
    <row r="1274" spans="2:12" s="156" customFormat="1">
      <c r="B1274" s="181"/>
      <c r="C1274" s="181"/>
      <c r="I1274" s="168"/>
      <c r="J1274" s="168"/>
      <c r="L1274" s="168"/>
    </row>
    <row r="1275" spans="2:12" s="156" customFormat="1">
      <c r="B1275" s="181"/>
      <c r="C1275" s="181"/>
      <c r="I1275" s="168"/>
      <c r="J1275" s="168"/>
      <c r="L1275" s="168"/>
    </row>
    <row r="1276" spans="2:12" s="156" customFormat="1">
      <c r="B1276" s="181"/>
      <c r="C1276" s="181"/>
      <c r="I1276" s="168"/>
      <c r="J1276" s="168"/>
      <c r="L1276" s="168"/>
    </row>
    <row r="1277" spans="2:12" s="156" customFormat="1">
      <c r="B1277" s="181"/>
      <c r="C1277" s="181"/>
      <c r="I1277" s="168"/>
      <c r="J1277" s="168"/>
      <c r="L1277" s="168"/>
    </row>
    <row r="1278" spans="2:12" s="156" customFormat="1">
      <c r="B1278" s="181"/>
      <c r="C1278" s="181"/>
      <c r="I1278" s="168"/>
      <c r="J1278" s="168"/>
      <c r="L1278" s="168"/>
    </row>
    <row r="1279" spans="2:12" s="156" customFormat="1">
      <c r="B1279" s="181"/>
      <c r="C1279" s="181"/>
      <c r="I1279" s="168"/>
      <c r="J1279" s="168"/>
      <c r="L1279" s="168"/>
    </row>
    <row r="1280" spans="2:12" s="156" customFormat="1">
      <c r="B1280" s="181"/>
      <c r="C1280" s="181"/>
      <c r="I1280" s="168"/>
      <c r="J1280" s="168"/>
      <c r="L1280" s="168"/>
    </row>
    <row r="1281" spans="2:12" s="156" customFormat="1">
      <c r="B1281" s="181"/>
      <c r="C1281" s="181"/>
      <c r="I1281" s="168"/>
      <c r="J1281" s="168"/>
      <c r="L1281" s="168"/>
    </row>
    <row r="1282" spans="2:12" s="156" customFormat="1">
      <c r="B1282" s="181"/>
      <c r="C1282" s="181"/>
      <c r="I1282" s="168"/>
      <c r="J1282" s="168"/>
      <c r="L1282" s="168"/>
    </row>
    <row r="1283" spans="2:12" s="156" customFormat="1">
      <c r="B1283" s="181"/>
      <c r="C1283" s="181"/>
      <c r="I1283" s="168"/>
      <c r="J1283" s="168"/>
      <c r="L1283" s="168"/>
    </row>
    <row r="1284" spans="2:12" s="156" customFormat="1">
      <c r="B1284" s="181"/>
      <c r="C1284" s="181"/>
      <c r="I1284" s="168"/>
      <c r="J1284" s="168"/>
      <c r="L1284" s="168"/>
    </row>
    <row r="1285" spans="2:12" s="156" customFormat="1">
      <c r="B1285" s="181"/>
      <c r="C1285" s="181"/>
      <c r="I1285" s="168"/>
      <c r="J1285" s="168"/>
      <c r="L1285" s="168"/>
    </row>
    <row r="1286" spans="2:12" s="156" customFormat="1">
      <c r="B1286" s="181"/>
      <c r="C1286" s="181"/>
      <c r="I1286" s="168"/>
      <c r="J1286" s="168"/>
      <c r="L1286" s="168"/>
    </row>
    <row r="1287" spans="2:12" s="156" customFormat="1">
      <c r="B1287" s="181"/>
      <c r="C1287" s="181"/>
      <c r="I1287" s="168"/>
      <c r="J1287" s="168"/>
      <c r="L1287" s="168"/>
    </row>
    <row r="1288" spans="2:12" s="156" customFormat="1">
      <c r="B1288" s="181"/>
      <c r="C1288" s="181"/>
      <c r="I1288" s="168"/>
      <c r="J1288" s="168"/>
      <c r="L1288" s="168"/>
    </row>
    <row r="1289" spans="2:12" s="156" customFormat="1">
      <c r="B1289" s="181"/>
      <c r="C1289" s="181"/>
      <c r="I1289" s="168"/>
      <c r="J1289" s="168"/>
      <c r="L1289" s="168"/>
    </row>
    <row r="1290" spans="2:12" s="156" customFormat="1">
      <c r="B1290" s="181"/>
      <c r="C1290" s="181"/>
      <c r="I1290" s="168"/>
      <c r="J1290" s="168"/>
      <c r="L1290" s="168"/>
    </row>
    <row r="1291" spans="2:12" s="156" customFormat="1">
      <c r="B1291" s="181"/>
      <c r="C1291" s="181"/>
      <c r="I1291" s="168"/>
      <c r="J1291" s="168"/>
      <c r="L1291" s="168"/>
    </row>
    <row r="1292" spans="2:12" s="156" customFormat="1">
      <c r="B1292" s="181"/>
      <c r="C1292" s="181"/>
      <c r="I1292" s="168"/>
      <c r="J1292" s="168"/>
      <c r="L1292" s="168"/>
    </row>
    <row r="1293" spans="2:12" s="156" customFormat="1">
      <c r="B1293" s="181"/>
      <c r="C1293" s="181"/>
      <c r="I1293" s="168"/>
      <c r="J1293" s="168"/>
      <c r="L1293" s="168"/>
    </row>
    <row r="1294" spans="2:12" s="156" customFormat="1">
      <c r="B1294" s="181"/>
      <c r="C1294" s="181"/>
      <c r="I1294" s="168"/>
      <c r="J1294" s="168"/>
      <c r="L1294" s="168"/>
    </row>
    <row r="1295" spans="2:12" s="156" customFormat="1">
      <c r="B1295" s="181"/>
      <c r="C1295" s="181"/>
      <c r="I1295" s="168"/>
      <c r="J1295" s="168"/>
      <c r="L1295" s="168"/>
    </row>
    <row r="1296" spans="2:12" s="156" customFormat="1">
      <c r="B1296" s="181"/>
      <c r="C1296" s="181"/>
      <c r="I1296" s="168"/>
      <c r="J1296" s="168"/>
      <c r="L1296" s="168"/>
    </row>
    <row r="1297" spans="2:12" s="156" customFormat="1">
      <c r="B1297" s="181"/>
      <c r="C1297" s="181"/>
      <c r="I1297" s="168"/>
      <c r="J1297" s="168"/>
      <c r="L1297" s="168"/>
    </row>
    <row r="1298" spans="2:12" s="156" customFormat="1">
      <c r="B1298" s="181"/>
      <c r="C1298" s="181"/>
      <c r="I1298" s="168"/>
      <c r="J1298" s="168"/>
      <c r="L1298" s="168"/>
    </row>
    <row r="1299" spans="2:12" s="156" customFormat="1">
      <c r="B1299" s="181"/>
      <c r="C1299" s="181"/>
      <c r="I1299" s="168"/>
      <c r="J1299" s="168"/>
      <c r="L1299" s="168"/>
    </row>
    <row r="1300" spans="2:12" s="156" customFormat="1">
      <c r="B1300" s="181"/>
      <c r="C1300" s="181"/>
      <c r="I1300" s="168"/>
      <c r="J1300" s="168"/>
      <c r="L1300" s="168"/>
    </row>
    <row r="1301" spans="2:12" s="156" customFormat="1">
      <c r="B1301" s="181"/>
      <c r="C1301" s="181"/>
      <c r="I1301" s="168"/>
      <c r="J1301" s="168"/>
      <c r="L1301" s="168"/>
    </row>
    <row r="1302" spans="2:12" s="156" customFormat="1">
      <c r="B1302" s="181"/>
      <c r="C1302" s="181"/>
      <c r="I1302" s="168"/>
      <c r="J1302" s="168"/>
      <c r="L1302" s="168"/>
    </row>
    <row r="1303" spans="2:12" s="156" customFormat="1">
      <c r="B1303" s="181"/>
      <c r="C1303" s="181"/>
      <c r="I1303" s="168"/>
      <c r="J1303" s="168"/>
      <c r="L1303" s="168"/>
    </row>
    <row r="1304" spans="2:12" s="156" customFormat="1">
      <c r="B1304" s="181"/>
      <c r="C1304" s="181"/>
      <c r="I1304" s="168"/>
      <c r="J1304" s="168"/>
      <c r="L1304" s="168"/>
    </row>
    <row r="1305" spans="2:12" s="156" customFormat="1">
      <c r="B1305" s="181"/>
      <c r="C1305" s="181"/>
      <c r="I1305" s="168"/>
      <c r="J1305" s="168"/>
      <c r="L1305" s="168"/>
    </row>
    <row r="1306" spans="2:12" s="156" customFormat="1">
      <c r="B1306" s="181"/>
      <c r="C1306" s="181"/>
      <c r="I1306" s="168"/>
      <c r="J1306" s="168"/>
      <c r="L1306" s="168"/>
    </row>
    <row r="1307" spans="2:12" s="156" customFormat="1">
      <c r="B1307" s="181"/>
      <c r="C1307" s="181"/>
      <c r="I1307" s="168"/>
      <c r="J1307" s="168"/>
      <c r="L1307" s="168"/>
    </row>
    <row r="1308" spans="2:12" s="156" customFormat="1">
      <c r="B1308" s="181"/>
      <c r="C1308" s="181"/>
      <c r="I1308" s="168"/>
      <c r="J1308" s="168"/>
      <c r="L1308" s="168"/>
    </row>
    <row r="1309" spans="2:12" s="156" customFormat="1">
      <c r="B1309" s="181"/>
      <c r="C1309" s="181"/>
      <c r="I1309" s="168"/>
      <c r="J1309" s="168"/>
      <c r="L1309" s="168"/>
    </row>
    <row r="1310" spans="2:12" s="156" customFormat="1">
      <c r="B1310" s="181"/>
      <c r="C1310" s="181"/>
      <c r="I1310" s="168"/>
      <c r="J1310" s="168"/>
      <c r="L1310" s="168"/>
    </row>
    <row r="1311" spans="2:12" s="156" customFormat="1">
      <c r="B1311" s="181"/>
      <c r="C1311" s="181"/>
      <c r="I1311" s="168"/>
      <c r="J1311" s="168"/>
      <c r="L1311" s="168"/>
    </row>
    <row r="1312" spans="2:12" s="156" customFormat="1">
      <c r="B1312" s="181"/>
      <c r="C1312" s="181"/>
      <c r="I1312" s="168"/>
      <c r="J1312" s="168"/>
      <c r="L1312" s="168"/>
    </row>
    <row r="1313" spans="2:12" s="156" customFormat="1">
      <c r="B1313" s="181"/>
      <c r="C1313" s="181"/>
      <c r="I1313" s="168"/>
      <c r="J1313" s="168"/>
      <c r="L1313" s="168"/>
    </row>
    <row r="1314" spans="2:12" s="156" customFormat="1">
      <c r="B1314" s="181"/>
      <c r="C1314" s="181"/>
      <c r="I1314" s="168"/>
      <c r="J1314" s="168"/>
      <c r="L1314" s="168"/>
    </row>
    <row r="1315" spans="2:12" s="156" customFormat="1">
      <c r="B1315" s="181"/>
      <c r="C1315" s="181"/>
      <c r="I1315" s="168"/>
      <c r="J1315" s="168"/>
      <c r="L1315" s="168"/>
    </row>
    <row r="1316" spans="2:12" s="156" customFormat="1">
      <c r="B1316" s="181"/>
      <c r="C1316" s="181"/>
      <c r="I1316" s="168"/>
      <c r="J1316" s="168"/>
      <c r="L1316" s="168"/>
    </row>
    <row r="1317" spans="2:12" s="156" customFormat="1">
      <c r="B1317" s="181"/>
      <c r="C1317" s="181"/>
      <c r="I1317" s="168"/>
      <c r="J1317" s="168"/>
      <c r="L1317" s="168"/>
    </row>
    <row r="1318" spans="2:12" s="156" customFormat="1">
      <c r="B1318" s="181"/>
      <c r="C1318" s="181"/>
      <c r="I1318" s="168"/>
      <c r="J1318" s="168"/>
      <c r="L1318" s="168"/>
    </row>
    <row r="1319" spans="2:12" s="156" customFormat="1">
      <c r="B1319" s="181"/>
      <c r="C1319" s="181"/>
      <c r="I1319" s="168"/>
      <c r="J1319" s="168"/>
      <c r="L1319" s="168"/>
    </row>
    <row r="1320" spans="2:12" s="156" customFormat="1">
      <c r="B1320" s="181"/>
      <c r="C1320" s="181"/>
      <c r="I1320" s="168"/>
      <c r="J1320" s="168"/>
      <c r="L1320" s="168"/>
    </row>
    <row r="1321" spans="2:12" s="156" customFormat="1">
      <c r="B1321" s="181"/>
      <c r="C1321" s="181"/>
      <c r="I1321" s="168"/>
      <c r="J1321" s="168"/>
      <c r="L1321" s="168"/>
    </row>
    <row r="1322" spans="2:12" s="156" customFormat="1">
      <c r="B1322" s="181"/>
      <c r="C1322" s="181"/>
      <c r="I1322" s="168"/>
      <c r="J1322" s="168"/>
      <c r="L1322" s="168"/>
    </row>
    <row r="1323" spans="2:12" s="156" customFormat="1">
      <c r="B1323" s="181"/>
      <c r="C1323" s="181"/>
      <c r="I1323" s="168"/>
      <c r="J1323" s="168"/>
      <c r="L1323" s="168"/>
    </row>
    <row r="1324" spans="2:12" s="156" customFormat="1">
      <c r="B1324" s="181"/>
      <c r="C1324" s="181"/>
      <c r="I1324" s="168"/>
      <c r="J1324" s="168"/>
      <c r="L1324" s="168"/>
    </row>
    <row r="1325" spans="2:12" s="156" customFormat="1">
      <c r="B1325" s="181"/>
      <c r="C1325" s="181"/>
      <c r="I1325" s="168"/>
      <c r="J1325" s="168"/>
      <c r="L1325" s="168"/>
    </row>
    <row r="1326" spans="2:12" s="156" customFormat="1">
      <c r="B1326" s="181"/>
      <c r="C1326" s="181"/>
      <c r="I1326" s="168"/>
      <c r="J1326" s="168"/>
      <c r="L1326" s="168"/>
    </row>
    <row r="1327" spans="2:12" s="156" customFormat="1">
      <c r="B1327" s="181"/>
      <c r="C1327" s="181"/>
      <c r="I1327" s="168"/>
      <c r="J1327" s="168"/>
      <c r="L1327" s="168"/>
    </row>
    <row r="1328" spans="2:12" s="156" customFormat="1">
      <c r="B1328" s="181"/>
      <c r="C1328" s="181"/>
      <c r="I1328" s="168"/>
      <c r="J1328" s="168"/>
      <c r="L1328" s="168"/>
    </row>
    <row r="1329" spans="2:12" s="156" customFormat="1">
      <c r="B1329" s="181"/>
      <c r="C1329" s="181"/>
      <c r="I1329" s="168"/>
      <c r="J1329" s="168"/>
      <c r="L1329" s="168"/>
    </row>
    <row r="1330" spans="2:12" s="156" customFormat="1">
      <c r="B1330" s="181"/>
      <c r="C1330" s="181"/>
      <c r="I1330" s="168"/>
      <c r="J1330" s="168"/>
      <c r="L1330" s="168"/>
    </row>
    <row r="1331" spans="2:12" s="156" customFormat="1">
      <c r="B1331" s="181"/>
      <c r="C1331" s="181"/>
      <c r="I1331" s="168"/>
      <c r="J1331" s="168"/>
      <c r="L1331" s="168"/>
    </row>
    <row r="1332" spans="2:12" s="156" customFormat="1">
      <c r="B1332" s="181"/>
      <c r="C1332" s="181"/>
      <c r="I1332" s="168"/>
      <c r="J1332" s="168"/>
      <c r="L1332" s="168"/>
    </row>
    <row r="1333" spans="2:12" s="156" customFormat="1">
      <c r="B1333" s="181"/>
      <c r="C1333" s="181"/>
      <c r="I1333" s="168"/>
      <c r="J1333" s="168"/>
      <c r="L1333" s="168"/>
    </row>
    <row r="1334" spans="2:12" s="156" customFormat="1">
      <c r="B1334" s="181"/>
      <c r="C1334" s="181"/>
      <c r="I1334" s="168"/>
      <c r="J1334" s="168"/>
      <c r="L1334" s="168"/>
    </row>
    <row r="1335" spans="2:12" s="156" customFormat="1">
      <c r="B1335" s="181"/>
      <c r="C1335" s="181"/>
      <c r="I1335" s="168"/>
      <c r="J1335" s="168"/>
      <c r="L1335" s="168"/>
    </row>
    <row r="1336" spans="2:12" s="156" customFormat="1">
      <c r="B1336" s="181"/>
      <c r="C1336" s="181"/>
      <c r="I1336" s="168"/>
      <c r="J1336" s="168"/>
      <c r="L1336" s="168"/>
    </row>
    <row r="1337" spans="2:12" s="156" customFormat="1">
      <c r="B1337" s="181"/>
      <c r="C1337" s="181"/>
      <c r="I1337" s="168"/>
      <c r="J1337" s="168"/>
      <c r="L1337" s="168"/>
    </row>
    <row r="1338" spans="2:12" s="156" customFormat="1">
      <c r="B1338" s="181"/>
      <c r="C1338" s="181"/>
      <c r="I1338" s="168"/>
      <c r="J1338" s="168"/>
      <c r="L1338" s="168"/>
    </row>
    <row r="1339" spans="2:12" s="156" customFormat="1">
      <c r="B1339" s="181"/>
      <c r="C1339" s="181"/>
      <c r="I1339" s="168"/>
      <c r="J1339" s="168"/>
      <c r="L1339" s="168"/>
    </row>
    <row r="1340" spans="2:12" s="156" customFormat="1">
      <c r="B1340" s="181"/>
      <c r="C1340" s="181"/>
      <c r="I1340" s="168"/>
      <c r="J1340" s="168"/>
      <c r="L1340" s="168"/>
    </row>
    <row r="1341" spans="2:12" s="156" customFormat="1">
      <c r="B1341" s="181"/>
      <c r="C1341" s="181"/>
      <c r="I1341" s="168"/>
      <c r="J1341" s="168"/>
      <c r="L1341" s="168"/>
    </row>
    <row r="1342" spans="2:12" s="156" customFormat="1">
      <c r="B1342" s="181"/>
      <c r="C1342" s="181"/>
      <c r="I1342" s="168"/>
      <c r="J1342" s="168"/>
      <c r="L1342" s="168"/>
    </row>
    <row r="1343" spans="2:12" s="156" customFormat="1">
      <c r="B1343" s="181"/>
      <c r="C1343" s="181"/>
      <c r="I1343" s="168"/>
      <c r="J1343" s="168"/>
      <c r="L1343" s="168"/>
    </row>
    <row r="1344" spans="2:12" s="156" customFormat="1">
      <c r="B1344" s="181"/>
      <c r="C1344" s="181"/>
      <c r="I1344" s="168"/>
      <c r="J1344" s="168"/>
      <c r="L1344" s="168"/>
    </row>
    <row r="1345" spans="2:12" s="156" customFormat="1">
      <c r="B1345" s="181"/>
      <c r="C1345" s="181"/>
      <c r="I1345" s="168"/>
      <c r="J1345" s="168"/>
      <c r="L1345" s="168"/>
    </row>
    <row r="1346" spans="2:12" s="156" customFormat="1">
      <c r="B1346" s="181"/>
      <c r="C1346" s="181"/>
      <c r="I1346" s="168"/>
      <c r="J1346" s="168"/>
      <c r="L1346" s="168"/>
    </row>
    <row r="1347" spans="2:12" s="156" customFormat="1">
      <c r="B1347" s="181"/>
      <c r="C1347" s="181"/>
      <c r="I1347" s="168"/>
      <c r="J1347" s="168"/>
      <c r="L1347" s="168"/>
    </row>
    <row r="1348" spans="2:12" s="156" customFormat="1">
      <c r="B1348" s="181"/>
      <c r="C1348" s="181"/>
      <c r="I1348" s="168"/>
      <c r="J1348" s="168"/>
      <c r="L1348" s="168"/>
    </row>
    <row r="1349" spans="2:12" s="156" customFormat="1">
      <c r="B1349" s="181"/>
      <c r="C1349" s="181"/>
      <c r="I1349" s="168"/>
      <c r="J1349" s="168"/>
      <c r="L1349" s="168"/>
    </row>
    <row r="1350" spans="2:12" s="156" customFormat="1">
      <c r="B1350" s="181"/>
      <c r="C1350" s="181"/>
      <c r="I1350" s="168"/>
      <c r="J1350" s="168"/>
      <c r="L1350" s="168"/>
    </row>
    <row r="1351" spans="2:12" s="156" customFormat="1">
      <c r="B1351" s="181"/>
      <c r="C1351" s="181"/>
      <c r="I1351" s="168"/>
      <c r="J1351" s="168"/>
      <c r="L1351" s="168"/>
    </row>
    <row r="1352" spans="2:12" s="156" customFormat="1">
      <c r="B1352" s="181"/>
      <c r="C1352" s="181"/>
      <c r="I1352" s="168"/>
      <c r="J1352" s="168"/>
      <c r="L1352" s="168"/>
    </row>
    <row r="1353" spans="2:12" s="156" customFormat="1">
      <c r="B1353" s="181"/>
      <c r="C1353" s="181"/>
      <c r="I1353" s="168"/>
      <c r="J1353" s="168"/>
      <c r="L1353" s="168"/>
    </row>
    <row r="1354" spans="2:12" s="156" customFormat="1">
      <c r="B1354" s="181"/>
      <c r="C1354" s="181"/>
      <c r="I1354" s="168"/>
      <c r="J1354" s="168"/>
      <c r="L1354" s="168"/>
    </row>
    <row r="1355" spans="2:12" s="156" customFormat="1">
      <c r="B1355" s="181"/>
      <c r="C1355" s="181"/>
      <c r="I1355" s="168"/>
      <c r="J1355" s="168"/>
      <c r="L1355" s="168"/>
    </row>
    <row r="1356" spans="2:12" s="156" customFormat="1">
      <c r="B1356" s="181"/>
      <c r="C1356" s="181"/>
      <c r="I1356" s="168"/>
      <c r="J1356" s="168"/>
      <c r="L1356" s="168"/>
    </row>
    <row r="1357" spans="2:12" s="156" customFormat="1">
      <c r="B1357" s="181"/>
      <c r="C1357" s="181"/>
      <c r="G1357" s="61"/>
      <c r="H1357" s="61"/>
      <c r="I1357" s="62"/>
      <c r="J1357" s="62"/>
      <c r="K1357" s="61"/>
      <c r="L1357" s="62"/>
    </row>
  </sheetData>
  <sortState ref="B37:E42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I12" sqref="I12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4" t="s">
        <v>65</v>
      </c>
      <c r="B1" s="355"/>
      <c r="C1" s="355"/>
      <c r="D1" s="355"/>
      <c r="E1" s="356"/>
      <c r="F1" s="5"/>
      <c r="G1" s="5"/>
    </row>
    <row r="2" spans="1:29" ht="21.75">
      <c r="A2" s="363" t="s">
        <v>81</v>
      </c>
      <c r="B2" s="364"/>
      <c r="C2" s="364"/>
      <c r="D2" s="364"/>
      <c r="E2" s="365"/>
      <c r="F2" s="5"/>
      <c r="G2" s="5"/>
    </row>
    <row r="3" spans="1:29" ht="23.25">
      <c r="A3" s="357" t="s">
        <v>203</v>
      </c>
      <c r="B3" s="358"/>
      <c r="C3" s="358"/>
      <c r="D3" s="358"/>
      <c r="E3" s="35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6" t="s">
        <v>153</v>
      </c>
      <c r="B4" s="367"/>
      <c r="C4" s="367"/>
      <c r="D4" s="367"/>
      <c r="E4" s="368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66" t="s">
        <v>154</v>
      </c>
      <c r="B5" s="367"/>
      <c r="C5" s="367"/>
      <c r="D5" s="367"/>
      <c r="E5" s="368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151</v>
      </c>
      <c r="B6" s="284">
        <v>8000000</v>
      </c>
      <c r="C6" s="46"/>
      <c r="D6" s="46" t="s">
        <v>11</v>
      </c>
      <c r="E6" s="279">
        <v>3719625.3585857102</v>
      </c>
      <c r="F6" s="41"/>
      <c r="G6" s="304"/>
      <c r="H6" s="306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4">
        <v>84601.770461904773</v>
      </c>
      <c r="C7" s="48"/>
      <c r="D7" s="46" t="s">
        <v>21</v>
      </c>
      <c r="E7" s="279">
        <v>504388</v>
      </c>
      <c r="F7" s="8"/>
      <c r="G7" s="307"/>
      <c r="H7" s="307"/>
      <c r="I7" s="30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7"/>
      <c r="B8" s="284"/>
      <c r="C8" s="48"/>
      <c r="D8" s="315" t="s">
        <v>78</v>
      </c>
      <c r="E8" s="280">
        <v>975576.41187619511</v>
      </c>
      <c r="F8" s="8"/>
      <c r="G8" s="307"/>
      <c r="H8" s="307"/>
      <c r="I8" s="30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7"/>
      <c r="B9" s="284"/>
      <c r="C9" s="46"/>
      <c r="D9" s="269"/>
      <c r="E9" s="281"/>
      <c r="F9" s="8"/>
      <c r="G9" s="263"/>
      <c r="H9" s="306"/>
      <c r="I9" s="30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/>
      <c r="B10" s="284"/>
      <c r="C10" s="47"/>
      <c r="D10" s="315"/>
      <c r="E10" s="282"/>
      <c r="F10" s="8"/>
      <c r="G10" s="127"/>
      <c r="H10" s="12"/>
      <c r="I10" s="305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14</v>
      </c>
      <c r="B11" s="284">
        <v>22020</v>
      </c>
      <c r="C11" s="47"/>
      <c r="D11" s="46" t="s">
        <v>12</v>
      </c>
      <c r="E11" s="279">
        <v>2222361</v>
      </c>
      <c r="F11" s="8"/>
      <c r="G11" s="264"/>
      <c r="H11" s="308"/>
      <c r="I11" s="30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45" t="s">
        <v>144</v>
      </c>
      <c r="B12" s="284">
        <v>0</v>
      </c>
      <c r="C12" s="47"/>
      <c r="D12" s="47" t="s">
        <v>79</v>
      </c>
      <c r="E12" s="279">
        <v>136710</v>
      </c>
      <c r="F12" s="8"/>
      <c r="G12" s="263"/>
      <c r="H12" s="262"/>
      <c r="I12" s="26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61" t="s">
        <v>8</v>
      </c>
      <c r="B13" s="285">
        <f>B7+B8+B9-B11-B12</f>
        <v>62581.770461904773</v>
      </c>
      <c r="C13" s="47"/>
      <c r="D13" s="46" t="s">
        <v>192</v>
      </c>
      <c r="E13" s="282">
        <v>503921</v>
      </c>
      <c r="F13" s="8" t="s">
        <v>62</v>
      </c>
      <c r="G13" s="264"/>
      <c r="H13" s="1" t="s">
        <v>13</v>
      </c>
      <c r="I13" s="26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87"/>
      <c r="B14" s="284"/>
      <c r="C14" s="47"/>
      <c r="D14" s="141"/>
      <c r="E14" s="282"/>
      <c r="F14" s="8"/>
      <c r="G14" s="266"/>
      <c r="H14" s="267"/>
      <c r="I14" s="267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86"/>
      <c r="C15" s="47"/>
      <c r="D15" s="141"/>
      <c r="E15" s="282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86">
        <f>B6+B7+B8+B9-B11-B12</f>
        <v>8062581.7704619048</v>
      </c>
      <c r="C16" s="47"/>
      <c r="D16" s="47" t="s">
        <v>7</v>
      </c>
      <c r="E16" s="283">
        <f>E6+E7+E8+E11+E12+E13</f>
        <v>8062581.7704619048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62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0" t="s">
        <v>15</v>
      </c>
      <c r="B18" s="361"/>
      <c r="C18" s="361"/>
      <c r="D18" s="361"/>
      <c r="E18" s="362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59</v>
      </c>
      <c r="B19" s="58">
        <v>56470</v>
      </c>
      <c r="C19" s="46"/>
      <c r="D19" s="271" t="s">
        <v>19</v>
      </c>
      <c r="E19" s="268">
        <v>242575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2" t="s">
        <v>23</v>
      </c>
      <c r="E20" s="273">
        <v>180706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35</v>
      </c>
      <c r="E21" s="60">
        <v>198540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9" t="s">
        <v>143</v>
      </c>
      <c r="B22" s="291">
        <v>19600</v>
      </c>
      <c r="C22" s="46"/>
      <c r="D22" s="51" t="s">
        <v>20</v>
      </c>
      <c r="E22" s="60">
        <v>183509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7" t="s">
        <v>152</v>
      </c>
      <c r="B23" s="138">
        <v>30000</v>
      </c>
      <c r="C23" s="46"/>
      <c r="D23" s="51" t="s">
        <v>22</v>
      </c>
      <c r="E23" s="60">
        <v>55300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0" t="s">
        <v>156</v>
      </c>
      <c r="B24" s="138">
        <v>22030</v>
      </c>
      <c r="C24" s="139"/>
      <c r="D24" s="51" t="s">
        <v>17</v>
      </c>
      <c r="E24" s="60">
        <v>39856</v>
      </c>
      <c r="G24" s="31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90" t="s">
        <v>190</v>
      </c>
      <c r="B25" s="138">
        <v>33000</v>
      </c>
      <c r="C25" s="139"/>
      <c r="D25" s="288" t="s">
        <v>175</v>
      </c>
      <c r="E25" s="60">
        <v>34000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7" t="s">
        <v>18</v>
      </c>
      <c r="B26" s="318">
        <v>673780</v>
      </c>
      <c r="C26" s="140"/>
      <c r="D26" s="319" t="s">
        <v>25</v>
      </c>
      <c r="E26" s="320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2021-11-08T15:58:05Z</dcterms:modified>
</cp:coreProperties>
</file>