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1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3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<sst xmlns="http://schemas.openxmlformats.org/spreadsheetml/2006/main" count="204" uniqueCount="117">
  <si>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</si>
  <si>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</si>
  <si>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</si>
  <si>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</si>
  <si>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</si>
  <si>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</si>
  <si>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</si>
  <si>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</si>
  <si>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</si>
  <si>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</si>
  <si>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</si>
  <si>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</si>
  <si>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</si>
  <si>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</si>
  <si>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</si>
  <si>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</si>
  <si>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</si>
  <si>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</si>
  <si>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</si>
  <si>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</si>
  <si>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</si>
  <si>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</si>
  <si>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</si>
  <si>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</si>
  <si>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</si>
  <si>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</si>
  <si>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</si>
  <si>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</si>
  <si>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</si>
  <si>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</si>
  <si>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</si>
  <si>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</si>
  <si>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</si>
  <si>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</si>
  <si>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</si>
  <si>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</si>
  <si>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</si>
  <si>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</si>
  <si>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</si>
  <si>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</si>
  <si>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</si>
  <si>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</si>
  <si>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</si>
  <si>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</si>
  <si>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</si>
  <si>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</si>
  <si>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</si>
  <si>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</si>
  <si>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</si>
  <si>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</si>
  <si>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</si>
  <si>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</si>
  <si>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</si>
  <si>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</si>
  <si>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</si>
  <si>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</si>
  <si>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</si>
  <si>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</si>
  <si>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</si>
  <si>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</si>
  <si>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</si>
  <si>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</si>
  <si>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</si>
  <si>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</si>
  <si>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</si>
  <si>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</si>
  <si>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</si>
  <si>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Office Monitor</t>
  </si>
  <si>
    <t>Shaha Realme Showroom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</si>
  <si>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</si>
  <si>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</si>
  <si>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</si>
  <si>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</si>
  <si>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</si>
  <si>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</si>
  <si>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</si>
  <si>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</si>
  <si>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</si>
  <si>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</si>
  <si>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</si>
  <si>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</si>
  <si>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</si>
  <si>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</si>
  <si>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</si>
  <si>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</si>
  <si>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</si>
  <si>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</si>
  <si>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</si>
  <si>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</si>
  <si>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</si>
  <si>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</si>
  <si>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</si>
  <si>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</si>
  <si>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</si>
  <si>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</si>
  <si>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</si>
  <si>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</si>
  <si>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</si>
  <si>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</si>
  <si>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</si>
  <si>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</si>
  <si>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</si>
  <si>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</si>
  <si>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</si>
  <si>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</si>
  <si>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</si>
  <si>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 xml:space="preserve">Don Moibile </t>
  </si>
  <si>
    <t>Dighe Mobile</t>
  </si>
  <si>
    <t>Servicing Courier Cost</t>
  </si>
  <si>
    <t xml:space="preserve">S=Don Mobile </t>
  </si>
  <si>
    <t>20.02.2022</t>
  </si>
  <si>
    <t>BOSS(+)</t>
  </si>
  <si>
    <t>Jamuna Bank(+)</t>
  </si>
  <si>
    <t>21.02.2022</t>
  </si>
  <si>
    <t>Sohan</t>
  </si>
  <si>
    <t>MK Mobile</t>
  </si>
  <si>
    <t>Date: 21.02.2022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</si>
</sst>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2" fontId="47" fillId="0" borderId="2" xfId="0" applyNumberFormat="1" applyFont="1" applyFill="1" applyBorder="1" applyAlignment="1">
      <alignment horizontal="left" vertical="center"/>
    </xf>
    <xf numFmtId="21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2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3" workbookViewId="0">
      <selection activeCell="E31" sqref="E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13</v>
      </c>
      <c r="C1" s="260"/>
      <c r="D1" s="260"/>
      <c r="E1" s="260"/>
    </row>
    <row r="2" spans="1:11" ht="16.5" customHeight="1">
      <c r="A2" s="15"/>
      <c r="B2" s="261" t="s">
        <v>73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76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77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830000</v>
      </c>
      <c r="D8" s="142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82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83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83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84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84</v>
      </c>
      <c r="C14" s="19">
        <v>99000</v>
      </c>
      <c r="D14" s="19">
        <v>206400</v>
      </c>
      <c r="E14" s="21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89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90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90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90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15">
        <v>4438</v>
      </c>
      <c r="E19" s="216">
        <f t="shared" si="0"/>
        <v>9987</v>
      </c>
      <c r="F19" s="214" t="s">
        <v>91</v>
      </c>
      <c r="G19" s="1"/>
      <c r="H19" s="1"/>
      <c r="I19" s="15"/>
      <c r="J19" s="15"/>
    </row>
    <row r="20" spans="1:10">
      <c r="A20" s="15"/>
      <c r="B20" s="20" t="s">
        <v>92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95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95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98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98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100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103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105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110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110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113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67047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67047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67047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67047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67047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67047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67047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67047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67047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67047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67047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67047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67047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67047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67047</v>
      </c>
      <c r="F47" s="1"/>
      <c r="G47" s="15"/>
    </row>
    <row r="48" spans="1:10">
      <c r="B48" s="20"/>
      <c r="C48" s="19"/>
      <c r="D48" s="19"/>
      <c r="E48" s="21">
        <f t="shared" si="0"/>
        <v>67047</v>
      </c>
      <c r="F48" s="1"/>
      <c r="G48" s="15"/>
    </row>
    <row r="49" spans="2:7">
      <c r="B49" s="20"/>
      <c r="C49" s="19"/>
      <c r="D49" s="19"/>
      <c r="E49" s="21">
        <f t="shared" si="0"/>
        <v>67047</v>
      </c>
      <c r="F49" s="1"/>
      <c r="G49" s="15"/>
    </row>
    <row r="50" spans="2:7">
      <c r="B50" s="20"/>
      <c r="C50" s="19"/>
      <c r="D50" s="19"/>
      <c r="E50" s="21">
        <f t="shared" si="0"/>
        <v>67047</v>
      </c>
      <c r="F50" s="1"/>
      <c r="G50" s="15"/>
    </row>
    <row r="51" spans="2:7">
      <c r="B51" s="25"/>
      <c r="C51" s="21">
        <f>SUM(C5:C50)</f>
        <v>15014425</v>
      </c>
      <c r="D51" s="21">
        <f>SUM(D5:D50)</f>
        <v>14947378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F41" sqref="F41"/>
    </sheetView>
  </sheetViews>
  <sheetFormatPr defaultRowHeight="12.75"/>
  <cols>
    <col min="1" max="1" width="9.140625" style="92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93"/>
  </cols>
  <sheetData>
    <row r="1" spans="1:24" ht="23.25">
      <c r="A1" s="262" t="s">
        <v>13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</row>
    <row r="2" spans="1:24" s="94" customFormat="1" ht="18">
      <c r="A2" s="263" t="s">
        <v>41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</row>
    <row r="3" spans="1:24" s="95" customFormat="1" ht="16.5" thickBot="1">
      <c r="A3" s="264" t="s">
        <v>74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6"/>
      <c r="S3" s="48"/>
      <c r="T3" s="5"/>
      <c r="U3" s="5"/>
      <c r="V3" s="5"/>
      <c r="W3" s="5"/>
      <c r="X3" s="11"/>
    </row>
    <row r="4" spans="1:24" s="97" customFormat="1">
      <c r="A4" s="267" t="s">
        <v>25</v>
      </c>
      <c r="B4" s="269" t="s">
        <v>26</v>
      </c>
      <c r="C4" s="271" t="s">
        <v>27</v>
      </c>
      <c r="D4" s="271" t="s">
        <v>28</v>
      </c>
      <c r="E4" s="271" t="s">
        <v>29</v>
      </c>
      <c r="F4" s="271" t="s">
        <v>30</v>
      </c>
      <c r="G4" s="271" t="s">
        <v>31</v>
      </c>
      <c r="H4" s="271" t="s">
        <v>47</v>
      </c>
      <c r="I4" s="271" t="s">
        <v>32</v>
      </c>
      <c r="J4" s="271" t="s">
        <v>33</v>
      </c>
      <c r="K4" s="271" t="s">
        <v>67</v>
      </c>
      <c r="L4" s="271" t="s">
        <v>34</v>
      </c>
      <c r="M4" s="271" t="s">
        <v>108</v>
      </c>
      <c r="N4" s="277" t="s">
        <v>91</v>
      </c>
      <c r="O4" s="275" t="s">
        <v>14</v>
      </c>
      <c r="P4" s="273" t="s">
        <v>35</v>
      </c>
      <c r="Q4" s="96" t="s">
        <v>3</v>
      </c>
      <c r="S4" s="98"/>
      <c r="T4" s="99"/>
      <c r="U4" s="100"/>
      <c r="V4" s="99"/>
      <c r="W4" s="99"/>
    </row>
    <row r="5" spans="1:24" s="97" customFormat="1" ht="13.5" thickBot="1">
      <c r="A5" s="268"/>
      <c r="B5" s="270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8"/>
      <c r="O5" s="276"/>
      <c r="P5" s="274"/>
      <c r="Q5" s="101" t="s">
        <v>36</v>
      </c>
      <c r="S5" s="102"/>
      <c r="T5" s="103"/>
      <c r="U5" s="103"/>
      <c r="V5" s="103"/>
      <c r="W5" s="103"/>
      <c r="X5" s="104"/>
    </row>
    <row r="6" spans="1:24" s="9" customFormat="1">
      <c r="A6" s="105" t="s">
        <v>75</v>
      </c>
      <c r="B6" s="106">
        <v>500</v>
      </c>
      <c r="C6" s="106"/>
      <c r="D6" s="107"/>
      <c r="E6" s="107"/>
      <c r="F6" s="107"/>
      <c r="G6" s="107"/>
      <c r="H6" s="107"/>
      <c r="I6" s="108">
        <v>120</v>
      </c>
      <c r="J6" s="107">
        <v>160</v>
      </c>
      <c r="K6" s="107"/>
      <c r="L6" s="107"/>
      <c r="M6" s="143"/>
      <c r="N6" s="107"/>
      <c r="O6" s="107"/>
      <c r="P6" s="109"/>
      <c r="Q6" s="110">
        <f t="shared" ref="Q6:Q36" si="0">SUM(B6:P6)</f>
        <v>780</v>
      </c>
      <c r="R6" s="111"/>
      <c r="S6" s="112"/>
      <c r="T6" s="26"/>
      <c r="U6" s="3"/>
      <c r="V6" s="26"/>
      <c r="W6" s="3"/>
    </row>
    <row r="7" spans="1:24" s="9" customFormat="1">
      <c r="A7" s="105" t="s">
        <v>76</v>
      </c>
      <c r="B7" s="106"/>
      <c r="C7" s="106"/>
      <c r="D7" s="107"/>
      <c r="E7" s="107"/>
      <c r="F7" s="107"/>
      <c r="G7" s="107">
        <v>400</v>
      </c>
      <c r="H7" s="107"/>
      <c r="I7" s="108">
        <v>130</v>
      </c>
      <c r="J7" s="107">
        <v>160</v>
      </c>
      <c r="K7" s="107"/>
      <c r="L7" s="107"/>
      <c r="M7" s="143"/>
      <c r="N7" s="107"/>
      <c r="O7" s="107"/>
      <c r="P7" s="109"/>
      <c r="Q7" s="110">
        <f t="shared" si="0"/>
        <v>690</v>
      </c>
      <c r="R7" s="111"/>
      <c r="S7" s="26"/>
      <c r="T7" s="26"/>
      <c r="U7" s="26"/>
      <c r="V7" s="26"/>
      <c r="W7" s="26"/>
    </row>
    <row r="8" spans="1:24" s="9" customFormat="1">
      <c r="A8" s="105" t="s">
        <v>77</v>
      </c>
      <c r="B8" s="113"/>
      <c r="C8" s="106"/>
      <c r="D8" s="114"/>
      <c r="E8" s="114"/>
      <c r="F8" s="114"/>
      <c r="G8" s="114"/>
      <c r="H8" s="114"/>
      <c r="I8" s="115">
        <v>70</v>
      </c>
      <c r="J8" s="114"/>
      <c r="K8" s="114"/>
      <c r="L8" s="114"/>
      <c r="M8" s="144"/>
      <c r="N8" s="114"/>
      <c r="O8" s="114"/>
      <c r="P8" s="116"/>
      <c r="Q8" s="110">
        <f t="shared" si="0"/>
        <v>70</v>
      </c>
      <c r="R8" s="111"/>
      <c r="S8" s="6"/>
      <c r="T8" s="6"/>
      <c r="U8" s="3" t="s">
        <v>37</v>
      </c>
      <c r="V8" s="26"/>
      <c r="W8" s="3"/>
    </row>
    <row r="9" spans="1:24" s="9" customFormat="1">
      <c r="A9" s="105" t="s">
        <v>78</v>
      </c>
      <c r="B9" s="113">
        <v>500</v>
      </c>
      <c r="C9" s="106"/>
      <c r="D9" s="114"/>
      <c r="E9" s="114"/>
      <c r="F9" s="114"/>
      <c r="G9" s="114">
        <v>120</v>
      </c>
      <c r="H9" s="114"/>
      <c r="I9" s="115">
        <v>140</v>
      </c>
      <c r="J9" s="114">
        <v>160</v>
      </c>
      <c r="K9" s="114"/>
      <c r="L9" s="114"/>
      <c r="M9" s="144"/>
      <c r="N9" s="114"/>
      <c r="O9" s="114"/>
      <c r="P9" s="116"/>
      <c r="Q9" s="110">
        <f t="shared" si="0"/>
        <v>920</v>
      </c>
      <c r="R9" s="111"/>
      <c r="S9" s="6"/>
      <c r="T9" s="6"/>
      <c r="U9" s="26"/>
      <c r="V9" s="26"/>
      <c r="W9" s="26"/>
    </row>
    <row r="10" spans="1:24" s="9" customFormat="1">
      <c r="A10" s="105" t="s">
        <v>82</v>
      </c>
      <c r="B10" s="113"/>
      <c r="C10" s="106"/>
      <c r="D10" s="114"/>
      <c r="E10" s="114"/>
      <c r="F10" s="114"/>
      <c r="G10" s="114">
        <v>120</v>
      </c>
      <c r="H10" s="114"/>
      <c r="I10" s="114">
        <v>240</v>
      </c>
      <c r="J10" s="114">
        <v>160</v>
      </c>
      <c r="K10" s="114"/>
      <c r="L10" s="114"/>
      <c r="M10" s="144"/>
      <c r="N10" s="114"/>
      <c r="O10" s="114"/>
      <c r="P10" s="116"/>
      <c r="Q10" s="110">
        <f t="shared" si="0"/>
        <v>520</v>
      </c>
      <c r="R10" s="111"/>
      <c r="S10" s="26"/>
      <c r="T10" s="26"/>
      <c r="U10" s="3"/>
      <c r="V10" s="26"/>
      <c r="W10" s="3"/>
    </row>
    <row r="11" spans="1:24" s="9" customFormat="1">
      <c r="A11" s="105" t="s">
        <v>83</v>
      </c>
      <c r="B11" s="113"/>
      <c r="C11" s="106"/>
      <c r="D11" s="114"/>
      <c r="E11" s="114"/>
      <c r="F11" s="114"/>
      <c r="G11" s="114">
        <v>50</v>
      </c>
      <c r="H11" s="114"/>
      <c r="I11" s="114">
        <v>160</v>
      </c>
      <c r="J11" s="114">
        <v>160</v>
      </c>
      <c r="K11" s="114"/>
      <c r="L11" s="114"/>
      <c r="M11" s="144"/>
      <c r="N11" s="114"/>
      <c r="O11" s="114"/>
      <c r="P11" s="116"/>
      <c r="Q11" s="110">
        <f t="shared" si="0"/>
        <v>370</v>
      </c>
      <c r="R11" s="111"/>
      <c r="S11" s="26"/>
      <c r="T11" s="26"/>
      <c r="U11" s="26"/>
      <c r="V11" s="26"/>
      <c r="W11" s="26"/>
    </row>
    <row r="12" spans="1:24" s="9" customFormat="1">
      <c r="A12" s="105" t="s">
        <v>84</v>
      </c>
      <c r="B12" s="113">
        <v>500</v>
      </c>
      <c r="C12" s="106"/>
      <c r="D12" s="114"/>
      <c r="E12" s="114"/>
      <c r="F12" s="114"/>
      <c r="G12" s="114">
        <v>70</v>
      </c>
      <c r="H12" s="114"/>
      <c r="I12" s="114">
        <v>40</v>
      </c>
      <c r="J12" s="114">
        <v>160</v>
      </c>
      <c r="K12" s="114"/>
      <c r="L12" s="114"/>
      <c r="M12" s="144"/>
      <c r="N12" s="114"/>
      <c r="O12" s="114"/>
      <c r="P12" s="116"/>
      <c r="Q12" s="110">
        <f t="shared" si="0"/>
        <v>770</v>
      </c>
      <c r="R12" s="111"/>
      <c r="S12" s="26"/>
      <c r="T12" s="26"/>
      <c r="U12" s="3"/>
      <c r="V12" s="26"/>
      <c r="W12" s="3"/>
    </row>
    <row r="13" spans="1:24" s="9" customFormat="1">
      <c r="A13" s="105" t="s">
        <v>89</v>
      </c>
      <c r="B13" s="113"/>
      <c r="C13" s="106"/>
      <c r="D13" s="114"/>
      <c r="E13" s="114">
        <v>790</v>
      </c>
      <c r="F13" s="114"/>
      <c r="G13" s="114">
        <v>100</v>
      </c>
      <c r="H13" s="114"/>
      <c r="I13" s="114">
        <v>120</v>
      </c>
      <c r="J13" s="114">
        <v>160</v>
      </c>
      <c r="K13" s="117"/>
      <c r="L13" s="114"/>
      <c r="M13" s="144"/>
      <c r="N13" s="114">
        <v>4438</v>
      </c>
      <c r="O13" s="114"/>
      <c r="P13" s="116"/>
      <c r="Q13" s="110">
        <f t="shared" si="0"/>
        <v>5608</v>
      </c>
      <c r="R13" s="111"/>
      <c r="S13" s="112"/>
      <c r="T13" s="26"/>
      <c r="U13" s="26"/>
      <c r="V13" s="26"/>
      <c r="W13" s="26"/>
    </row>
    <row r="14" spans="1:24" s="9" customFormat="1">
      <c r="A14" s="105" t="s">
        <v>90</v>
      </c>
      <c r="B14" s="113"/>
      <c r="C14" s="106"/>
      <c r="D14" s="114"/>
      <c r="E14" s="114"/>
      <c r="F14" s="114"/>
      <c r="G14" s="114">
        <v>120</v>
      </c>
      <c r="H14" s="114"/>
      <c r="I14" s="114">
        <v>260</v>
      </c>
      <c r="J14" s="114">
        <v>160</v>
      </c>
      <c r="K14" s="118"/>
      <c r="L14" s="114"/>
      <c r="M14" s="144"/>
      <c r="N14" s="114"/>
      <c r="O14" s="114"/>
      <c r="P14" s="116"/>
      <c r="Q14" s="110">
        <f t="shared" si="0"/>
        <v>540</v>
      </c>
      <c r="R14" s="111"/>
      <c r="S14" s="119"/>
      <c r="T14" s="26"/>
      <c r="U14" s="3"/>
      <c r="V14" s="26"/>
      <c r="W14" s="3"/>
    </row>
    <row r="15" spans="1:24" s="9" customFormat="1">
      <c r="A15" s="105" t="s">
        <v>92</v>
      </c>
      <c r="B15" s="113">
        <v>500</v>
      </c>
      <c r="C15" s="106"/>
      <c r="D15" s="114"/>
      <c r="E15" s="114"/>
      <c r="F15" s="114"/>
      <c r="G15" s="114">
        <v>50</v>
      </c>
      <c r="H15" s="114"/>
      <c r="I15" s="114">
        <v>130</v>
      </c>
      <c r="J15" s="114">
        <v>160</v>
      </c>
      <c r="K15" s="107"/>
      <c r="L15" s="114"/>
      <c r="M15" s="144"/>
      <c r="N15" s="114"/>
      <c r="O15" s="114"/>
      <c r="P15" s="116"/>
      <c r="Q15" s="110">
        <f t="shared" si="0"/>
        <v>840</v>
      </c>
      <c r="R15" s="111"/>
      <c r="S15" s="4"/>
      <c r="T15" s="26"/>
      <c r="U15" s="26"/>
      <c r="V15" s="26"/>
      <c r="W15" s="26"/>
    </row>
    <row r="16" spans="1:24" s="9" customFormat="1">
      <c r="A16" s="105" t="s">
        <v>95</v>
      </c>
      <c r="B16" s="113"/>
      <c r="C16" s="106"/>
      <c r="D16" s="114">
        <v>85</v>
      </c>
      <c r="E16" s="114"/>
      <c r="F16" s="114"/>
      <c r="G16" s="114">
        <v>70</v>
      </c>
      <c r="H16" s="114"/>
      <c r="I16" s="114">
        <v>60</v>
      </c>
      <c r="J16" s="114">
        <v>80</v>
      </c>
      <c r="K16" s="114"/>
      <c r="L16" s="114"/>
      <c r="M16" s="144"/>
      <c r="N16" s="114"/>
      <c r="O16" s="114"/>
      <c r="P16" s="116"/>
      <c r="Q16" s="110">
        <f t="shared" si="0"/>
        <v>295</v>
      </c>
      <c r="R16" s="111"/>
      <c r="S16" s="4"/>
      <c r="T16" s="26"/>
      <c r="U16" s="3"/>
      <c r="V16" s="26"/>
      <c r="W16" s="3"/>
    </row>
    <row r="17" spans="1:23" s="9" customFormat="1">
      <c r="A17" s="105" t="s">
        <v>97</v>
      </c>
      <c r="B17" s="113"/>
      <c r="C17" s="106"/>
      <c r="D17" s="114"/>
      <c r="E17" s="114"/>
      <c r="F17" s="114"/>
      <c r="G17" s="114">
        <v>50</v>
      </c>
      <c r="H17" s="114"/>
      <c r="I17" s="114">
        <v>130</v>
      </c>
      <c r="J17" s="114">
        <v>160</v>
      </c>
      <c r="K17" s="114"/>
      <c r="L17" s="114"/>
      <c r="M17" s="144"/>
      <c r="N17" s="116"/>
      <c r="O17" s="114"/>
      <c r="P17" s="116"/>
      <c r="Q17" s="110">
        <f t="shared" si="0"/>
        <v>340</v>
      </c>
      <c r="R17" s="111"/>
      <c r="S17" s="4"/>
      <c r="T17" s="26"/>
      <c r="U17" s="26"/>
      <c r="V17" s="26"/>
      <c r="W17" s="26"/>
    </row>
    <row r="18" spans="1:23" s="9" customFormat="1">
      <c r="A18" s="105" t="s">
        <v>98</v>
      </c>
      <c r="B18" s="113">
        <v>500</v>
      </c>
      <c r="C18" s="106"/>
      <c r="D18" s="114"/>
      <c r="E18" s="114"/>
      <c r="F18" s="114"/>
      <c r="G18" s="114">
        <v>70</v>
      </c>
      <c r="H18" s="114"/>
      <c r="I18" s="114">
        <v>50</v>
      </c>
      <c r="J18" s="114">
        <v>160</v>
      </c>
      <c r="K18" s="114"/>
      <c r="L18" s="114"/>
      <c r="M18" s="144"/>
      <c r="N18" s="116"/>
      <c r="O18" s="114"/>
      <c r="P18" s="116"/>
      <c r="Q18" s="110">
        <f t="shared" si="0"/>
        <v>780</v>
      </c>
      <c r="R18" s="111"/>
      <c r="S18" s="4"/>
      <c r="T18" s="26"/>
      <c r="U18" s="3"/>
      <c r="V18" s="26"/>
      <c r="W18" s="3"/>
    </row>
    <row r="19" spans="1:23" s="9" customFormat="1">
      <c r="A19" s="105" t="s">
        <v>100</v>
      </c>
      <c r="B19" s="113"/>
      <c r="C19" s="106"/>
      <c r="D19" s="114">
        <v>400</v>
      </c>
      <c r="E19" s="114"/>
      <c r="F19" s="114"/>
      <c r="G19" s="114">
        <v>100</v>
      </c>
      <c r="H19" s="114"/>
      <c r="I19" s="114">
        <v>120</v>
      </c>
      <c r="J19" s="114">
        <v>160</v>
      </c>
      <c r="K19" s="114"/>
      <c r="L19" s="114"/>
      <c r="M19" s="145"/>
      <c r="N19" s="116"/>
      <c r="O19" s="114"/>
      <c r="P19" s="116"/>
      <c r="Q19" s="110">
        <f t="shared" si="0"/>
        <v>780</v>
      </c>
      <c r="R19" s="111"/>
      <c r="S19" s="4"/>
      <c r="T19" s="26"/>
      <c r="U19" s="26"/>
      <c r="V19" s="26"/>
      <c r="W19" s="26"/>
    </row>
    <row r="20" spans="1:23" s="9" customFormat="1">
      <c r="A20" s="105" t="s">
        <v>103</v>
      </c>
      <c r="B20" s="113"/>
      <c r="C20" s="106"/>
      <c r="D20" s="114"/>
      <c r="E20" s="114"/>
      <c r="F20" s="144"/>
      <c r="G20" s="114">
        <v>70</v>
      </c>
      <c r="H20" s="114"/>
      <c r="I20" s="114">
        <v>150</v>
      </c>
      <c r="J20" s="114">
        <v>160</v>
      </c>
      <c r="K20" s="114"/>
      <c r="L20" s="114"/>
      <c r="M20" s="144"/>
      <c r="N20" s="114"/>
      <c r="O20" s="114"/>
      <c r="P20" s="116"/>
      <c r="Q20" s="110">
        <f t="shared" si="0"/>
        <v>380</v>
      </c>
      <c r="R20" s="111"/>
      <c r="S20" s="4"/>
      <c r="T20" s="26"/>
      <c r="U20" s="3"/>
      <c r="V20" s="26"/>
      <c r="W20" s="3"/>
    </row>
    <row r="21" spans="1:23" s="9" customFormat="1">
      <c r="A21" s="105" t="s">
        <v>105</v>
      </c>
      <c r="B21" s="113">
        <v>500</v>
      </c>
      <c r="C21" s="106"/>
      <c r="D21" s="114"/>
      <c r="E21" s="114"/>
      <c r="F21" s="114"/>
      <c r="G21" s="114">
        <v>100</v>
      </c>
      <c r="H21" s="114"/>
      <c r="I21" s="114">
        <v>280</v>
      </c>
      <c r="J21" s="114">
        <v>160</v>
      </c>
      <c r="K21" s="114"/>
      <c r="L21" s="114"/>
      <c r="M21" s="144">
        <v>325</v>
      </c>
      <c r="N21" s="114"/>
      <c r="O21" s="114"/>
      <c r="P21" s="116"/>
      <c r="Q21" s="110">
        <f t="shared" si="0"/>
        <v>1365</v>
      </c>
      <c r="R21" s="111"/>
      <c r="S21" s="4"/>
    </row>
    <row r="22" spans="1:23" s="9" customFormat="1">
      <c r="A22" s="105" t="s">
        <v>110</v>
      </c>
      <c r="B22" s="113"/>
      <c r="C22" s="106">
        <v>420</v>
      </c>
      <c r="D22" s="114">
        <v>90</v>
      </c>
      <c r="E22" s="114"/>
      <c r="F22" s="114"/>
      <c r="G22" s="114">
        <v>50</v>
      </c>
      <c r="H22" s="114"/>
      <c r="I22" s="114">
        <v>230</v>
      </c>
      <c r="J22" s="114">
        <v>160</v>
      </c>
      <c r="K22" s="114"/>
      <c r="L22" s="114"/>
      <c r="M22" s="144"/>
      <c r="N22" s="114"/>
      <c r="O22" s="114"/>
      <c r="P22" s="116"/>
      <c r="Q22" s="110">
        <f t="shared" si="0"/>
        <v>950</v>
      </c>
      <c r="R22" s="111"/>
      <c r="S22" s="4"/>
    </row>
    <row r="23" spans="1:23" s="121" customFormat="1">
      <c r="A23" s="105" t="s">
        <v>113</v>
      </c>
      <c r="B23" s="113"/>
      <c r="C23" s="106"/>
      <c r="D23" s="114"/>
      <c r="E23" s="114"/>
      <c r="F23" s="114"/>
      <c r="G23" s="114">
        <v>100</v>
      </c>
      <c r="H23" s="114"/>
      <c r="I23" s="114">
        <v>100</v>
      </c>
      <c r="J23" s="114">
        <v>160</v>
      </c>
      <c r="K23" s="114"/>
      <c r="L23" s="114"/>
      <c r="M23" s="144"/>
      <c r="N23" s="114"/>
      <c r="O23" s="114"/>
      <c r="P23" s="116"/>
      <c r="Q23" s="110">
        <f t="shared" si="0"/>
        <v>360</v>
      </c>
      <c r="R23" s="120"/>
      <c r="S23" s="4"/>
    </row>
    <row r="24" spans="1:23" s="9" customFormat="1">
      <c r="A24" s="105"/>
      <c r="B24" s="113"/>
      <c r="C24" s="106"/>
      <c r="D24" s="114"/>
      <c r="E24" s="114"/>
      <c r="F24" s="114"/>
      <c r="G24" s="114"/>
      <c r="H24" s="114"/>
      <c r="I24" s="114"/>
      <c r="J24" s="114"/>
      <c r="K24" s="114"/>
      <c r="L24" s="114"/>
      <c r="M24" s="144"/>
      <c r="N24" s="114"/>
      <c r="O24" s="114"/>
      <c r="P24" s="116"/>
      <c r="Q24" s="110">
        <f t="shared" si="0"/>
        <v>0</v>
      </c>
      <c r="R24" s="111"/>
      <c r="S24" s="4"/>
      <c r="U24" s="122"/>
      <c r="V24" s="122"/>
      <c r="W24" s="122"/>
    </row>
    <row r="25" spans="1:23" s="121" customFormat="1">
      <c r="A25" s="105"/>
      <c r="B25" s="113"/>
      <c r="C25" s="106"/>
      <c r="D25" s="114"/>
      <c r="E25" s="114"/>
      <c r="F25" s="114"/>
      <c r="G25" s="114"/>
      <c r="H25" s="114"/>
      <c r="I25" s="114"/>
      <c r="J25" s="114"/>
      <c r="K25" s="114"/>
      <c r="L25" s="114"/>
      <c r="M25" s="144"/>
      <c r="N25" s="114"/>
      <c r="O25" s="114"/>
      <c r="P25" s="116"/>
      <c r="Q25" s="110">
        <f t="shared" si="0"/>
        <v>0</v>
      </c>
      <c r="R25" s="120"/>
      <c r="S25" s="4"/>
    </row>
    <row r="26" spans="1:23" s="9" customFormat="1">
      <c r="A26" s="105"/>
      <c r="B26" s="113"/>
      <c r="C26" s="106"/>
      <c r="D26" s="114"/>
      <c r="E26" s="114"/>
      <c r="F26" s="114"/>
      <c r="G26" s="114"/>
      <c r="H26" s="114"/>
      <c r="I26" s="114"/>
      <c r="J26" s="114"/>
      <c r="K26" s="114"/>
      <c r="L26" s="114"/>
      <c r="M26" s="144"/>
      <c r="N26" s="114"/>
      <c r="O26" s="114"/>
      <c r="P26" s="116"/>
      <c r="Q26" s="110">
        <f t="shared" si="0"/>
        <v>0</v>
      </c>
      <c r="R26" s="111"/>
      <c r="S26" s="4"/>
    </row>
    <row r="27" spans="1:23" s="9" customFormat="1">
      <c r="A27" s="105"/>
      <c r="B27" s="113"/>
      <c r="C27" s="106"/>
      <c r="D27" s="114"/>
      <c r="E27" s="114"/>
      <c r="F27" s="114"/>
      <c r="G27" s="114"/>
      <c r="H27" s="114"/>
      <c r="I27" s="114"/>
      <c r="J27" s="114"/>
      <c r="K27" s="114"/>
      <c r="L27" s="114"/>
      <c r="M27" s="144"/>
      <c r="N27" s="114"/>
      <c r="O27" s="114"/>
      <c r="P27" s="116"/>
      <c r="Q27" s="110">
        <f t="shared" si="0"/>
        <v>0</v>
      </c>
      <c r="R27" s="111"/>
      <c r="S27" s="4"/>
    </row>
    <row r="28" spans="1:23" s="9" customFormat="1">
      <c r="A28" s="105"/>
      <c r="B28" s="113"/>
      <c r="C28" s="106"/>
      <c r="D28" s="114"/>
      <c r="E28" s="114"/>
      <c r="F28" s="114"/>
      <c r="G28" s="114"/>
      <c r="H28" s="114"/>
      <c r="I28" s="114"/>
      <c r="J28" s="114"/>
      <c r="K28" s="114"/>
      <c r="L28" s="114"/>
      <c r="M28" s="144"/>
      <c r="N28" s="114"/>
      <c r="O28" s="114"/>
      <c r="P28" s="116"/>
      <c r="Q28" s="110">
        <f t="shared" si="0"/>
        <v>0</v>
      </c>
      <c r="R28" s="111"/>
      <c r="S28" s="4"/>
      <c r="T28" s="123"/>
      <c r="U28" s="123"/>
    </row>
    <row r="29" spans="1:23" s="9" customFormat="1">
      <c r="A29" s="105"/>
      <c r="B29" s="113"/>
      <c r="C29" s="106"/>
      <c r="D29" s="114"/>
      <c r="E29" s="114"/>
      <c r="F29" s="114"/>
      <c r="G29" s="114"/>
      <c r="H29" s="114"/>
      <c r="I29" s="114"/>
      <c r="J29" s="114"/>
      <c r="K29" s="114"/>
      <c r="L29" s="114"/>
      <c r="M29" s="144"/>
      <c r="N29" s="114"/>
      <c r="O29" s="114"/>
      <c r="P29" s="116"/>
      <c r="Q29" s="110">
        <f t="shared" si="0"/>
        <v>0</v>
      </c>
      <c r="R29" s="111"/>
      <c r="S29" s="123"/>
      <c r="T29" s="124"/>
      <c r="U29" s="124"/>
    </row>
    <row r="30" spans="1:23" s="9" customFormat="1">
      <c r="A30" s="105"/>
      <c r="B30" s="113"/>
      <c r="C30" s="106"/>
      <c r="D30" s="114"/>
      <c r="E30" s="114"/>
      <c r="F30" s="114"/>
      <c r="G30" s="114"/>
      <c r="H30" s="114"/>
      <c r="I30" s="114"/>
      <c r="J30" s="114"/>
      <c r="K30" s="114"/>
      <c r="L30" s="114"/>
      <c r="M30" s="144"/>
      <c r="N30" s="114"/>
      <c r="O30" s="114"/>
      <c r="P30" s="116"/>
      <c r="Q30" s="110">
        <f t="shared" si="0"/>
        <v>0</v>
      </c>
      <c r="R30" s="111"/>
      <c r="S30" s="123"/>
      <c r="T30" s="123"/>
      <c r="U30" s="123"/>
    </row>
    <row r="31" spans="1:23" s="9" customFormat="1">
      <c r="A31" s="105"/>
      <c r="B31" s="113"/>
      <c r="C31" s="106"/>
      <c r="D31" s="114"/>
      <c r="E31" s="114"/>
      <c r="F31" s="114"/>
      <c r="G31" s="114"/>
      <c r="H31" s="114"/>
      <c r="I31" s="125"/>
      <c r="J31" s="114"/>
      <c r="K31" s="114"/>
      <c r="L31" s="114"/>
      <c r="M31" s="144"/>
      <c r="N31" s="114"/>
      <c r="O31" s="114"/>
      <c r="P31" s="116"/>
      <c r="Q31" s="110">
        <f t="shared" si="0"/>
        <v>0</v>
      </c>
      <c r="R31" s="111"/>
    </row>
    <row r="32" spans="1:23" s="121" customFormat="1">
      <c r="A32" s="105"/>
      <c r="B32" s="113"/>
      <c r="C32" s="106"/>
      <c r="D32" s="114"/>
      <c r="E32" s="114"/>
      <c r="F32" s="114"/>
      <c r="G32" s="114"/>
      <c r="H32" s="114"/>
      <c r="I32" s="114"/>
      <c r="J32" s="114"/>
      <c r="K32" s="114"/>
      <c r="L32" s="114"/>
      <c r="M32" s="144"/>
      <c r="N32" s="114"/>
      <c r="O32" s="114"/>
      <c r="P32" s="116"/>
      <c r="Q32" s="110">
        <f t="shared" si="0"/>
        <v>0</v>
      </c>
      <c r="R32" s="120"/>
    </row>
    <row r="33" spans="1:18" s="9" customFormat="1">
      <c r="A33" s="105"/>
      <c r="B33" s="113"/>
      <c r="C33" s="106"/>
      <c r="D33" s="114"/>
      <c r="E33" s="114"/>
      <c r="F33" s="114"/>
      <c r="G33" s="114"/>
      <c r="H33" s="114"/>
      <c r="I33" s="114"/>
      <c r="J33" s="114"/>
      <c r="K33" s="114"/>
      <c r="L33" s="114"/>
      <c r="M33" s="144"/>
      <c r="N33" s="114"/>
      <c r="O33" s="114"/>
      <c r="P33" s="116"/>
      <c r="Q33" s="110">
        <f t="shared" si="0"/>
        <v>0</v>
      </c>
      <c r="R33" s="111"/>
    </row>
    <row r="34" spans="1:18" s="9" customFormat="1">
      <c r="A34" s="105"/>
      <c r="B34" s="113"/>
      <c r="C34" s="106"/>
      <c r="D34" s="114"/>
      <c r="E34" s="114"/>
      <c r="F34" s="114"/>
      <c r="G34" s="114"/>
      <c r="H34" s="114"/>
      <c r="I34" s="114"/>
      <c r="J34" s="114"/>
      <c r="K34" s="114"/>
      <c r="L34" s="114"/>
      <c r="M34" s="144"/>
      <c r="N34" s="114"/>
      <c r="O34" s="114"/>
      <c r="P34" s="116"/>
      <c r="Q34" s="110">
        <f t="shared" si="0"/>
        <v>0</v>
      </c>
      <c r="R34" s="111"/>
    </row>
    <row r="35" spans="1:18" s="9" customFormat="1">
      <c r="A35" s="105"/>
      <c r="B35" s="113"/>
      <c r="C35" s="106"/>
      <c r="D35" s="114"/>
      <c r="E35" s="114"/>
      <c r="F35" s="114"/>
      <c r="G35" s="114"/>
      <c r="H35" s="114"/>
      <c r="I35" s="114"/>
      <c r="J35" s="114"/>
      <c r="K35" s="114"/>
      <c r="L35" s="114"/>
      <c r="M35" s="144"/>
      <c r="N35" s="114"/>
      <c r="O35" s="114"/>
      <c r="P35" s="116"/>
      <c r="Q35" s="110">
        <f t="shared" si="0"/>
        <v>0</v>
      </c>
      <c r="R35" s="111"/>
    </row>
    <row r="36" spans="1:18" s="9" customFormat="1" ht="13.5" thickBot="1">
      <c r="A36" s="105"/>
      <c r="B36" s="126"/>
      <c r="C36" s="127"/>
      <c r="D36" s="128"/>
      <c r="E36" s="128"/>
      <c r="F36" s="128"/>
      <c r="G36" s="128"/>
      <c r="H36" s="128"/>
      <c r="I36" s="128"/>
      <c r="J36" s="128"/>
      <c r="K36" s="128"/>
      <c r="L36" s="128"/>
      <c r="M36" s="146"/>
      <c r="N36" s="128"/>
      <c r="O36" s="128"/>
      <c r="P36" s="129"/>
      <c r="Q36" s="110">
        <f t="shared" si="0"/>
        <v>0</v>
      </c>
      <c r="R36" s="111"/>
    </row>
    <row r="37" spans="1:18" s="94" customFormat="1" ht="13.5" thickBot="1">
      <c r="A37" s="130" t="s">
        <v>38</v>
      </c>
      <c r="B37" s="131">
        <f>SUM(B6:B36)</f>
        <v>3000</v>
      </c>
      <c r="C37" s="132">
        <f t="shared" ref="C37:P37" si="1">SUM(C6:C36)</f>
        <v>420</v>
      </c>
      <c r="D37" s="132">
        <f t="shared" si="1"/>
        <v>575</v>
      </c>
      <c r="E37" s="132">
        <f t="shared" si="1"/>
        <v>790</v>
      </c>
      <c r="F37" s="132">
        <f t="shared" si="1"/>
        <v>0</v>
      </c>
      <c r="G37" s="132">
        <f>SUM(G6:G36)</f>
        <v>1640</v>
      </c>
      <c r="H37" s="132">
        <f t="shared" si="1"/>
        <v>0</v>
      </c>
      <c r="I37" s="132">
        <f t="shared" si="1"/>
        <v>2530</v>
      </c>
      <c r="J37" s="132">
        <f t="shared" si="1"/>
        <v>2640</v>
      </c>
      <c r="K37" s="132">
        <f t="shared" si="1"/>
        <v>0</v>
      </c>
      <c r="L37" s="132">
        <f t="shared" si="1"/>
        <v>0</v>
      </c>
      <c r="M37" s="147">
        <f t="shared" si="1"/>
        <v>325</v>
      </c>
      <c r="N37" s="132">
        <f t="shared" si="1"/>
        <v>4438</v>
      </c>
      <c r="O37" s="132">
        <f t="shared" si="1"/>
        <v>0</v>
      </c>
      <c r="P37" s="133">
        <f t="shared" si="1"/>
        <v>0</v>
      </c>
      <c r="Q37" s="134">
        <f>SUM(Q6:Q36)</f>
        <v>16358</v>
      </c>
    </row>
    <row r="38" spans="1:18">
      <c r="A38" s="135" t="s">
        <v>11</v>
      </c>
      <c r="B38" s="136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8"/>
      <c r="O38" s="138"/>
      <c r="P38" s="138"/>
      <c r="Q38" s="139"/>
    </row>
    <row r="39" spans="1:18">
      <c r="F39" s="140"/>
      <c r="G39" s="140"/>
      <c r="H39" s="140"/>
      <c r="I39" s="140"/>
      <c r="R39" t="s">
        <v>11</v>
      </c>
    </row>
    <row r="40" spans="1:18">
      <c r="A40" s="10"/>
      <c r="B40" s="141"/>
      <c r="C40" s="140"/>
      <c r="D40" s="140"/>
      <c r="E40" s="140"/>
    </row>
    <row r="41" spans="1:18">
      <c r="A41" s="10"/>
      <c r="B41" s="141"/>
      <c r="C41" s="140"/>
      <c r="D41" s="140"/>
      <c r="E41" s="140"/>
    </row>
    <row r="42" spans="1:18">
      <c r="A42" s="10"/>
      <c r="B42" s="141"/>
      <c r="C42" s="140"/>
      <c r="D42" s="140"/>
      <c r="E42" s="140"/>
    </row>
    <row r="43" spans="1:18">
      <c r="A43" s="10"/>
      <c r="B43" s="141"/>
      <c r="C43" s="140"/>
      <c r="D43" s="140"/>
      <c r="E43" s="140"/>
    </row>
    <row r="44" spans="1:18">
      <c r="A44" s="10"/>
      <c r="B44" s="141"/>
      <c r="C44" s="140"/>
      <c r="D44" s="140"/>
      <c r="E44" s="140"/>
    </row>
    <row r="45" spans="1:18">
      <c r="A45" s="10"/>
      <c r="B45" s="141"/>
      <c r="C45" s="140"/>
      <c r="D45" s="140"/>
      <c r="E45" s="140"/>
    </row>
    <row r="46" spans="1:18">
      <c r="A46" s="10"/>
      <c r="B46" s="141"/>
      <c r="C46" s="140"/>
      <c r="D46" s="140"/>
      <c r="E46" s="140"/>
    </row>
    <row r="47" spans="1:18">
      <c r="A47" s="10"/>
      <c r="B47" s="141"/>
      <c r="C47" s="140"/>
      <c r="D47" s="140"/>
      <c r="E47" s="140"/>
    </row>
    <row r="48" spans="1:18">
      <c r="A48" s="10"/>
      <c r="B48" s="141"/>
      <c r="C48" s="140"/>
      <c r="D48" s="140"/>
      <c r="E48" s="140"/>
    </row>
    <row r="49" spans="1:5">
      <c r="A49" s="10"/>
      <c r="B49" s="141"/>
      <c r="C49" s="140"/>
      <c r="D49" s="140"/>
      <c r="E49" s="140"/>
    </row>
    <row r="50" spans="1:5">
      <c r="A50" s="10"/>
      <c r="B50" s="141"/>
      <c r="C50" s="140"/>
      <c r="D50" s="140"/>
      <c r="E50" s="140"/>
    </row>
    <row r="51" spans="1:5">
      <c r="A51" s="10"/>
      <c r="B51" s="141"/>
      <c r="C51" s="140"/>
      <c r="D51" s="140"/>
      <c r="E51" s="140"/>
    </row>
    <row r="52" spans="1:5">
      <c r="A52" s="10"/>
      <c r="B52" s="141"/>
      <c r="C52" s="140"/>
      <c r="D52" s="140"/>
      <c r="E52" s="140"/>
    </row>
    <row r="53" spans="1:5">
      <c r="A53" s="10"/>
      <c r="B53" s="141"/>
      <c r="C53" s="140"/>
      <c r="D53" s="140"/>
      <c r="E53" s="140"/>
    </row>
    <row r="54" spans="1:5">
      <c r="A54" s="10"/>
      <c r="B54" s="141"/>
      <c r="C54" s="140"/>
      <c r="D54" s="140"/>
      <c r="E54" s="140"/>
    </row>
    <row r="55" spans="1:5">
      <c r="A55" s="10"/>
      <c r="B55" s="141"/>
      <c r="C55" s="140"/>
      <c r="D55" s="140"/>
      <c r="E55" s="140"/>
    </row>
    <row r="56" spans="1:5">
      <c r="A56" s="10"/>
      <c r="B56" s="141"/>
      <c r="C56" s="140"/>
      <c r="D56" s="140"/>
      <c r="E56" s="140"/>
    </row>
    <row r="57" spans="1:5">
      <c r="A57" s="10"/>
      <c r="B57" s="141"/>
      <c r="C57" s="140"/>
      <c r="D57" s="140"/>
      <c r="E57" s="140"/>
    </row>
    <row r="58" spans="1:5">
      <c r="A58" s="10"/>
      <c r="B58" s="141"/>
      <c r="C58" s="140"/>
      <c r="D58" s="140"/>
      <c r="E58" s="140"/>
    </row>
    <row r="59" spans="1:5">
      <c r="A59" s="10"/>
      <c r="B59" s="141"/>
      <c r="C59" s="140"/>
      <c r="D59" s="140"/>
      <c r="E59" s="140"/>
    </row>
    <row r="60" spans="1:5">
      <c r="A60" s="10"/>
      <c r="B60" s="141"/>
      <c r="C60" s="140"/>
      <c r="D60" s="140"/>
      <c r="E60" s="140"/>
    </row>
    <row r="61" spans="1:5">
      <c r="A61" s="10"/>
      <c r="B61" s="141"/>
      <c r="C61" s="140"/>
      <c r="D61" s="140"/>
      <c r="E61" s="140"/>
    </row>
    <row r="62" spans="1:5">
      <c r="A62" s="10"/>
      <c r="B62" s="141"/>
      <c r="C62" s="140"/>
      <c r="D62" s="140"/>
      <c r="E62" s="140"/>
    </row>
    <row r="63" spans="1:5">
      <c r="A63" s="10"/>
      <c r="B63" s="141"/>
      <c r="C63" s="140"/>
      <c r="D63" s="140"/>
      <c r="E63" s="140"/>
    </row>
    <row r="64" spans="1:5">
      <c r="A64" s="10"/>
      <c r="B64" s="141"/>
      <c r="C64" s="140"/>
      <c r="D64" s="140"/>
      <c r="E64" s="140"/>
    </row>
    <row r="65" spans="1:5">
      <c r="A65" s="10"/>
      <c r="B65" s="141"/>
      <c r="C65" s="140"/>
      <c r="D65" s="140"/>
      <c r="E65" s="140"/>
    </row>
    <row r="66" spans="1:5">
      <c r="A66" s="10"/>
      <c r="B66" s="141"/>
      <c r="C66" s="140"/>
      <c r="D66" s="140"/>
      <c r="E66" s="140"/>
    </row>
    <row r="67" spans="1:5">
      <c r="A67" s="10"/>
      <c r="B67" s="141"/>
      <c r="C67" s="140"/>
      <c r="D67" s="140"/>
      <c r="E67" s="140"/>
    </row>
    <row r="68" spans="1:5">
      <c r="A68" s="10"/>
      <c r="B68" s="141"/>
      <c r="C68" s="140"/>
      <c r="D68" s="140"/>
      <c r="E68" s="140"/>
    </row>
    <row r="69" spans="1:5">
      <c r="A69" s="10"/>
      <c r="B69" s="141"/>
      <c r="C69" s="140"/>
      <c r="D69" s="140"/>
      <c r="E69" s="140"/>
    </row>
    <row r="70" spans="1:5">
      <c r="A70" s="10"/>
      <c r="B70" s="141"/>
      <c r="C70" s="140"/>
      <c r="D70" s="140"/>
      <c r="E70" s="140"/>
    </row>
    <row r="71" spans="1:5">
      <c r="A71" s="10"/>
      <c r="B71" s="141"/>
      <c r="C71" s="140"/>
      <c r="D71" s="140"/>
      <c r="E71" s="140"/>
    </row>
    <row r="72" spans="1:5">
      <c r="A72" s="10"/>
      <c r="B72" s="141"/>
      <c r="C72" s="140"/>
      <c r="D72" s="140"/>
      <c r="E72" s="140"/>
    </row>
    <row r="73" spans="1:5">
      <c r="A73" s="10"/>
      <c r="B73" s="141"/>
      <c r="C73" s="140"/>
      <c r="D73" s="140"/>
      <c r="E73" s="140"/>
    </row>
    <row r="74" spans="1:5">
      <c r="A74" s="10"/>
      <c r="B74" s="141"/>
      <c r="C74" s="140"/>
      <c r="D74" s="140"/>
      <c r="E74" s="140"/>
    </row>
    <row r="75" spans="1:5">
      <c r="A75" s="10"/>
      <c r="B75" s="141"/>
      <c r="C75" s="140"/>
      <c r="D75" s="140"/>
      <c r="E75" s="140"/>
    </row>
    <row r="76" spans="1:5">
      <c r="A76" s="10"/>
      <c r="B76" s="141"/>
      <c r="C76" s="140"/>
      <c r="D76" s="140"/>
      <c r="E76" s="140"/>
    </row>
    <row r="77" spans="1:5">
      <c r="A77" s="10"/>
      <c r="B77" s="141"/>
      <c r="C77" s="140"/>
      <c r="D77" s="140"/>
      <c r="E77" s="140"/>
    </row>
    <row r="78" spans="1:5">
      <c r="A78" s="10"/>
      <c r="B78" s="141"/>
      <c r="C78" s="140"/>
      <c r="D78" s="140"/>
      <c r="E78" s="140"/>
    </row>
    <row r="79" spans="1:5">
      <c r="A79" s="10"/>
      <c r="B79" s="141"/>
      <c r="C79" s="140"/>
      <c r="D79" s="140"/>
      <c r="E79" s="140"/>
    </row>
    <row r="80" spans="1:5">
      <c r="A80" s="10"/>
      <c r="B80" s="141"/>
      <c r="C80" s="140"/>
      <c r="D80" s="140"/>
      <c r="E80" s="140"/>
    </row>
    <row r="81" spans="1:5">
      <c r="A81" s="10"/>
      <c r="B81" s="141"/>
      <c r="C81" s="140"/>
      <c r="D81" s="140"/>
      <c r="E81" s="140"/>
    </row>
    <row r="82" spans="1:5">
      <c r="A82" s="10"/>
      <c r="B82" s="141"/>
      <c r="C82" s="140"/>
      <c r="D82" s="140"/>
      <c r="E82" s="140"/>
    </row>
    <row r="83" spans="1:5">
      <c r="A83" s="10"/>
      <c r="B83" s="141"/>
      <c r="C83" s="140"/>
      <c r="D83" s="140"/>
      <c r="E83" s="140"/>
    </row>
    <row r="84" spans="1:5">
      <c r="A84" s="10"/>
      <c r="B84" s="141"/>
      <c r="C84" s="140"/>
      <c r="D84" s="140"/>
      <c r="E84" s="140"/>
    </row>
    <row r="85" spans="1:5">
      <c r="A85" s="10"/>
      <c r="B85" s="141"/>
      <c r="C85" s="140"/>
      <c r="D85" s="140"/>
      <c r="E85" s="140"/>
    </row>
    <row r="86" spans="1:5">
      <c r="A86" s="10"/>
      <c r="B86" s="141"/>
      <c r="C86" s="140"/>
      <c r="D86" s="140"/>
      <c r="E86" s="140"/>
    </row>
    <row r="87" spans="1:5">
      <c r="A87" s="10"/>
      <c r="B87" s="141"/>
      <c r="C87" s="140"/>
      <c r="D87" s="140"/>
      <c r="E87" s="140"/>
    </row>
    <row r="88" spans="1:5">
      <c r="A88" s="10"/>
      <c r="B88" s="141"/>
      <c r="C88" s="140"/>
      <c r="D88" s="140"/>
      <c r="E88" s="140"/>
    </row>
    <row r="89" spans="1:5">
      <c r="A89" s="10"/>
      <c r="B89" s="141"/>
      <c r="C89" s="140"/>
      <c r="D89" s="140"/>
      <c r="E89" s="140"/>
    </row>
    <row r="90" spans="1:5">
      <c r="A90" s="10"/>
      <c r="B90" s="141"/>
      <c r="C90" s="140"/>
      <c r="D90" s="140"/>
      <c r="E90" s="140"/>
    </row>
    <row r="91" spans="1:5">
      <c r="A91" s="10"/>
      <c r="B91" s="141"/>
      <c r="C91" s="140"/>
      <c r="D91" s="140"/>
      <c r="E91" s="140"/>
    </row>
    <row r="92" spans="1:5">
      <c r="A92" s="10"/>
      <c r="B92" s="141"/>
      <c r="C92" s="140"/>
      <c r="D92" s="140"/>
      <c r="E92" s="140"/>
    </row>
    <row r="93" spans="1:5">
      <c r="A93" s="10"/>
      <c r="B93" s="141"/>
      <c r="C93" s="140"/>
      <c r="D93" s="140"/>
      <c r="E93" s="140"/>
    </row>
    <row r="94" spans="1:5">
      <c r="A94" s="10"/>
      <c r="B94" s="141"/>
      <c r="C94" s="140"/>
      <c r="D94" s="140"/>
      <c r="E94" s="140"/>
    </row>
    <row r="95" spans="1:5">
      <c r="A95" s="10"/>
      <c r="B95" s="141"/>
      <c r="C95" s="140"/>
      <c r="D95" s="140"/>
      <c r="E95" s="140"/>
    </row>
    <row r="96" spans="1:5">
      <c r="A96" s="10"/>
      <c r="B96" s="141"/>
      <c r="C96" s="140"/>
      <c r="D96" s="140"/>
      <c r="E96" s="140"/>
    </row>
    <row r="97" spans="1:5">
      <c r="A97" s="10"/>
      <c r="B97" s="141"/>
      <c r="C97" s="140"/>
      <c r="D97" s="140"/>
      <c r="E97" s="140"/>
    </row>
    <row r="98" spans="1:5">
      <c r="A98" s="10"/>
      <c r="B98" s="141"/>
      <c r="C98" s="140"/>
      <c r="D98" s="140"/>
      <c r="E98" s="140"/>
    </row>
    <row r="99" spans="1:5">
      <c r="A99" s="10"/>
      <c r="B99" s="141"/>
      <c r="C99" s="140"/>
      <c r="D99" s="140"/>
      <c r="E99" s="140"/>
    </row>
    <row r="100" spans="1:5">
      <c r="A100" s="10"/>
      <c r="B100" s="141"/>
      <c r="C100" s="140"/>
      <c r="D100" s="140"/>
      <c r="E100" s="140"/>
    </row>
    <row r="101" spans="1:5">
      <c r="A101" s="10"/>
      <c r="B101" s="141"/>
      <c r="C101" s="140"/>
      <c r="D101" s="140"/>
      <c r="E101" s="140"/>
    </row>
    <row r="102" spans="1:5">
      <c r="A102" s="10"/>
      <c r="B102" s="141"/>
      <c r="C102" s="140"/>
      <c r="D102" s="140"/>
      <c r="E102" s="140"/>
    </row>
    <row r="103" spans="1:5">
      <c r="A103" s="10"/>
      <c r="B103" s="141"/>
      <c r="C103" s="140"/>
      <c r="D103" s="140"/>
      <c r="E103" s="140"/>
    </row>
    <row r="104" spans="1:5">
      <c r="A104" s="10"/>
      <c r="B104" s="141"/>
      <c r="C104" s="140"/>
      <c r="D104" s="140"/>
      <c r="E104" s="140"/>
    </row>
    <row r="105" spans="1:5">
      <c r="A105" s="10"/>
      <c r="B105" s="141"/>
      <c r="C105" s="140"/>
      <c r="D105" s="140"/>
      <c r="E105" s="140"/>
    </row>
    <row r="106" spans="1:5">
      <c r="A106" s="10"/>
      <c r="B106" s="141"/>
      <c r="C106" s="140"/>
      <c r="D106" s="140"/>
      <c r="E106" s="140"/>
    </row>
    <row r="107" spans="1:5">
      <c r="A107" s="10"/>
      <c r="B107" s="141"/>
      <c r="C107" s="140"/>
      <c r="D107" s="140"/>
      <c r="E107" s="140"/>
    </row>
    <row r="108" spans="1:5">
      <c r="A108" s="10"/>
      <c r="B108" s="141"/>
      <c r="C108" s="140"/>
      <c r="D108" s="140"/>
      <c r="E108" s="140"/>
    </row>
    <row r="109" spans="1:5">
      <c r="A109" s="10"/>
      <c r="B109" s="141"/>
      <c r="C109" s="140"/>
      <c r="D109" s="140"/>
      <c r="E109" s="140"/>
    </row>
    <row r="110" spans="1:5">
      <c r="A110" s="10"/>
      <c r="B110" s="141"/>
      <c r="C110" s="140"/>
      <c r="D110" s="140"/>
      <c r="E110" s="140"/>
    </row>
    <row r="111" spans="1:5">
      <c r="A111" s="10"/>
      <c r="B111" s="141"/>
      <c r="C111" s="140"/>
      <c r="D111" s="140"/>
      <c r="E111" s="140"/>
    </row>
    <row r="112" spans="1:5">
      <c r="A112" s="10"/>
      <c r="B112" s="141"/>
      <c r="C112" s="140"/>
      <c r="D112" s="140"/>
      <c r="E112" s="140"/>
    </row>
    <row r="113" spans="1:5">
      <c r="A113" s="10"/>
      <c r="B113" s="141"/>
      <c r="C113" s="140"/>
      <c r="D113" s="140"/>
      <c r="E113" s="140"/>
    </row>
    <row r="114" spans="1:5">
      <c r="A114" s="10"/>
      <c r="B114" s="141"/>
      <c r="C114" s="140"/>
      <c r="D114" s="140"/>
      <c r="E114" s="140"/>
    </row>
    <row r="115" spans="1:5">
      <c r="A115" s="10"/>
      <c r="B115" s="141"/>
      <c r="C115" s="140"/>
      <c r="D115" s="140"/>
      <c r="E115" s="140"/>
    </row>
    <row r="116" spans="1:5">
      <c r="A116" s="10"/>
      <c r="B116" s="141"/>
      <c r="C116" s="140"/>
      <c r="D116" s="140"/>
      <c r="E116" s="140"/>
    </row>
    <row r="117" spans="1:5">
      <c r="A117" s="10"/>
      <c r="B117" s="141"/>
      <c r="C117" s="140"/>
      <c r="D117" s="140"/>
      <c r="E117" s="140"/>
    </row>
    <row r="118" spans="1:5">
      <c r="A118" s="10"/>
      <c r="B118" s="141"/>
      <c r="C118" s="140"/>
      <c r="D118" s="140"/>
      <c r="E118" s="140"/>
    </row>
    <row r="119" spans="1:5">
      <c r="A119" s="10"/>
      <c r="B119" s="141"/>
      <c r="C119" s="140"/>
      <c r="D119" s="140"/>
      <c r="E119" s="140"/>
    </row>
    <row r="120" spans="1:5">
      <c r="A120" s="10"/>
      <c r="B120" s="141"/>
      <c r="C120" s="140"/>
      <c r="D120" s="140"/>
      <c r="E120" s="140"/>
    </row>
    <row r="121" spans="1:5">
      <c r="A121" s="10"/>
      <c r="B121" s="141"/>
      <c r="C121" s="140"/>
      <c r="D121" s="140"/>
      <c r="E121" s="140"/>
    </row>
    <row r="122" spans="1:5">
      <c r="A122" s="10"/>
      <c r="B122" s="141"/>
      <c r="C122" s="140"/>
      <c r="D122" s="140"/>
      <c r="E122" s="140"/>
    </row>
    <row r="123" spans="1:5">
      <c r="A123" s="10"/>
      <c r="B123" s="141"/>
      <c r="C123" s="140"/>
      <c r="D123" s="140"/>
      <c r="E123" s="140"/>
    </row>
    <row r="124" spans="1:5">
      <c r="A124" s="10"/>
      <c r="B124" s="141"/>
      <c r="C124" s="140"/>
      <c r="D124" s="140"/>
      <c r="E124" s="140"/>
    </row>
    <row r="125" spans="1:5">
      <c r="A125" s="10"/>
      <c r="B125" s="141"/>
      <c r="C125" s="140"/>
      <c r="D125" s="140"/>
      <c r="E125" s="140"/>
    </row>
    <row r="126" spans="1:5">
      <c r="A126" s="10"/>
      <c r="B126" s="141"/>
      <c r="C126" s="140"/>
      <c r="D126" s="140"/>
      <c r="E126" s="140"/>
    </row>
    <row r="127" spans="1:5">
      <c r="A127" s="10"/>
      <c r="B127" s="141"/>
      <c r="C127" s="140"/>
      <c r="D127" s="140"/>
      <c r="E127" s="140"/>
    </row>
    <row r="128" spans="1:5">
      <c r="A128" s="10"/>
      <c r="B128" s="141"/>
      <c r="C128" s="140"/>
      <c r="D128" s="140"/>
      <c r="E128" s="140"/>
    </row>
    <row r="129" spans="1:5">
      <c r="A129" s="10"/>
      <c r="B129" s="141"/>
      <c r="C129" s="140"/>
      <c r="D129" s="140"/>
      <c r="E129" s="140"/>
    </row>
    <row r="130" spans="1:5">
      <c r="A130" s="10"/>
      <c r="B130" s="141"/>
      <c r="C130" s="140"/>
      <c r="D130" s="140"/>
      <c r="E130" s="140"/>
    </row>
    <row r="131" spans="1:5">
      <c r="A131" s="10"/>
      <c r="B131" s="141"/>
      <c r="C131" s="140"/>
      <c r="D131" s="140"/>
      <c r="E131" s="140"/>
    </row>
    <row r="132" spans="1:5">
      <c r="A132" s="10"/>
      <c r="B132" s="141"/>
      <c r="C132" s="140"/>
      <c r="D132" s="140"/>
      <c r="E132" s="140"/>
    </row>
    <row r="133" spans="1:5">
      <c r="A133" s="10"/>
      <c r="B133" s="141"/>
      <c r="C133" s="140"/>
      <c r="D133" s="140"/>
      <c r="E133" s="140"/>
    </row>
    <row r="134" spans="1:5">
      <c r="A134" s="10"/>
      <c r="B134" s="141"/>
      <c r="C134" s="140"/>
      <c r="D134" s="140"/>
      <c r="E134" s="140"/>
    </row>
    <row r="135" spans="1:5">
      <c r="A135" s="10"/>
      <c r="B135" s="141"/>
      <c r="C135" s="140"/>
      <c r="D135" s="140"/>
      <c r="E135" s="140"/>
    </row>
    <row r="136" spans="1:5">
      <c r="A136" s="10"/>
      <c r="B136" s="141"/>
      <c r="C136" s="140"/>
      <c r="D136" s="140"/>
      <c r="E136" s="140"/>
    </row>
    <row r="137" spans="1:5">
      <c r="A137" s="10"/>
      <c r="B137" s="141"/>
      <c r="C137" s="140"/>
      <c r="D137" s="140"/>
      <c r="E137" s="140"/>
    </row>
    <row r="138" spans="1:5">
      <c r="A138" s="10"/>
      <c r="B138" s="141"/>
      <c r="C138" s="140"/>
      <c r="D138" s="140"/>
      <c r="E138" s="140"/>
    </row>
    <row r="139" spans="1:5">
      <c r="A139" s="10"/>
      <c r="B139" s="141"/>
      <c r="C139" s="140"/>
      <c r="D139" s="140"/>
      <c r="E139" s="140"/>
    </row>
    <row r="140" spans="1:5">
      <c r="A140" s="10"/>
      <c r="B140" s="141"/>
      <c r="C140" s="140"/>
      <c r="D140" s="140"/>
      <c r="E140" s="140"/>
    </row>
    <row r="141" spans="1:5">
      <c r="A141" s="10"/>
      <c r="B141" s="141"/>
      <c r="C141" s="140"/>
      <c r="D141" s="140"/>
      <c r="E141" s="140"/>
    </row>
    <row r="142" spans="1:5">
      <c r="A142" s="10"/>
      <c r="B142" s="141"/>
      <c r="C142" s="140"/>
      <c r="D142" s="140"/>
      <c r="E142" s="140"/>
    </row>
    <row r="143" spans="1:5">
      <c r="A143" s="10"/>
      <c r="B143" s="141"/>
      <c r="C143" s="140"/>
      <c r="D143" s="140"/>
      <c r="E143" s="140"/>
    </row>
    <row r="144" spans="1:5">
      <c r="A144" s="10"/>
      <c r="B144" s="141"/>
      <c r="C144" s="140"/>
      <c r="D144" s="140"/>
      <c r="E144" s="140"/>
    </row>
    <row r="145" spans="1:5">
      <c r="A145" s="10"/>
      <c r="B145" s="141"/>
      <c r="C145" s="140"/>
      <c r="D145" s="140"/>
      <c r="E145" s="140"/>
    </row>
    <row r="146" spans="1:5">
      <c r="A146" s="10"/>
      <c r="B146" s="141"/>
      <c r="C146" s="140"/>
      <c r="D146" s="140"/>
      <c r="E146" s="140"/>
    </row>
    <row r="147" spans="1:5">
      <c r="A147" s="10"/>
      <c r="B147" s="141"/>
      <c r="C147" s="140"/>
      <c r="D147" s="140"/>
      <c r="E147" s="140"/>
    </row>
    <row r="148" spans="1:5">
      <c r="A148" s="10"/>
      <c r="B148" s="141"/>
      <c r="C148" s="140"/>
      <c r="D148" s="140"/>
      <c r="E148" s="140"/>
    </row>
    <row r="149" spans="1:5">
      <c r="A149" s="10"/>
      <c r="B149" s="141"/>
      <c r="C149" s="140"/>
      <c r="D149" s="140"/>
      <c r="E149" s="140"/>
    </row>
    <row r="150" spans="1:5">
      <c r="A150" s="10"/>
      <c r="B150" s="141"/>
      <c r="C150" s="140"/>
      <c r="D150" s="140"/>
      <c r="E150" s="140"/>
    </row>
    <row r="151" spans="1:5">
      <c r="A151" s="10"/>
      <c r="B151" s="141"/>
      <c r="C151" s="140"/>
      <c r="D151" s="140"/>
      <c r="E151" s="140"/>
    </row>
    <row r="152" spans="1:5">
      <c r="A152" s="10"/>
      <c r="B152" s="141"/>
      <c r="C152" s="140"/>
      <c r="D152" s="140"/>
      <c r="E152" s="140"/>
    </row>
    <row r="153" spans="1:5">
      <c r="A153" s="10"/>
      <c r="B153" s="141"/>
      <c r="C153" s="140"/>
      <c r="D153" s="140"/>
      <c r="E153" s="140"/>
    </row>
    <row r="154" spans="1:5">
      <c r="A154" s="10"/>
      <c r="B154" s="141"/>
      <c r="C154" s="140"/>
      <c r="D154" s="140"/>
      <c r="E154" s="140"/>
    </row>
    <row r="155" spans="1:5">
      <c r="A155" s="10"/>
      <c r="B155" s="141"/>
      <c r="C155" s="140"/>
      <c r="D155" s="140"/>
      <c r="E155" s="140"/>
    </row>
    <row r="156" spans="1:5">
      <c r="A156" s="10"/>
      <c r="B156" s="141"/>
      <c r="C156" s="140"/>
      <c r="D156" s="140"/>
      <c r="E156" s="140"/>
    </row>
    <row r="157" spans="1:5">
      <c r="A157" s="10"/>
      <c r="B157" s="141"/>
      <c r="C157" s="140"/>
      <c r="D157" s="140"/>
      <c r="E157" s="140"/>
    </row>
    <row r="158" spans="1:5">
      <c r="A158" s="10"/>
      <c r="B158" s="141"/>
      <c r="C158" s="140"/>
      <c r="D158" s="140"/>
      <c r="E158" s="140"/>
    </row>
    <row r="159" spans="1:5">
      <c r="A159" s="10"/>
      <c r="B159" s="141"/>
      <c r="C159" s="140"/>
      <c r="D159" s="140"/>
      <c r="E159" s="140"/>
    </row>
    <row r="160" spans="1:5">
      <c r="A160" s="10"/>
      <c r="B160" s="141"/>
      <c r="C160" s="140"/>
      <c r="D160" s="140"/>
      <c r="E160" s="140"/>
    </row>
    <row r="161" spans="1:5">
      <c r="A161" s="10"/>
      <c r="B161" s="141"/>
      <c r="C161" s="140"/>
      <c r="D161" s="140"/>
      <c r="E161" s="140"/>
    </row>
    <row r="162" spans="1:5">
      <c r="A162" s="10"/>
      <c r="B162" s="141"/>
      <c r="C162" s="140"/>
      <c r="D162" s="140"/>
      <c r="E162" s="140"/>
    </row>
    <row r="163" spans="1:5">
      <c r="A163" s="10"/>
      <c r="B163" s="141"/>
      <c r="C163" s="140"/>
      <c r="D163" s="140"/>
      <c r="E163" s="140"/>
    </row>
    <row r="164" spans="1:5">
      <c r="A164" s="10"/>
      <c r="B164" s="141"/>
      <c r="C164" s="140"/>
      <c r="D164" s="140"/>
      <c r="E164" s="140"/>
    </row>
    <row r="165" spans="1:5">
      <c r="A165" s="10"/>
      <c r="B165" s="141"/>
      <c r="C165" s="140"/>
      <c r="D165" s="140"/>
      <c r="E165" s="140"/>
    </row>
    <row r="166" spans="1:5">
      <c r="A166" s="10"/>
      <c r="B166" s="141"/>
      <c r="C166" s="140"/>
      <c r="D166" s="140"/>
      <c r="E166" s="140"/>
    </row>
    <row r="167" spans="1:5">
      <c r="A167" s="10"/>
      <c r="B167" s="141"/>
      <c r="C167" s="140"/>
      <c r="D167" s="140"/>
      <c r="E167" s="140"/>
    </row>
    <row r="168" spans="1:5">
      <c r="A168" s="10"/>
      <c r="B168" s="141"/>
      <c r="C168" s="140"/>
      <c r="D168" s="140"/>
      <c r="E168" s="140"/>
    </row>
    <row r="169" spans="1:5">
      <c r="A169" s="10"/>
      <c r="B169" s="141"/>
      <c r="C169" s="140"/>
      <c r="D169" s="140"/>
      <c r="E169" s="140"/>
    </row>
    <row r="170" spans="1:5">
      <c r="A170" s="10"/>
      <c r="B170" s="141"/>
      <c r="C170" s="140"/>
      <c r="D170" s="140"/>
      <c r="E170" s="140"/>
    </row>
    <row r="171" spans="1:5">
      <c r="A171" s="10"/>
      <c r="B171" s="141"/>
      <c r="C171" s="140"/>
      <c r="D171" s="140"/>
      <c r="E171" s="140"/>
    </row>
    <row r="172" spans="1:5">
      <c r="A172" s="10"/>
      <c r="B172" s="141"/>
      <c r="C172" s="140"/>
      <c r="D172" s="140"/>
      <c r="E172" s="140"/>
    </row>
    <row r="173" spans="1:5">
      <c r="A173" s="10"/>
      <c r="B173" s="141"/>
      <c r="C173" s="140"/>
      <c r="D173" s="140"/>
      <c r="E173" s="140"/>
    </row>
    <row r="174" spans="1:5">
      <c r="A174" s="10"/>
      <c r="B174" s="141"/>
      <c r="C174" s="140"/>
      <c r="D174" s="140"/>
      <c r="E174" s="140"/>
    </row>
    <row r="175" spans="1:5">
      <c r="A175" s="10"/>
      <c r="B175" s="141"/>
      <c r="C175" s="140"/>
      <c r="D175" s="140"/>
      <c r="E175" s="140"/>
    </row>
    <row r="176" spans="1:5">
      <c r="A176" s="10"/>
      <c r="B176" s="141"/>
      <c r="C176" s="140"/>
      <c r="D176" s="140"/>
      <c r="E176" s="140"/>
    </row>
    <row r="177" spans="1:5">
      <c r="A177" s="10"/>
      <c r="B177" s="141"/>
      <c r="C177" s="140"/>
      <c r="D177" s="140"/>
      <c r="E177" s="140"/>
    </row>
    <row r="178" spans="1:5">
      <c r="A178" s="10"/>
      <c r="B178" s="141"/>
      <c r="C178" s="140"/>
      <c r="D178" s="140"/>
      <c r="E178" s="140"/>
    </row>
    <row r="179" spans="1:5">
      <c r="A179" s="10"/>
      <c r="B179" s="141"/>
      <c r="C179" s="140"/>
      <c r="D179" s="140"/>
      <c r="E179" s="140"/>
    </row>
    <row r="180" spans="1:5">
      <c r="A180" s="10"/>
      <c r="B180" s="141"/>
      <c r="C180" s="140"/>
      <c r="D180" s="140"/>
      <c r="E180" s="140"/>
    </row>
    <row r="181" spans="1:5">
      <c r="A181" s="10"/>
      <c r="B181" s="141"/>
      <c r="C181" s="140"/>
      <c r="D181" s="140"/>
      <c r="E181" s="140"/>
    </row>
    <row r="182" spans="1:5">
      <c r="A182" s="10"/>
      <c r="B182" s="141"/>
      <c r="C182" s="140"/>
      <c r="D182" s="140"/>
      <c r="E182" s="140"/>
    </row>
    <row r="183" spans="1:5">
      <c r="A183" s="10"/>
      <c r="B183" s="141"/>
      <c r="C183" s="140"/>
      <c r="D183" s="140"/>
      <c r="E183" s="140"/>
    </row>
    <row r="184" spans="1:5">
      <c r="A184" s="10"/>
      <c r="B184" s="141"/>
      <c r="C184" s="140"/>
      <c r="D184" s="140"/>
      <c r="E184" s="140"/>
    </row>
    <row r="185" spans="1:5">
      <c r="A185" s="10"/>
      <c r="B185" s="141"/>
      <c r="C185" s="140"/>
      <c r="D185" s="140"/>
      <c r="E185" s="140"/>
    </row>
    <row r="186" spans="1:5">
      <c r="A186" s="10"/>
      <c r="B186" s="141"/>
      <c r="C186" s="140"/>
      <c r="D186" s="140"/>
      <c r="E186" s="140"/>
    </row>
    <row r="187" spans="1:5">
      <c r="A187" s="10"/>
      <c r="B187" s="141"/>
      <c r="C187" s="140"/>
      <c r="D187" s="140"/>
      <c r="E187" s="140"/>
    </row>
    <row r="188" spans="1:5">
      <c r="A188" s="10"/>
      <c r="B188" s="141"/>
      <c r="C188" s="140"/>
      <c r="D188" s="140"/>
      <c r="E188" s="140"/>
    </row>
    <row r="189" spans="1:5">
      <c r="A189" s="10"/>
      <c r="B189" s="141"/>
      <c r="C189" s="140"/>
      <c r="D189" s="140"/>
      <c r="E189" s="140"/>
    </row>
    <row r="190" spans="1:5">
      <c r="A190" s="10"/>
      <c r="B190" s="141"/>
      <c r="C190" s="140"/>
      <c r="D190" s="140"/>
      <c r="E190" s="140"/>
    </row>
    <row r="191" spans="1:5">
      <c r="A191" s="10"/>
      <c r="B191" s="141"/>
      <c r="C191" s="140"/>
      <c r="D191" s="140"/>
      <c r="E191" s="140"/>
    </row>
    <row r="192" spans="1:5">
      <c r="A192" s="10"/>
      <c r="B192" s="141"/>
      <c r="C192" s="140"/>
      <c r="D192" s="140"/>
      <c r="E192" s="140"/>
    </row>
    <row r="193" spans="1:5">
      <c r="A193" s="10"/>
      <c r="B193" s="141"/>
      <c r="C193" s="140"/>
      <c r="D193" s="140"/>
      <c r="E193" s="140"/>
    </row>
    <row r="194" spans="1:5">
      <c r="A194" s="10"/>
      <c r="B194" s="141"/>
      <c r="C194" s="140"/>
      <c r="D194" s="140"/>
      <c r="E194" s="140"/>
    </row>
    <row r="195" spans="1:5">
      <c r="A195" s="10"/>
      <c r="B195" s="141"/>
      <c r="C195" s="140"/>
      <c r="D195" s="140"/>
      <c r="E195" s="140"/>
    </row>
    <row r="196" spans="1:5">
      <c r="A196" s="10"/>
      <c r="B196" s="141"/>
      <c r="C196" s="140"/>
      <c r="D196" s="140"/>
      <c r="E196" s="140"/>
    </row>
    <row r="197" spans="1:5">
      <c r="A197" s="10"/>
      <c r="B197" s="141"/>
      <c r="C197" s="140"/>
      <c r="D197" s="140"/>
      <c r="E197" s="140"/>
    </row>
    <row r="198" spans="1:5">
      <c r="A198" s="10"/>
      <c r="B198" s="141"/>
      <c r="C198" s="140"/>
      <c r="D198" s="140"/>
      <c r="E198" s="140"/>
    </row>
    <row r="199" spans="1:5">
      <c r="A199" s="10"/>
      <c r="B199" s="141"/>
      <c r="C199" s="140"/>
      <c r="D199" s="140"/>
      <c r="E199" s="140"/>
    </row>
    <row r="200" spans="1:5">
      <c r="A200" s="10"/>
      <c r="B200" s="141"/>
      <c r="C200" s="140"/>
      <c r="D200" s="140"/>
      <c r="E200" s="140"/>
    </row>
    <row r="201" spans="1:5">
      <c r="A201" s="10"/>
      <c r="B201" s="141"/>
      <c r="C201" s="140"/>
      <c r="D201" s="140"/>
      <c r="E201" s="140"/>
    </row>
    <row r="202" spans="1:5">
      <c r="A202" s="10"/>
      <c r="B202" s="141"/>
      <c r="C202" s="140"/>
      <c r="D202" s="140"/>
      <c r="E202" s="140"/>
    </row>
    <row r="203" spans="1:5">
      <c r="A203" s="10"/>
      <c r="B203" s="141"/>
      <c r="C203" s="140"/>
      <c r="D203" s="140"/>
      <c r="E203" s="140"/>
    </row>
    <row r="204" spans="1:5">
      <c r="A204" s="10"/>
      <c r="B204" s="141"/>
      <c r="C204" s="140"/>
      <c r="D204" s="140"/>
      <c r="E204" s="140"/>
    </row>
    <row r="205" spans="1:5">
      <c r="A205" s="10"/>
      <c r="B205" s="141"/>
      <c r="C205" s="140"/>
      <c r="D205" s="140"/>
      <c r="E205" s="140"/>
    </row>
    <row r="206" spans="1:5">
      <c r="A206" s="10"/>
      <c r="B206" s="141"/>
      <c r="C206" s="140"/>
      <c r="D206" s="140"/>
      <c r="E206" s="140"/>
    </row>
    <row r="207" spans="1:5">
      <c r="A207" s="10"/>
      <c r="B207" s="141"/>
      <c r="C207" s="140"/>
      <c r="D207" s="140"/>
      <c r="E207" s="140"/>
    </row>
    <row r="208" spans="1:5">
      <c r="A208" s="10"/>
      <c r="B208" s="141"/>
      <c r="C208" s="140"/>
      <c r="D208" s="140"/>
      <c r="E208" s="140"/>
    </row>
    <row r="209" spans="1:5">
      <c r="A209" s="10"/>
      <c r="B209" s="141"/>
      <c r="C209" s="140"/>
      <c r="D209" s="140"/>
      <c r="E209" s="140"/>
    </row>
    <row r="210" spans="1:5">
      <c r="A210" s="10"/>
      <c r="B210" s="141"/>
      <c r="C210" s="140"/>
      <c r="D210" s="140"/>
      <c r="E210" s="140"/>
    </row>
    <row r="211" spans="1:5">
      <c r="A211" s="10"/>
      <c r="B211" s="141"/>
      <c r="C211" s="140"/>
      <c r="D211" s="140"/>
      <c r="E211" s="140"/>
    </row>
    <row r="212" spans="1:5">
      <c r="A212" s="10"/>
      <c r="B212" s="141"/>
      <c r="C212" s="140"/>
      <c r="D212" s="140"/>
      <c r="E212" s="140"/>
    </row>
    <row r="213" spans="1:5">
      <c r="A213" s="10"/>
      <c r="B213" s="141"/>
      <c r="C213" s="140"/>
      <c r="D213" s="140"/>
      <c r="E213" s="140"/>
    </row>
    <row r="214" spans="1:5">
      <c r="A214" s="10"/>
      <c r="B214" s="141"/>
      <c r="C214" s="140"/>
      <c r="D214" s="140"/>
      <c r="E214" s="140"/>
    </row>
    <row r="215" spans="1:5">
      <c r="A215" s="10"/>
      <c r="B215" s="141"/>
      <c r="C215" s="140"/>
      <c r="D215" s="140"/>
      <c r="E215" s="140"/>
    </row>
    <row r="216" spans="1:5">
      <c r="A216" s="10"/>
      <c r="B216" s="141"/>
      <c r="C216" s="140"/>
      <c r="D216" s="140"/>
      <c r="E216" s="140"/>
    </row>
    <row r="217" spans="1:5">
      <c r="A217" s="10"/>
      <c r="B217" s="141"/>
      <c r="C217" s="140"/>
      <c r="D217" s="140"/>
      <c r="E217" s="140"/>
    </row>
    <row r="218" spans="1:5">
      <c r="A218" s="10"/>
      <c r="B218" s="141"/>
      <c r="C218" s="140"/>
      <c r="D218" s="140"/>
      <c r="E218" s="140"/>
    </row>
    <row r="219" spans="1:5">
      <c r="A219" s="10"/>
      <c r="B219" s="141"/>
      <c r="C219" s="140"/>
      <c r="D219" s="140"/>
      <c r="E219" s="140"/>
    </row>
    <row r="220" spans="1:5">
      <c r="A220" s="10"/>
      <c r="B220" s="141"/>
      <c r="C220" s="140"/>
      <c r="D220" s="140"/>
      <c r="E220" s="140"/>
    </row>
    <row r="221" spans="1:5">
      <c r="A221" s="10"/>
      <c r="B221" s="141"/>
      <c r="C221" s="140"/>
      <c r="D221" s="140"/>
      <c r="E221" s="140"/>
    </row>
    <row r="222" spans="1:5">
      <c r="A222" s="10"/>
      <c r="B222" s="141"/>
      <c r="C222" s="140"/>
      <c r="D222" s="140"/>
      <c r="E222" s="140"/>
    </row>
    <row r="223" spans="1:5">
      <c r="A223" s="10"/>
      <c r="B223" s="141"/>
      <c r="C223" s="140"/>
      <c r="D223" s="140"/>
      <c r="E223" s="140"/>
    </row>
    <row r="224" spans="1:5">
      <c r="A224" s="10"/>
      <c r="B224" s="141"/>
      <c r="C224" s="140"/>
      <c r="D224" s="140"/>
      <c r="E224" s="140"/>
    </row>
    <row r="225" spans="1:5">
      <c r="A225" s="10"/>
      <c r="B225" s="141"/>
      <c r="C225" s="140"/>
      <c r="D225" s="140"/>
      <c r="E225" s="140"/>
    </row>
    <row r="226" spans="1:5">
      <c r="A226" s="10"/>
      <c r="B226" s="141"/>
      <c r="C226" s="140"/>
      <c r="D226" s="140"/>
      <c r="E226" s="140"/>
    </row>
    <row r="227" spans="1:5">
      <c r="A227" s="10"/>
      <c r="B227" s="141"/>
      <c r="C227" s="140"/>
      <c r="D227" s="140"/>
      <c r="E227" s="140"/>
    </row>
    <row r="228" spans="1:5">
      <c r="A228" s="10"/>
      <c r="B228" s="141"/>
      <c r="C228" s="140"/>
      <c r="D228" s="140"/>
      <c r="E228" s="140"/>
    </row>
    <row r="229" spans="1:5">
      <c r="A229" s="10"/>
      <c r="B229" s="141"/>
      <c r="C229" s="140"/>
      <c r="D229" s="140"/>
      <c r="E229" s="140"/>
    </row>
    <row r="230" spans="1:5">
      <c r="A230" s="10"/>
      <c r="B230" s="141"/>
      <c r="C230" s="140"/>
      <c r="D230" s="140"/>
      <c r="E230" s="140"/>
    </row>
    <row r="231" spans="1:5">
      <c r="A231" s="10"/>
      <c r="B231" s="141"/>
      <c r="C231" s="140"/>
      <c r="D231" s="140"/>
      <c r="E231" s="140"/>
    </row>
    <row r="232" spans="1:5">
      <c r="A232" s="10"/>
      <c r="B232" s="141"/>
      <c r="C232" s="140"/>
      <c r="D232" s="140"/>
      <c r="E232" s="140"/>
    </row>
    <row r="233" spans="1:5">
      <c r="A233" s="10"/>
      <c r="B233" s="141"/>
      <c r="C233" s="140"/>
      <c r="D233" s="140"/>
      <c r="E233" s="140"/>
    </row>
    <row r="234" spans="1:5">
      <c r="A234" s="10"/>
      <c r="B234" s="141"/>
      <c r="C234" s="140"/>
      <c r="D234" s="140"/>
      <c r="E234" s="140"/>
    </row>
    <row r="235" spans="1:5">
      <c r="A235" s="10"/>
      <c r="B235" s="141"/>
      <c r="C235" s="140"/>
      <c r="D235" s="140"/>
      <c r="E235" s="140"/>
    </row>
    <row r="236" spans="1:5">
      <c r="A236" s="10"/>
      <c r="B236" s="141"/>
      <c r="C236" s="140"/>
      <c r="D236" s="140"/>
      <c r="E236" s="140"/>
    </row>
    <row r="237" spans="1:5">
      <c r="A237" s="10"/>
      <c r="B237" s="141"/>
      <c r="C237" s="140"/>
      <c r="D237" s="140"/>
      <c r="E237" s="140"/>
    </row>
    <row r="238" spans="1:5">
      <c r="A238" s="10"/>
      <c r="B238" s="141"/>
      <c r="C238" s="140"/>
      <c r="D238" s="140"/>
      <c r="E238" s="140"/>
    </row>
    <row r="239" spans="1:5">
      <c r="A239" s="10"/>
      <c r="B239" s="141"/>
      <c r="C239" s="140"/>
      <c r="D239" s="140"/>
      <c r="E239" s="140"/>
    </row>
    <row r="240" spans="1:5">
      <c r="A240" s="10"/>
      <c r="B240" s="141"/>
      <c r="C240" s="140"/>
      <c r="D240" s="140"/>
      <c r="E240" s="140"/>
    </row>
    <row r="241" spans="1:5">
      <c r="A241" s="10"/>
      <c r="B241" s="141"/>
      <c r="C241" s="140"/>
      <c r="D241" s="140"/>
      <c r="E241" s="140"/>
    </row>
    <row r="242" spans="1:5">
      <c r="A242" s="10"/>
      <c r="B242" s="141"/>
      <c r="C242" s="140"/>
      <c r="D242" s="140"/>
      <c r="E242" s="140"/>
    </row>
    <row r="243" spans="1:5">
      <c r="A243" s="10"/>
      <c r="B243" s="141"/>
      <c r="C243" s="140"/>
      <c r="D243" s="140"/>
      <c r="E243" s="140"/>
    </row>
    <row r="244" spans="1:5">
      <c r="A244" s="10"/>
      <c r="B244" s="141"/>
      <c r="C244" s="140"/>
      <c r="D244" s="140"/>
      <c r="E244" s="140"/>
    </row>
    <row r="245" spans="1:5">
      <c r="A245" s="10"/>
      <c r="B245" s="141"/>
      <c r="C245" s="140"/>
      <c r="D245" s="140"/>
      <c r="E245" s="140"/>
    </row>
    <row r="246" spans="1:5">
      <c r="A246" s="10"/>
      <c r="B246" s="141"/>
      <c r="C246" s="140"/>
      <c r="D246" s="140"/>
      <c r="E246" s="140"/>
    </row>
    <row r="247" spans="1:5">
      <c r="A247" s="10"/>
      <c r="B247" s="141"/>
      <c r="C247" s="140"/>
      <c r="D247" s="140"/>
      <c r="E247" s="140"/>
    </row>
    <row r="248" spans="1:5">
      <c r="A248" s="10"/>
      <c r="B248" s="141"/>
      <c r="C248" s="140"/>
      <c r="D248" s="140"/>
      <c r="E248" s="140"/>
    </row>
    <row r="249" spans="1:5">
      <c r="A249" s="10"/>
      <c r="B249" s="141"/>
      <c r="C249" s="140"/>
      <c r="D249" s="140"/>
      <c r="E249" s="140"/>
    </row>
    <row r="250" spans="1:5">
      <c r="A250" s="10"/>
      <c r="B250" s="141"/>
      <c r="C250" s="140"/>
      <c r="D250" s="140"/>
      <c r="E250" s="140"/>
    </row>
    <row r="251" spans="1:5">
      <c r="A251" s="10"/>
      <c r="B251" s="141"/>
      <c r="C251" s="140"/>
      <c r="D251" s="140"/>
      <c r="E251" s="140"/>
    </row>
    <row r="252" spans="1:5">
      <c r="A252" s="10"/>
      <c r="B252" s="141"/>
      <c r="C252" s="140"/>
      <c r="D252" s="140"/>
      <c r="E252" s="140"/>
    </row>
    <row r="253" spans="1:5">
      <c r="A253" s="10"/>
      <c r="B253" s="141"/>
      <c r="C253" s="140"/>
      <c r="D253" s="140"/>
      <c r="E253" s="140"/>
    </row>
    <row r="254" spans="1:5">
      <c r="A254" s="10"/>
      <c r="B254" s="141"/>
      <c r="C254" s="140"/>
      <c r="D254" s="140"/>
      <c r="E254" s="140"/>
    </row>
    <row r="255" spans="1:5">
      <c r="A255" s="10"/>
      <c r="B255" s="141"/>
      <c r="C255" s="140"/>
      <c r="D255" s="140"/>
      <c r="E255" s="140"/>
    </row>
    <row r="256" spans="1:5">
      <c r="A256" s="10"/>
      <c r="B256" s="141"/>
      <c r="C256" s="140"/>
      <c r="D256" s="140"/>
      <c r="E256" s="140"/>
    </row>
    <row r="257" spans="1:5">
      <c r="A257" s="10"/>
      <c r="B257" s="141"/>
      <c r="C257" s="140"/>
      <c r="D257" s="140"/>
      <c r="E257" s="140"/>
    </row>
    <row r="258" spans="1:5">
      <c r="A258" s="10"/>
      <c r="B258" s="141"/>
      <c r="C258" s="140"/>
      <c r="D258" s="140"/>
      <c r="E258" s="140"/>
    </row>
    <row r="259" spans="1:5">
      <c r="A259" s="10"/>
      <c r="B259" s="141"/>
      <c r="C259" s="140"/>
      <c r="D259" s="140"/>
      <c r="E259" s="140"/>
    </row>
    <row r="260" spans="1:5">
      <c r="A260" s="10"/>
      <c r="B260" s="141"/>
      <c r="C260" s="140"/>
      <c r="D260" s="140"/>
      <c r="E260" s="140"/>
    </row>
    <row r="261" spans="1:5">
      <c r="A261" s="10"/>
      <c r="B261" s="141"/>
      <c r="C261" s="140"/>
      <c r="D261" s="140"/>
      <c r="E261" s="140"/>
    </row>
    <row r="262" spans="1:5">
      <c r="A262" s="10"/>
      <c r="B262" s="141"/>
      <c r="C262" s="140"/>
      <c r="D262" s="140"/>
      <c r="E262" s="140"/>
    </row>
    <row r="263" spans="1:5">
      <c r="A263" s="10"/>
      <c r="B263" s="141"/>
      <c r="C263" s="140"/>
      <c r="D263" s="140"/>
      <c r="E263" s="140"/>
    </row>
    <row r="264" spans="1:5">
      <c r="A264" s="10"/>
      <c r="B264" s="141"/>
      <c r="C264" s="140"/>
      <c r="D264" s="140"/>
      <c r="E264" s="140"/>
    </row>
    <row r="265" spans="1:5">
      <c r="A265" s="10"/>
      <c r="B265" s="141"/>
      <c r="C265" s="140"/>
      <c r="D265" s="140"/>
      <c r="E265" s="140"/>
    </row>
    <row r="266" spans="1:5">
      <c r="A266" s="10"/>
      <c r="B266" s="141"/>
      <c r="C266" s="140"/>
      <c r="D266" s="140"/>
      <c r="E266" s="140"/>
    </row>
    <row r="267" spans="1:5">
      <c r="A267" s="10"/>
      <c r="B267" s="141"/>
      <c r="C267" s="140"/>
      <c r="D267" s="140"/>
      <c r="E267" s="140"/>
    </row>
    <row r="268" spans="1:5">
      <c r="A268" s="10"/>
      <c r="B268" s="141"/>
      <c r="C268" s="140"/>
      <c r="D268" s="140"/>
      <c r="E268" s="140"/>
    </row>
    <row r="269" spans="1:5">
      <c r="A269" s="10"/>
      <c r="B269" s="141"/>
      <c r="C269" s="140"/>
      <c r="D269" s="140"/>
      <c r="E269" s="140"/>
    </row>
    <row r="270" spans="1:5">
      <c r="A270" s="10"/>
      <c r="B270" s="141"/>
      <c r="C270" s="140"/>
      <c r="D270" s="140"/>
      <c r="E270" s="140"/>
    </row>
    <row r="271" spans="1:5">
      <c r="A271" s="10"/>
      <c r="B271" s="141"/>
      <c r="C271" s="140"/>
      <c r="D271" s="140"/>
      <c r="E271" s="140"/>
    </row>
    <row r="272" spans="1:5">
      <c r="A272" s="10"/>
      <c r="B272" s="141"/>
      <c r="C272" s="140"/>
      <c r="D272" s="140"/>
      <c r="E272" s="140"/>
    </row>
    <row r="273" spans="1:5">
      <c r="A273" s="10"/>
      <c r="B273" s="141"/>
      <c r="C273" s="140"/>
      <c r="D273" s="140"/>
      <c r="E273" s="140"/>
    </row>
    <row r="274" spans="1:5">
      <c r="A274" s="10"/>
      <c r="B274" s="141"/>
      <c r="C274" s="140"/>
      <c r="D274" s="140"/>
      <c r="E274" s="140"/>
    </row>
    <row r="275" spans="1:5">
      <c r="A275" s="10"/>
      <c r="B275" s="141"/>
      <c r="C275" s="140"/>
      <c r="D275" s="140"/>
      <c r="E275" s="140"/>
    </row>
    <row r="276" spans="1:5">
      <c r="A276" s="10"/>
      <c r="B276" s="141"/>
      <c r="C276" s="140"/>
      <c r="D276" s="140"/>
      <c r="E276" s="140"/>
    </row>
    <row r="277" spans="1:5">
      <c r="A277" s="10"/>
      <c r="B277" s="141"/>
      <c r="C277" s="140"/>
      <c r="D277" s="140"/>
      <c r="E277" s="140"/>
    </row>
    <row r="278" spans="1:5">
      <c r="A278" s="10"/>
      <c r="B278" s="141"/>
      <c r="C278" s="140"/>
      <c r="D278" s="140"/>
      <c r="E278" s="140"/>
    </row>
    <row r="279" spans="1:5">
      <c r="A279" s="10"/>
      <c r="B279" s="141"/>
      <c r="C279" s="140"/>
      <c r="D279" s="140"/>
      <c r="E279" s="140"/>
    </row>
    <row r="280" spans="1:5">
      <c r="A280" s="10"/>
      <c r="B280" s="141"/>
      <c r="C280" s="140"/>
      <c r="D280" s="140"/>
      <c r="E280" s="140"/>
    </row>
    <row r="281" spans="1:5">
      <c r="A281" s="10"/>
      <c r="B281" s="141"/>
      <c r="C281" s="140"/>
      <c r="D281" s="140"/>
      <c r="E281" s="140"/>
    </row>
    <row r="282" spans="1:5">
      <c r="A282" s="10"/>
      <c r="B282" s="141"/>
      <c r="C282" s="140"/>
      <c r="D282" s="140"/>
      <c r="E282" s="140"/>
    </row>
    <row r="283" spans="1:5">
      <c r="A283" s="10"/>
      <c r="B283" s="141"/>
      <c r="C283" s="140"/>
      <c r="D283" s="140"/>
      <c r="E283" s="140"/>
    </row>
    <row r="284" spans="1:5">
      <c r="A284" s="10"/>
      <c r="B284" s="141"/>
      <c r="C284" s="140"/>
      <c r="D284" s="140"/>
      <c r="E284" s="140"/>
    </row>
    <row r="285" spans="1:5">
      <c r="A285" s="10"/>
      <c r="B285" s="141"/>
      <c r="C285" s="140"/>
      <c r="D285" s="140"/>
      <c r="E285" s="140"/>
    </row>
    <row r="286" spans="1:5">
      <c r="A286" s="10"/>
      <c r="B286" s="141"/>
      <c r="C286" s="140"/>
      <c r="D286" s="140"/>
      <c r="E286" s="140"/>
    </row>
    <row r="287" spans="1:5">
      <c r="A287" s="10"/>
      <c r="B287" s="141"/>
      <c r="C287" s="140"/>
      <c r="D287" s="140"/>
      <c r="E287" s="140"/>
    </row>
    <row r="288" spans="1:5">
      <c r="A288" s="10"/>
      <c r="B288" s="141"/>
      <c r="C288" s="140"/>
      <c r="D288" s="140"/>
      <c r="E288" s="140"/>
    </row>
    <row r="289" spans="1:5">
      <c r="A289" s="10"/>
      <c r="B289" s="141"/>
      <c r="C289" s="140"/>
      <c r="D289" s="140"/>
      <c r="E289" s="140"/>
    </row>
    <row r="290" spans="1:5">
      <c r="A290" s="10"/>
      <c r="B290" s="141"/>
      <c r="C290" s="140"/>
      <c r="D290" s="140"/>
      <c r="E290" s="140"/>
    </row>
    <row r="291" spans="1:5">
      <c r="A291" s="10"/>
      <c r="B291" s="141"/>
      <c r="C291" s="140"/>
      <c r="D291" s="140"/>
      <c r="E291" s="140"/>
    </row>
    <row r="292" spans="1:5">
      <c r="A292" s="10"/>
      <c r="B292" s="141"/>
      <c r="C292" s="140"/>
      <c r="D292" s="140"/>
      <c r="E292" s="140"/>
    </row>
    <row r="293" spans="1:5">
      <c r="A293" s="10"/>
      <c r="B293" s="141"/>
      <c r="C293" s="140"/>
      <c r="D293" s="140"/>
      <c r="E293" s="140"/>
    </row>
    <row r="294" spans="1:5">
      <c r="A294" s="10"/>
      <c r="B294" s="141"/>
      <c r="C294" s="140"/>
      <c r="D294" s="140"/>
      <c r="E294" s="140"/>
    </row>
    <row r="295" spans="1:5">
      <c r="A295" s="10"/>
      <c r="B295" s="141"/>
      <c r="C295" s="140"/>
      <c r="D295" s="140"/>
      <c r="E295" s="140"/>
    </row>
    <row r="296" spans="1:5">
      <c r="A296" s="10"/>
      <c r="B296" s="141"/>
      <c r="C296" s="140"/>
      <c r="D296" s="140"/>
      <c r="E296" s="140"/>
    </row>
    <row r="297" spans="1:5">
      <c r="A297" s="10"/>
      <c r="B297" s="141"/>
      <c r="C297" s="140"/>
      <c r="D297" s="140"/>
      <c r="E297" s="140"/>
    </row>
    <row r="298" spans="1:5">
      <c r="A298" s="10"/>
      <c r="B298" s="141"/>
      <c r="C298" s="140"/>
      <c r="D298" s="140"/>
      <c r="E298" s="140"/>
    </row>
    <row r="299" spans="1:5">
      <c r="A299" s="10"/>
      <c r="B299" s="141"/>
      <c r="C299" s="140"/>
      <c r="D299" s="140"/>
      <c r="E299" s="140"/>
    </row>
    <row r="300" spans="1:5">
      <c r="A300" s="10"/>
      <c r="B300" s="141"/>
      <c r="C300" s="140"/>
      <c r="D300" s="140"/>
      <c r="E300" s="140"/>
    </row>
    <row r="301" spans="1:5">
      <c r="A301" s="10"/>
      <c r="B301" s="141"/>
      <c r="C301" s="140"/>
      <c r="D301" s="140"/>
      <c r="E301" s="140"/>
    </row>
    <row r="302" spans="1:5">
      <c r="A302" s="10"/>
      <c r="B302" s="141"/>
      <c r="C302" s="140"/>
      <c r="D302" s="140"/>
      <c r="E302" s="140"/>
    </row>
    <row r="303" spans="1:5">
      <c r="A303" s="10"/>
      <c r="B303" s="141"/>
      <c r="C303" s="140"/>
      <c r="D303" s="140"/>
      <c r="E303" s="140"/>
    </row>
    <row r="304" spans="1:5">
      <c r="A304" s="10"/>
      <c r="B304" s="141"/>
      <c r="C304" s="140"/>
      <c r="D304" s="140"/>
      <c r="E304" s="140"/>
    </row>
    <row r="305" spans="1:5">
      <c r="A305" s="10"/>
      <c r="B305" s="141"/>
      <c r="C305" s="140"/>
      <c r="D305" s="140"/>
      <c r="E305" s="140"/>
    </row>
    <row r="306" spans="1:5">
      <c r="A306" s="10"/>
      <c r="B306" s="141"/>
      <c r="C306" s="140"/>
      <c r="D306" s="140"/>
      <c r="E306" s="140"/>
    </row>
    <row r="307" spans="1:5">
      <c r="A307" s="10"/>
      <c r="B307" s="141"/>
      <c r="C307" s="140"/>
      <c r="D307" s="140"/>
      <c r="E307" s="140"/>
    </row>
    <row r="308" spans="1:5">
      <c r="A308" s="10"/>
      <c r="B308" s="141"/>
      <c r="C308" s="140"/>
      <c r="D308" s="140"/>
      <c r="E308" s="140"/>
    </row>
    <row r="309" spans="1:5">
      <c r="A309" s="10"/>
      <c r="B309" s="141"/>
      <c r="C309" s="140"/>
      <c r="D309" s="140"/>
      <c r="E309" s="140"/>
    </row>
    <row r="310" spans="1:5">
      <c r="A310" s="10"/>
      <c r="B310" s="141"/>
      <c r="C310" s="140"/>
      <c r="D310" s="140"/>
      <c r="E310" s="140"/>
    </row>
    <row r="311" spans="1:5">
      <c r="A311" s="10"/>
      <c r="B311" s="141"/>
      <c r="C311" s="140"/>
      <c r="D311" s="140"/>
      <c r="E311" s="140"/>
    </row>
    <row r="312" spans="1:5">
      <c r="A312" s="10"/>
      <c r="B312" s="141"/>
      <c r="C312" s="140"/>
      <c r="D312" s="140"/>
      <c r="E312" s="140"/>
    </row>
    <row r="313" spans="1:5">
      <c r="A313" s="10"/>
      <c r="B313" s="141"/>
      <c r="C313" s="140"/>
      <c r="D313" s="140"/>
      <c r="E313" s="140"/>
    </row>
    <row r="314" spans="1:5">
      <c r="A314" s="10"/>
      <c r="B314" s="141"/>
      <c r="C314" s="140"/>
      <c r="D314" s="140"/>
      <c r="E314" s="140"/>
    </row>
    <row r="315" spans="1:5">
      <c r="A315" s="10"/>
      <c r="B315" s="141"/>
      <c r="C315" s="140"/>
      <c r="D315" s="140"/>
      <c r="E315" s="140"/>
    </row>
    <row r="316" spans="1:5">
      <c r="A316" s="10"/>
      <c r="B316" s="141"/>
      <c r="C316" s="140"/>
      <c r="D316" s="140"/>
      <c r="E316" s="140"/>
    </row>
    <row r="317" spans="1:5">
      <c r="A317" s="10"/>
      <c r="B317" s="141"/>
      <c r="C317" s="140"/>
      <c r="D317" s="140"/>
      <c r="E317" s="140"/>
    </row>
    <row r="318" spans="1:5">
      <c r="A318" s="10"/>
      <c r="B318" s="141"/>
      <c r="C318" s="140"/>
      <c r="D318" s="140"/>
      <c r="E318" s="140"/>
    </row>
    <row r="319" spans="1:5">
      <c r="A319" s="10"/>
      <c r="B319" s="141"/>
      <c r="C319" s="140"/>
      <c r="D319" s="140"/>
      <c r="E319" s="140"/>
    </row>
    <row r="320" spans="1:5">
      <c r="A320" s="10"/>
      <c r="B320" s="141"/>
      <c r="C320" s="140"/>
      <c r="D320" s="140"/>
      <c r="E320" s="140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4" zoomScale="120" zoomScaleNormal="120" workbookViewId="0">
      <selection activeCell="C53" sqref="C53"/>
    </sheetView>
  </sheetViews>
  <sheetFormatPr defaultColWidth="9.140625" defaultRowHeight="12.75"/>
  <cols>
    <col min="1" max="1" width="28.42578125" style="91" bestFit="1" customWidth="1"/>
    <col min="2" max="2" width="11.28515625" style="36" customWidth="1"/>
    <col min="3" max="3" width="8.28515625" style="36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86" t="s">
        <v>13</v>
      </c>
      <c r="B1" s="287"/>
      <c r="C1" s="287"/>
      <c r="D1" s="287"/>
      <c r="E1" s="287"/>
      <c r="F1" s="288"/>
      <c r="L1" s="38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  <c r="BE1" s="149"/>
      <c r="BF1" s="149"/>
      <c r="BG1" s="149"/>
      <c r="BH1" s="149"/>
      <c r="BI1" s="149"/>
    </row>
    <row r="2" spans="1:61" ht="15" customHeight="1">
      <c r="A2" s="289" t="s">
        <v>59</v>
      </c>
      <c r="B2" s="289"/>
      <c r="C2" s="289"/>
      <c r="D2" s="289"/>
      <c r="E2" s="289"/>
      <c r="F2" s="289"/>
      <c r="L2" s="38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</row>
    <row r="3" spans="1:61" ht="13.5" thickBot="1">
      <c r="A3" s="290" t="s">
        <v>42</v>
      </c>
      <c r="B3" s="291"/>
      <c r="C3" s="291"/>
      <c r="D3" s="291"/>
      <c r="E3" s="291"/>
      <c r="F3" s="292"/>
      <c r="K3" s="149"/>
      <c r="L3" s="38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</row>
    <row r="4" spans="1:61" ht="13.5" thickBot="1">
      <c r="A4" s="188" t="s">
        <v>0</v>
      </c>
      <c r="B4" s="189" t="s">
        <v>15</v>
      </c>
      <c r="C4" s="190" t="s">
        <v>16</v>
      </c>
      <c r="D4" s="189" t="s">
        <v>17</v>
      </c>
      <c r="E4" s="189" t="s">
        <v>18</v>
      </c>
      <c r="F4" s="191" t="s">
        <v>1</v>
      </c>
      <c r="G4" s="149"/>
      <c r="H4" s="149"/>
      <c r="I4" s="38"/>
      <c r="J4" s="38"/>
      <c r="K4" s="149"/>
      <c r="L4" s="38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</row>
    <row r="5" spans="1:61">
      <c r="A5" s="185"/>
      <c r="B5" s="186"/>
      <c r="C5" s="186"/>
      <c r="D5" s="186"/>
      <c r="E5" s="186">
        <f>C5+D5</f>
        <v>0</v>
      </c>
      <c r="F5" s="187"/>
      <c r="G5" s="38"/>
      <c r="H5" s="40" t="s">
        <v>19</v>
      </c>
      <c r="I5" s="41"/>
      <c r="J5" s="40"/>
      <c r="K5" s="149"/>
      <c r="L5" s="38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  <c r="AN7" s="149"/>
      <c r="AO7" s="149"/>
      <c r="AP7" s="149"/>
      <c r="AQ7" s="149"/>
      <c r="AR7" s="149"/>
      <c r="AS7" s="149"/>
      <c r="AT7" s="149"/>
      <c r="AU7" s="149"/>
      <c r="AV7" s="149"/>
      <c r="AW7" s="149"/>
      <c r="AX7" s="149"/>
      <c r="AY7" s="149"/>
      <c r="AZ7" s="149"/>
      <c r="BA7" s="149"/>
      <c r="BB7" s="149"/>
      <c r="BC7" s="149"/>
      <c r="BD7" s="149"/>
      <c r="BE7" s="149"/>
      <c r="BF7" s="149"/>
      <c r="BG7" s="149"/>
      <c r="BH7" s="149"/>
      <c r="BI7" s="149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9"/>
      <c r="L8" s="38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</row>
    <row r="9" spans="1:61">
      <c r="A9" s="42"/>
      <c r="B9" s="43"/>
      <c r="C9" s="43"/>
      <c r="D9" s="43"/>
      <c r="E9" s="43">
        <f t="shared" si="0"/>
        <v>0</v>
      </c>
      <c r="F9" s="153"/>
      <c r="G9" s="38"/>
      <c r="H9" s="40" t="s">
        <v>19</v>
      </c>
      <c r="I9" s="41"/>
      <c r="J9" s="41"/>
      <c r="K9" s="149"/>
      <c r="L9" s="50"/>
      <c r="M9" s="50"/>
      <c r="N9" s="50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</row>
    <row r="10" spans="1:61">
      <c r="A10" s="42"/>
      <c r="B10" s="43"/>
      <c r="C10" s="43"/>
      <c r="D10" s="43"/>
      <c r="E10" s="43">
        <f t="shared" si="0"/>
        <v>0</v>
      </c>
      <c r="F10" s="167"/>
      <c r="G10" s="38"/>
      <c r="H10" s="40" t="s">
        <v>19</v>
      </c>
      <c r="I10" s="41"/>
      <c r="J10" s="41"/>
      <c r="K10" s="149"/>
      <c r="L10" s="50"/>
      <c r="M10" s="50"/>
      <c r="N10" s="50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49"/>
      <c r="BI10" s="149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9"/>
      <c r="L11" s="51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49"/>
      <c r="BF11" s="149"/>
      <c r="BG11" s="149"/>
      <c r="BH11" s="149"/>
      <c r="BI11" s="149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9"/>
      <c r="L12" s="38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149"/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49"/>
      <c r="BF12" s="149"/>
      <c r="BG12" s="149"/>
      <c r="BH12" s="149"/>
      <c r="BI12" s="149"/>
    </row>
    <row r="13" spans="1:61">
      <c r="A13" s="42"/>
      <c r="B13" s="43"/>
      <c r="C13" s="43"/>
      <c r="D13" s="43"/>
      <c r="E13" s="43">
        <f t="shared" si="0"/>
        <v>0</v>
      </c>
      <c r="F13" s="167"/>
      <c r="G13" s="38"/>
      <c r="H13" s="40" t="s">
        <v>19</v>
      </c>
      <c r="I13" s="41"/>
      <c r="J13" s="41"/>
      <c r="K13" s="149"/>
      <c r="L13" s="38"/>
      <c r="M13" s="47"/>
      <c r="N13" s="52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49"/>
      <c r="AX13" s="149"/>
      <c r="AY13" s="149"/>
      <c r="AZ13" s="149"/>
      <c r="BA13" s="149"/>
      <c r="BB13" s="149"/>
      <c r="BC13" s="149"/>
      <c r="BD13" s="149"/>
      <c r="BE13" s="149"/>
      <c r="BF13" s="149"/>
      <c r="BG13" s="149"/>
      <c r="BH13" s="149"/>
      <c r="BI13" s="149"/>
    </row>
    <row r="14" spans="1:61">
      <c r="A14" s="42"/>
      <c r="B14" s="43"/>
      <c r="C14" s="43"/>
      <c r="D14" s="43"/>
      <c r="E14" s="43">
        <f t="shared" si="0"/>
        <v>0</v>
      </c>
      <c r="F14" s="153"/>
      <c r="G14" s="38"/>
      <c r="H14" s="40" t="s">
        <v>19</v>
      </c>
      <c r="I14" s="41"/>
      <c r="J14" s="41"/>
      <c r="K14" s="149"/>
      <c r="L14" s="38"/>
      <c r="M14" s="47"/>
      <c r="N14" s="149"/>
      <c r="O14" s="53"/>
      <c r="P14" s="53"/>
      <c r="Q14" s="47"/>
      <c r="R14" s="52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9"/>
      <c r="L16" s="38"/>
      <c r="M16" s="47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</row>
    <row r="18" spans="1:61">
      <c r="A18" s="42"/>
      <c r="B18" s="43"/>
      <c r="C18" s="43"/>
      <c r="D18" s="43"/>
      <c r="E18" s="43">
        <f t="shared" si="0"/>
        <v>0</v>
      </c>
      <c r="F18" s="167"/>
      <c r="G18" s="38"/>
      <c r="H18" s="40" t="s">
        <v>19</v>
      </c>
      <c r="I18" s="41"/>
      <c r="J18" s="41"/>
      <c r="K18" s="149"/>
      <c r="L18" s="38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</row>
    <row r="19" spans="1:61">
      <c r="A19" s="42"/>
      <c r="B19" s="43"/>
      <c r="C19" s="43"/>
      <c r="D19" s="43"/>
      <c r="E19" s="43">
        <f t="shared" si="0"/>
        <v>0</v>
      </c>
      <c r="F19" s="153"/>
      <c r="G19" s="38"/>
      <c r="H19" s="40" t="s">
        <v>19</v>
      </c>
      <c r="I19" s="41"/>
      <c r="J19" s="41"/>
      <c r="K19" s="149"/>
      <c r="L19" s="38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9"/>
      <c r="L20" s="38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9"/>
      <c r="L22" s="38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9"/>
      <c r="L24" s="38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</row>
    <row r="25" spans="1:61">
      <c r="A25" s="42"/>
      <c r="B25" s="43"/>
      <c r="C25" s="43"/>
      <c r="D25" s="43"/>
      <c r="E25" s="43">
        <f t="shared" si="0"/>
        <v>0</v>
      </c>
      <c r="F25" s="153"/>
      <c r="G25" s="38"/>
      <c r="H25" s="40" t="s">
        <v>19</v>
      </c>
      <c r="I25" s="41"/>
      <c r="J25" s="41"/>
      <c r="K25" s="149"/>
      <c r="L25" s="38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9"/>
      <c r="L26" s="38"/>
      <c r="M26" s="47"/>
      <c r="N26" s="48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</row>
    <row r="27" spans="1:61">
      <c r="A27" s="42"/>
      <c r="B27" s="43"/>
      <c r="C27" s="43"/>
      <c r="D27" s="43"/>
      <c r="E27" s="43">
        <f t="shared" si="0"/>
        <v>0</v>
      </c>
      <c r="F27" s="153"/>
      <c r="G27" s="38"/>
      <c r="H27" s="40" t="s">
        <v>19</v>
      </c>
      <c r="I27" s="41"/>
      <c r="J27" s="41"/>
      <c r="K27" s="56"/>
      <c r="L27" s="38"/>
      <c r="M27" s="47"/>
      <c r="N27" s="52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</row>
    <row r="28" spans="1:61">
      <c r="A28" s="42"/>
      <c r="B28" s="43"/>
      <c r="C28" s="43"/>
      <c r="D28" s="43"/>
      <c r="E28" s="43">
        <f t="shared" si="0"/>
        <v>0</v>
      </c>
      <c r="F28" s="153"/>
      <c r="G28" s="38"/>
      <c r="H28" s="40" t="s">
        <v>19</v>
      </c>
      <c r="I28" s="41"/>
      <c r="J28" s="41"/>
      <c r="K28" s="149"/>
      <c r="L28" s="38"/>
      <c r="M28" s="47"/>
      <c r="N28" s="52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</row>
    <row r="29" spans="1:61">
      <c r="A29" s="42"/>
      <c r="B29" s="43"/>
      <c r="C29" s="43"/>
      <c r="D29" s="43"/>
      <c r="E29" s="43">
        <f t="shared" si="0"/>
        <v>0</v>
      </c>
      <c r="F29" s="153"/>
      <c r="G29" s="38"/>
      <c r="H29" s="40" t="s">
        <v>19</v>
      </c>
      <c r="I29" s="41"/>
      <c r="J29" s="41"/>
      <c r="K29" s="149"/>
      <c r="L29" s="38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</row>
    <row r="30" spans="1:61">
      <c r="A30" s="42"/>
      <c r="B30" s="43"/>
      <c r="C30" s="43"/>
      <c r="D30" s="43">
        <v>-783410</v>
      </c>
      <c r="E30" s="43">
        <f t="shared" si="0"/>
        <v>-783410</v>
      </c>
      <c r="F30" s="43"/>
      <c r="G30" s="57"/>
      <c r="H30" s="58" t="s">
        <v>19</v>
      </c>
      <c r="I30" s="59"/>
      <c r="J30" s="58"/>
      <c r="K30" s="149"/>
      <c r="L30" s="38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54"/>
      <c r="I32" s="155"/>
      <c r="J32" s="61"/>
      <c r="K32" s="62"/>
      <c r="L32" s="38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</row>
    <row r="33" spans="1:61">
      <c r="A33" s="153" t="s">
        <v>3</v>
      </c>
      <c r="B33" s="43">
        <f>SUM(B5:B32)</f>
        <v>0</v>
      </c>
      <c r="C33" s="43"/>
      <c r="D33" s="43">
        <f>SUM(D5:D32)</f>
        <v>-783410</v>
      </c>
      <c r="E33" s="43">
        <f>SUM(E5:E32)</f>
        <v>-783410</v>
      </c>
      <c r="F33" s="43">
        <f>B33-E33</f>
        <v>783410</v>
      </c>
      <c r="G33" s="60"/>
      <c r="H33" s="156"/>
      <c r="I33" s="155"/>
      <c r="J33" s="58"/>
      <c r="K33" s="62"/>
      <c r="L33" s="38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49"/>
      <c r="AN33" s="149"/>
      <c r="AO33" s="149"/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</row>
    <row r="34" spans="1:61">
      <c r="A34" s="53"/>
      <c r="B34" s="47"/>
      <c r="C34" s="47"/>
      <c r="D34" s="47"/>
      <c r="E34" s="47"/>
      <c r="F34" s="43"/>
      <c r="G34" s="60"/>
      <c r="H34" s="60"/>
      <c r="I34" s="158"/>
      <c r="J34" s="57"/>
      <c r="K34" s="62"/>
      <c r="L34" s="38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</row>
    <row r="35" spans="1:61" ht="13.5" thickBot="1">
      <c r="A35" s="293" t="s">
        <v>20</v>
      </c>
      <c r="B35" s="294"/>
      <c r="C35" s="294"/>
      <c r="D35" s="295"/>
      <c r="E35" s="48"/>
      <c r="F35" s="43"/>
      <c r="G35" s="60"/>
      <c r="H35" s="60"/>
      <c r="I35" s="158"/>
      <c r="J35" s="57"/>
      <c r="K35" s="62"/>
      <c r="L35" s="38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</row>
    <row r="36" spans="1:61" ht="13.5" thickBot="1">
      <c r="A36" s="296" t="s">
        <v>12</v>
      </c>
      <c r="B36" s="297"/>
      <c r="C36" s="297"/>
      <c r="D36" s="298"/>
      <c r="E36" s="184">
        <f>F33-C119+K122</f>
        <v>0</v>
      </c>
      <c r="F36" s="183"/>
      <c r="G36" s="60"/>
      <c r="H36" s="60"/>
      <c r="I36" s="159"/>
      <c r="J36" s="38"/>
      <c r="K36" s="62"/>
      <c r="L36" s="38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</row>
    <row r="37" spans="1:61" ht="14.25">
      <c r="A37" s="245" t="s">
        <v>52</v>
      </c>
      <c r="B37" s="245"/>
      <c r="C37" s="246">
        <v>31990</v>
      </c>
      <c r="D37" s="250" t="s">
        <v>103</v>
      </c>
      <c r="E37" s="48"/>
      <c r="F37" s="39"/>
      <c r="G37" s="60"/>
      <c r="H37" s="60"/>
      <c r="I37" s="159"/>
      <c r="J37" s="38"/>
      <c r="K37" s="62"/>
      <c r="L37" s="38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</row>
    <row r="38" spans="1:61" ht="14.25">
      <c r="A38" s="247" t="s">
        <v>57</v>
      </c>
      <c r="B38" s="254" t="s">
        <v>58</v>
      </c>
      <c r="C38" s="248">
        <v>1800</v>
      </c>
      <c r="D38" s="251" t="s">
        <v>53</v>
      </c>
      <c r="E38" s="47"/>
      <c r="F38" s="43"/>
      <c r="G38" s="60"/>
      <c r="H38" s="60"/>
      <c r="I38" s="159"/>
      <c r="J38" s="38"/>
      <c r="K38" s="62"/>
      <c r="L38" s="38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</row>
    <row r="39" spans="1:61" ht="14.25">
      <c r="A39" s="247" t="s">
        <v>85</v>
      </c>
      <c r="B39" s="247"/>
      <c r="C39" s="248">
        <v>31990</v>
      </c>
      <c r="D39" s="252" t="s">
        <v>83</v>
      </c>
      <c r="E39" s="47"/>
      <c r="F39" s="39"/>
      <c r="G39" s="60"/>
      <c r="H39" s="60"/>
      <c r="I39" s="159"/>
      <c r="J39" s="38"/>
      <c r="K39" s="62"/>
      <c r="L39" s="38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</row>
    <row r="40" spans="1:61" ht="14.25">
      <c r="A40" s="247" t="s">
        <v>54</v>
      </c>
      <c r="B40" s="247" t="s">
        <v>55</v>
      </c>
      <c r="C40" s="248">
        <v>6000</v>
      </c>
      <c r="D40" s="252" t="s">
        <v>51</v>
      </c>
      <c r="E40" s="47"/>
      <c r="F40" s="39"/>
      <c r="G40" s="64"/>
      <c r="H40" s="64"/>
      <c r="I40" s="159"/>
      <c r="J40" s="38"/>
      <c r="K40" s="62"/>
      <c r="L40" s="38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</row>
    <row r="41" spans="1:61" ht="14.25">
      <c r="A41" s="247" t="s">
        <v>63</v>
      </c>
      <c r="B41" s="247" t="s">
        <v>46</v>
      </c>
      <c r="C41" s="248">
        <v>4460</v>
      </c>
      <c r="D41" s="253" t="s">
        <v>62</v>
      </c>
      <c r="E41" s="65"/>
      <c r="F41" s="39"/>
      <c r="G41" s="66"/>
      <c r="H41" s="66"/>
      <c r="I41" s="159"/>
      <c r="J41" s="38"/>
      <c r="K41" s="62"/>
      <c r="L41" s="38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</row>
    <row r="42" spans="1:61" ht="14.25">
      <c r="A42" s="247" t="s">
        <v>45</v>
      </c>
      <c r="B42" s="247" t="s">
        <v>46</v>
      </c>
      <c r="C42" s="248">
        <v>134550</v>
      </c>
      <c r="D42" s="252" t="s">
        <v>89</v>
      </c>
      <c r="F42" s="178"/>
      <c r="G42" s="67"/>
      <c r="H42" s="67"/>
      <c r="I42" s="159"/>
      <c r="J42" s="51"/>
      <c r="K42" s="68"/>
      <c r="L42" s="38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</row>
    <row r="43" spans="1:61" ht="14.25">
      <c r="A43" s="247" t="s">
        <v>64</v>
      </c>
      <c r="B43" s="247" t="s">
        <v>46</v>
      </c>
      <c r="C43" s="248">
        <v>290000</v>
      </c>
      <c r="D43" s="253" t="s">
        <v>90</v>
      </c>
      <c r="E43" s="48"/>
      <c r="F43" s="299" t="s">
        <v>21</v>
      </c>
      <c r="G43" s="300"/>
      <c r="H43" s="300"/>
      <c r="I43" s="300"/>
      <c r="J43" s="300"/>
      <c r="K43" s="300"/>
      <c r="L43" s="301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</row>
    <row r="44" spans="1:61" ht="14.25">
      <c r="A44" s="247" t="s">
        <v>101</v>
      </c>
      <c r="B44" s="247" t="s">
        <v>102</v>
      </c>
      <c r="C44" s="248">
        <v>1000</v>
      </c>
      <c r="D44" s="252" t="s">
        <v>100</v>
      </c>
      <c r="E44" s="47"/>
      <c r="F44" s="179"/>
      <c r="G44" s="179"/>
      <c r="H44" s="179"/>
      <c r="I44" s="180"/>
      <c r="J44" s="180"/>
      <c r="K44" s="69"/>
      <c r="L44" s="40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</row>
    <row r="45" spans="1:61" ht="14.25">
      <c r="A45" s="247" t="s">
        <v>96</v>
      </c>
      <c r="B45" s="247"/>
      <c r="C45" s="248">
        <v>27510</v>
      </c>
      <c r="D45" s="253" t="s">
        <v>113</v>
      </c>
      <c r="E45" s="47"/>
      <c r="F45" s="70"/>
      <c r="G45" s="70"/>
      <c r="H45" s="70"/>
      <c r="I45" s="71"/>
      <c r="J45" s="41"/>
      <c r="K45" s="69"/>
      <c r="L45" s="40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</row>
    <row r="46" spans="1:61" ht="14.25">
      <c r="A46" s="247" t="s">
        <v>68</v>
      </c>
      <c r="B46" s="247" t="s">
        <v>88</v>
      </c>
      <c r="C46" s="248">
        <v>37340</v>
      </c>
      <c r="D46" s="252" t="s">
        <v>70</v>
      </c>
      <c r="E46" s="47"/>
      <c r="F46" s="153"/>
      <c r="G46" s="153"/>
      <c r="H46" s="153"/>
      <c r="I46" s="41"/>
      <c r="J46" s="40"/>
      <c r="K46" s="69"/>
      <c r="L46" s="40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</row>
    <row r="47" spans="1:61" ht="14.25">
      <c r="A47" s="247" t="s">
        <v>56</v>
      </c>
      <c r="B47" s="247" t="s">
        <v>102</v>
      </c>
      <c r="C47" s="248">
        <v>3000</v>
      </c>
      <c r="D47" s="252" t="s">
        <v>75</v>
      </c>
      <c r="E47" s="47"/>
      <c r="F47" s="153"/>
      <c r="G47" s="153"/>
      <c r="H47" s="153"/>
      <c r="I47" s="41"/>
      <c r="J47" s="73"/>
      <c r="K47" s="69"/>
      <c r="L47" s="40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54"/>
      <c r="AL47" s="54"/>
      <c r="AM47" s="54"/>
      <c r="AN47" s="54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</row>
    <row r="48" spans="1:61" ht="14.25">
      <c r="A48" s="249" t="s">
        <v>87</v>
      </c>
      <c r="B48" s="247" t="s">
        <v>86</v>
      </c>
      <c r="C48" s="248">
        <v>31990</v>
      </c>
      <c r="D48" s="252" t="s">
        <v>83</v>
      </c>
      <c r="E48" s="47"/>
      <c r="F48" s="150"/>
      <c r="G48" s="69"/>
      <c r="H48" s="150"/>
      <c r="I48" s="41"/>
      <c r="J48" s="73"/>
      <c r="K48" s="69"/>
      <c r="L48" s="40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</row>
    <row r="49" spans="1:61" ht="14.25">
      <c r="A49" s="247" t="s">
        <v>69</v>
      </c>
      <c r="B49" s="247" t="s">
        <v>86</v>
      </c>
      <c r="C49" s="248">
        <v>38400</v>
      </c>
      <c r="D49" s="252" t="s">
        <v>105</v>
      </c>
      <c r="E49" s="47"/>
      <c r="F49" s="150"/>
      <c r="G49" s="150"/>
      <c r="H49" s="150"/>
      <c r="I49" s="41"/>
      <c r="J49" s="73"/>
      <c r="K49" s="69"/>
      <c r="L49" s="40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</row>
    <row r="50" spans="1:61" ht="14.25">
      <c r="A50" s="247" t="s">
        <v>106</v>
      </c>
      <c r="B50" s="247"/>
      <c r="C50" s="248">
        <v>40000</v>
      </c>
      <c r="D50" s="252" t="s">
        <v>105</v>
      </c>
      <c r="E50" s="47"/>
      <c r="F50" s="150"/>
      <c r="G50" s="150"/>
      <c r="H50" s="150"/>
      <c r="I50" s="41"/>
      <c r="J50" s="73"/>
      <c r="K50" s="69"/>
      <c r="L50" s="40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</row>
    <row r="51" spans="1:61" ht="14.25">
      <c r="A51" s="247" t="s">
        <v>107</v>
      </c>
      <c r="B51" s="247"/>
      <c r="C51" s="248">
        <v>16340</v>
      </c>
      <c r="D51" s="252" t="s">
        <v>105</v>
      </c>
      <c r="E51" s="47"/>
      <c r="F51" s="153"/>
      <c r="G51" s="153"/>
      <c r="H51" s="153"/>
      <c r="I51" s="41"/>
      <c r="J51" s="73"/>
      <c r="K51" s="69"/>
      <c r="L51" s="40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 ht="14.25">
      <c r="A52" s="247" t="s">
        <v>114</v>
      </c>
      <c r="B52" s="247"/>
      <c r="C52" s="248">
        <v>300</v>
      </c>
      <c r="D52" s="253" t="s">
        <v>113</v>
      </c>
      <c r="E52" s="47"/>
      <c r="F52" s="153"/>
      <c r="G52" s="153"/>
      <c r="H52" s="153"/>
      <c r="I52" s="41"/>
      <c r="J52" s="73"/>
      <c r="K52" s="69"/>
      <c r="L52" s="40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 ht="14.25">
      <c r="A53" s="247" t="s">
        <v>115</v>
      </c>
      <c r="B53" s="247"/>
      <c r="C53" s="248">
        <v>86740</v>
      </c>
      <c r="D53" s="252" t="s">
        <v>113</v>
      </c>
      <c r="E53" s="47"/>
      <c r="F53" s="153"/>
      <c r="G53" s="153"/>
      <c r="H53" s="153"/>
      <c r="I53" s="41"/>
      <c r="J53" s="73"/>
      <c r="K53" s="69"/>
      <c r="L53" s="40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 ht="14.25">
      <c r="A54" s="247"/>
      <c r="B54" s="247"/>
      <c r="C54" s="248"/>
      <c r="D54" s="253"/>
      <c r="E54" s="47"/>
      <c r="F54" s="153"/>
      <c r="G54" s="153"/>
      <c r="H54" s="153"/>
      <c r="I54" s="41"/>
      <c r="J54" s="73"/>
      <c r="K54" s="69"/>
      <c r="L54" s="40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 ht="14.25">
      <c r="A55" s="247"/>
      <c r="B55" s="247"/>
      <c r="C55" s="248"/>
      <c r="D55" s="252"/>
      <c r="E55" s="47"/>
      <c r="F55" s="153"/>
      <c r="G55" s="153"/>
      <c r="H55" s="153"/>
      <c r="I55" s="41"/>
      <c r="J55" s="73"/>
      <c r="K55" s="69"/>
      <c r="L55" s="40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 ht="14.25">
      <c r="A56" s="247"/>
      <c r="B56" s="247"/>
      <c r="C56" s="248"/>
      <c r="D56" s="253"/>
      <c r="E56" s="47"/>
      <c r="F56" s="153"/>
      <c r="G56" s="153"/>
      <c r="H56" s="153"/>
      <c r="I56" s="41"/>
      <c r="J56" s="73"/>
      <c r="K56" s="69"/>
      <c r="L56" s="40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 ht="13.5" thickBot="1">
      <c r="A57" s="225"/>
      <c r="B57" s="18"/>
      <c r="C57" s="224"/>
      <c r="D57" s="226"/>
      <c r="E57" s="47"/>
      <c r="F57" s="40"/>
      <c r="G57" s="150"/>
      <c r="H57" s="150"/>
      <c r="I57" s="41"/>
      <c r="J57" s="73"/>
      <c r="K57" s="69"/>
      <c r="L57" s="40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</row>
    <row r="58" spans="1:61" ht="13.5" hidden="1" thickBot="1">
      <c r="A58" s="227"/>
      <c r="B58" s="228"/>
      <c r="C58" s="229"/>
      <c r="D58" s="230"/>
      <c r="E58" s="47"/>
      <c r="F58" s="150"/>
      <c r="G58" s="150"/>
      <c r="H58" s="150"/>
      <c r="I58" s="41"/>
      <c r="J58" s="73"/>
      <c r="K58" s="69"/>
      <c r="L58" s="40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</row>
    <row r="59" spans="1:61" ht="13.5" hidden="1" thickBot="1">
      <c r="A59" s="227"/>
      <c r="B59" s="18"/>
      <c r="C59" s="229"/>
      <c r="D59" s="231"/>
      <c r="E59" s="47"/>
      <c r="F59" s="41"/>
      <c r="G59" s="150"/>
      <c r="H59" s="150"/>
      <c r="I59" s="41" t="s">
        <v>11</v>
      </c>
      <c r="J59" s="73"/>
      <c r="K59" s="69"/>
      <c r="L59" s="40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47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</row>
    <row r="60" spans="1:61" ht="13.5" hidden="1" thickBot="1">
      <c r="A60" s="232"/>
      <c r="B60" s="223"/>
      <c r="C60" s="229"/>
      <c r="D60" s="230"/>
      <c r="E60" s="47"/>
      <c r="F60" s="150"/>
      <c r="G60" s="150"/>
      <c r="H60" s="150"/>
      <c r="I60" s="41"/>
      <c r="J60" s="73"/>
      <c r="K60" s="69"/>
      <c r="L60" s="40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</row>
    <row r="61" spans="1:61" ht="13.5" hidden="1" thickBot="1">
      <c r="A61" s="233"/>
      <c r="B61" s="18"/>
      <c r="C61" s="229"/>
      <c r="D61" s="234"/>
      <c r="E61" s="47"/>
      <c r="F61" s="40"/>
      <c r="G61" s="150"/>
      <c r="H61" s="150"/>
      <c r="I61" s="41"/>
      <c r="J61" s="73"/>
      <c r="K61" s="69"/>
      <c r="L61" s="40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</row>
    <row r="62" spans="1:61" ht="13.5" hidden="1" thickBot="1">
      <c r="A62" s="233"/>
      <c r="B62" s="18"/>
      <c r="C62" s="229"/>
      <c r="D62" s="223"/>
      <c r="E62" s="47"/>
      <c r="F62" s="40"/>
      <c r="G62" s="150"/>
      <c r="H62" s="150"/>
      <c r="I62" s="41"/>
      <c r="J62" s="73"/>
      <c r="K62" s="69"/>
      <c r="L62" s="40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</row>
    <row r="63" spans="1:61" ht="13.5" hidden="1" thickBot="1">
      <c r="A63" s="227"/>
      <c r="B63" s="18"/>
      <c r="C63" s="229"/>
      <c r="D63" s="231"/>
      <c r="E63" s="47"/>
      <c r="F63" s="40"/>
      <c r="G63" s="150"/>
      <c r="H63" s="150"/>
      <c r="I63" s="41"/>
      <c r="J63" s="73"/>
      <c r="K63" s="69"/>
      <c r="L63" s="40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</row>
    <row r="64" spans="1:61" ht="13.5" hidden="1" thickBot="1">
      <c r="A64" s="235"/>
      <c r="B64" s="235"/>
      <c r="C64" s="229"/>
      <c r="D64" s="231"/>
      <c r="E64" s="47"/>
      <c r="F64" s="41"/>
      <c r="G64" s="153" t="s">
        <v>11</v>
      </c>
      <c r="H64" s="150"/>
      <c r="I64" s="41"/>
      <c r="J64" s="73"/>
      <c r="K64" s="69"/>
      <c r="L64" s="40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</row>
    <row r="65" spans="1:61" ht="13.5" hidden="1" thickBot="1">
      <c r="A65" s="227"/>
      <c r="B65" s="18"/>
      <c r="C65" s="229"/>
      <c r="D65" s="231"/>
      <c r="E65" s="47"/>
      <c r="F65" s="40"/>
      <c r="G65" s="150"/>
      <c r="H65" s="150"/>
      <c r="I65" s="41"/>
      <c r="J65" s="73"/>
      <c r="K65" s="69"/>
      <c r="L65" s="40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</row>
    <row r="66" spans="1:61" ht="13.5" hidden="1" thickBot="1">
      <c r="A66" s="227"/>
      <c r="B66" s="18"/>
      <c r="C66" s="229"/>
      <c r="D66" s="231"/>
      <c r="E66" s="47"/>
      <c r="F66" s="40"/>
      <c r="G66" s="150"/>
      <c r="H66" s="150"/>
      <c r="I66" s="41"/>
      <c r="J66" s="73"/>
      <c r="K66" s="69"/>
      <c r="L66" s="40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</row>
    <row r="67" spans="1:61" ht="13.5" hidden="1" thickBot="1">
      <c r="A67" s="227"/>
      <c r="B67" s="18"/>
      <c r="C67" s="229"/>
      <c r="D67" s="234"/>
      <c r="E67" s="48"/>
      <c r="F67" s="40"/>
      <c r="G67" s="150"/>
      <c r="H67" s="150"/>
      <c r="I67" s="41"/>
      <c r="J67" s="73"/>
      <c r="K67" s="69"/>
      <c r="L67" s="40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</row>
    <row r="68" spans="1:61" ht="12.75" hidden="1" customHeight="1">
      <c r="A68" s="236"/>
      <c r="B68" s="236"/>
      <c r="C68" s="229"/>
      <c r="D68" s="234"/>
      <c r="E68" s="53"/>
      <c r="F68" s="279" t="s">
        <v>40</v>
      </c>
      <c r="G68" s="280"/>
      <c r="H68" s="148"/>
      <c r="I68" s="148"/>
      <c r="J68" s="74" t="s">
        <v>22</v>
      </c>
      <c r="K68" s="72"/>
      <c r="L68" s="40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</row>
    <row r="69" spans="1:61" ht="13.5" hidden="1" thickBot="1">
      <c r="A69" s="227"/>
      <c r="B69" s="18"/>
      <c r="C69" s="229"/>
      <c r="D69" s="234"/>
      <c r="E69" s="47"/>
      <c r="F69" s="76"/>
      <c r="G69" s="77"/>
      <c r="H69" s="77"/>
      <c r="I69" s="41"/>
      <c r="J69" s="41"/>
      <c r="K69" s="69"/>
      <c r="L69" s="41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</row>
    <row r="70" spans="1:61" ht="13.5" hidden="1" thickBot="1">
      <c r="A70" s="227"/>
      <c r="B70" s="223"/>
      <c r="C70" s="229"/>
      <c r="D70" s="234"/>
      <c r="E70" s="47"/>
      <c r="F70" s="78"/>
      <c r="G70" s="83"/>
      <c r="H70" s="83"/>
      <c r="I70" s="41"/>
      <c r="J70" s="40"/>
      <c r="K70" s="69"/>
      <c r="L70" s="41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</row>
    <row r="71" spans="1:61" ht="13.5" hidden="1" thickBot="1">
      <c r="A71" s="227"/>
      <c r="B71" s="18"/>
      <c r="C71" s="229"/>
      <c r="D71" s="223"/>
      <c r="E71" s="47"/>
      <c r="F71" s="76"/>
      <c r="G71" s="77"/>
      <c r="H71" s="77"/>
      <c r="I71" s="41"/>
      <c r="J71" s="40"/>
      <c r="K71" s="69"/>
      <c r="L71" s="41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</row>
    <row r="72" spans="1:61" ht="13.5" hidden="1" thickBot="1">
      <c r="A72" s="227"/>
      <c r="B72" s="223"/>
      <c r="C72" s="229"/>
      <c r="D72" s="234"/>
      <c r="E72" s="47"/>
      <c r="F72" s="81"/>
      <c r="G72" s="79"/>
      <c r="H72" s="79"/>
      <c r="I72" s="80"/>
      <c r="J72" s="82"/>
      <c r="K72" s="69"/>
      <c r="L72" s="41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</row>
    <row r="73" spans="1:61" ht="13.5" hidden="1" thickBot="1">
      <c r="A73" s="227"/>
      <c r="B73" s="18"/>
      <c r="C73" s="229"/>
      <c r="D73" s="234"/>
      <c r="E73" s="47"/>
      <c r="F73" s="76"/>
      <c r="G73" s="77"/>
      <c r="H73" s="77"/>
      <c r="I73" s="41"/>
      <c r="J73" s="73"/>
      <c r="K73" s="69"/>
      <c r="L73" s="41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</row>
    <row r="74" spans="1:61" ht="13.5" hidden="1" thickBot="1">
      <c r="A74" s="233"/>
      <c r="B74" s="18"/>
      <c r="C74" s="229"/>
      <c r="D74" s="234"/>
      <c r="E74" s="47"/>
      <c r="F74" s="76"/>
      <c r="G74" s="77"/>
      <c r="H74" s="77"/>
      <c r="I74" s="41"/>
      <c r="J74" s="73"/>
      <c r="K74" s="69"/>
      <c r="L74" s="41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</row>
    <row r="75" spans="1:61" ht="13.5" hidden="1" thickBot="1">
      <c r="A75" s="233"/>
      <c r="B75" s="18"/>
      <c r="C75" s="229"/>
      <c r="D75" s="234"/>
      <c r="E75" s="149"/>
      <c r="F75" s="76"/>
      <c r="G75" s="77"/>
      <c r="H75" s="77"/>
      <c r="I75" s="41"/>
      <c r="J75" s="40"/>
      <c r="K75" s="69"/>
      <c r="L75" s="41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</row>
    <row r="76" spans="1:61" ht="13.5" hidden="1" thickBot="1">
      <c r="A76" s="227"/>
      <c r="B76" s="18"/>
      <c r="C76" s="229"/>
      <c r="D76" s="223"/>
      <c r="E76" s="47"/>
      <c r="F76" s="81"/>
      <c r="G76" s="77"/>
      <c r="H76" s="77"/>
      <c r="I76" s="41"/>
      <c r="J76" s="73"/>
      <c r="K76" s="69"/>
      <c r="L76" s="41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</row>
    <row r="77" spans="1:61" ht="13.5" hidden="1" thickBot="1">
      <c r="A77" s="227"/>
      <c r="B77" s="18"/>
      <c r="C77" s="229"/>
      <c r="D77" s="231"/>
      <c r="E77" s="48"/>
      <c r="F77" s="81"/>
      <c r="G77" s="77"/>
      <c r="H77" s="77"/>
      <c r="I77" s="41"/>
      <c r="J77" s="73"/>
      <c r="K77" s="69"/>
      <c r="L77" s="41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</row>
    <row r="78" spans="1:61" ht="13.5" hidden="1" thickBot="1">
      <c r="A78" s="227"/>
      <c r="B78" s="18"/>
      <c r="C78" s="229"/>
      <c r="D78" s="231"/>
      <c r="E78" s="48"/>
      <c r="F78" s="81"/>
      <c r="G78" s="77"/>
      <c r="H78" s="77"/>
      <c r="I78" s="41"/>
      <c r="J78" s="73"/>
      <c r="K78" s="69"/>
      <c r="L78" s="41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</row>
    <row r="79" spans="1:61" ht="13.5" hidden="1" thickBot="1">
      <c r="A79" s="233"/>
      <c r="B79" s="18"/>
      <c r="C79" s="229"/>
      <c r="D79" s="231"/>
      <c r="E79" s="48"/>
      <c r="F79" s="81"/>
      <c r="G79" s="77"/>
      <c r="H79" s="77"/>
      <c r="I79" s="41"/>
      <c r="J79" s="41"/>
      <c r="K79" s="69"/>
      <c r="L79" s="41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</row>
    <row r="80" spans="1:61" ht="13.5" hidden="1" thickBot="1">
      <c r="A80" s="227"/>
      <c r="B80" s="18"/>
      <c r="C80" s="229"/>
      <c r="D80" s="234"/>
      <c r="E80" s="48"/>
      <c r="F80" s="81"/>
      <c r="G80" s="77"/>
      <c r="H80" s="77"/>
      <c r="I80" s="41"/>
      <c r="J80" s="73"/>
      <c r="K80" s="69"/>
      <c r="L80" s="41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</row>
    <row r="81" spans="1:61" ht="13.5" hidden="1" thickBot="1">
      <c r="A81" s="227"/>
      <c r="B81" s="18"/>
      <c r="C81" s="229"/>
      <c r="D81" s="231"/>
      <c r="E81" s="47"/>
      <c r="F81" s="81"/>
      <c r="G81" s="79"/>
      <c r="H81" s="79"/>
      <c r="I81" s="80"/>
      <c r="J81" s="82"/>
      <c r="K81" s="69"/>
      <c r="L81" s="41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</row>
    <row r="82" spans="1:61" ht="13.5" hidden="1" thickBot="1">
      <c r="A82" s="227"/>
      <c r="B82" s="18"/>
      <c r="C82" s="229"/>
      <c r="D82" s="231"/>
      <c r="E82" s="47"/>
      <c r="F82" s="81"/>
      <c r="G82" s="77"/>
      <c r="H82" s="77"/>
      <c r="I82" s="41"/>
      <c r="J82" s="73"/>
      <c r="K82" s="69"/>
      <c r="L82" s="41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</row>
    <row r="83" spans="1:61" ht="13.5" hidden="1" thickBot="1">
      <c r="A83" s="227"/>
      <c r="B83" s="18"/>
      <c r="C83" s="229"/>
      <c r="D83" s="231"/>
      <c r="E83" s="47"/>
      <c r="F83" s="76"/>
      <c r="G83" s="77"/>
      <c r="H83" s="77"/>
      <c r="I83" s="41"/>
      <c r="J83" s="41"/>
      <c r="K83" s="69"/>
      <c r="L83" s="41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</row>
    <row r="84" spans="1:61" ht="13.5" hidden="1" thickBot="1">
      <c r="A84" s="227"/>
      <c r="B84" s="18"/>
      <c r="C84" s="224"/>
      <c r="D84" s="231"/>
      <c r="E84" s="47"/>
      <c r="F84" s="81"/>
      <c r="G84" s="77"/>
      <c r="H84" s="77"/>
      <c r="I84" s="41"/>
      <c r="J84" s="73"/>
      <c r="K84" s="69"/>
      <c r="L84" s="41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</row>
    <row r="85" spans="1:61" ht="13.5" hidden="1" thickBot="1">
      <c r="A85" s="227"/>
      <c r="B85" s="18"/>
      <c r="C85" s="229"/>
      <c r="D85" s="231"/>
      <c r="E85" s="47"/>
      <c r="F85" s="81"/>
      <c r="G85" s="77"/>
      <c r="H85" s="77"/>
      <c r="I85" s="41"/>
      <c r="J85" s="73"/>
      <c r="K85" s="69"/>
      <c r="L85" s="41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</row>
    <row r="86" spans="1:61" ht="13.5" hidden="1" thickBot="1">
      <c r="A86" s="227"/>
      <c r="B86" s="223"/>
      <c r="C86" s="229"/>
      <c r="D86" s="234"/>
      <c r="E86" s="47"/>
      <c r="F86" s="81"/>
      <c r="G86" s="79"/>
      <c r="H86" s="79"/>
      <c r="I86" s="80"/>
      <c r="J86" s="82"/>
      <c r="K86" s="69"/>
      <c r="L86" s="41"/>
      <c r="M86" s="149"/>
      <c r="N86" s="47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</row>
    <row r="87" spans="1:61" ht="13.5" hidden="1" thickBot="1">
      <c r="A87" s="227"/>
      <c r="B87" s="18"/>
      <c r="C87" s="229"/>
      <c r="D87" s="231"/>
      <c r="E87" s="47"/>
      <c r="F87" s="84"/>
      <c r="G87" s="77"/>
      <c r="H87" s="77"/>
      <c r="I87" s="41"/>
      <c r="J87" s="73"/>
      <c r="K87" s="69"/>
      <c r="L87" s="41"/>
      <c r="M87" s="149"/>
      <c r="N87" s="47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</row>
    <row r="88" spans="1:61" ht="13.5" hidden="1" thickBot="1">
      <c r="A88" s="227"/>
      <c r="B88" s="18"/>
      <c r="C88" s="229"/>
      <c r="D88" s="231"/>
      <c r="E88" s="48"/>
      <c r="F88" s="85"/>
      <c r="G88" s="77"/>
      <c r="H88" s="77"/>
      <c r="I88" s="41"/>
      <c r="J88" s="40"/>
      <c r="K88" s="69"/>
      <c r="L88" s="41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</row>
    <row r="89" spans="1:61" ht="13.5" hidden="1" thickBot="1">
      <c r="A89" s="233"/>
      <c r="B89" s="234"/>
      <c r="C89" s="229"/>
      <c r="D89" s="231"/>
      <c r="E89" s="48"/>
      <c r="F89" s="85"/>
      <c r="G89" s="77"/>
      <c r="H89" s="77"/>
      <c r="I89" s="41"/>
      <c r="J89" s="41"/>
      <c r="K89" s="69"/>
      <c r="L89" s="41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</row>
    <row r="90" spans="1:61" ht="13.5" hidden="1" thickBot="1">
      <c r="A90" s="233"/>
      <c r="B90" s="18"/>
      <c r="C90" s="229"/>
      <c r="D90" s="231"/>
      <c r="E90" s="48"/>
      <c r="F90" s="84"/>
      <c r="G90" s="77"/>
      <c r="H90" s="77"/>
      <c r="I90" s="41"/>
      <c r="J90" s="73"/>
      <c r="K90" s="69"/>
      <c r="L90" s="41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</row>
    <row r="91" spans="1:61" ht="13.5" hidden="1" thickBot="1">
      <c r="A91" s="227"/>
      <c r="B91" s="18"/>
      <c r="C91" s="229"/>
      <c r="D91" s="231"/>
      <c r="E91" s="48"/>
      <c r="F91" s="84"/>
      <c r="G91" s="77"/>
      <c r="H91" s="77"/>
      <c r="I91" s="41"/>
      <c r="J91" s="73"/>
      <c r="K91" s="69"/>
      <c r="L91" s="41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</row>
    <row r="92" spans="1:61" ht="13.5" hidden="1" thickBot="1">
      <c r="A92" s="227"/>
      <c r="B92" s="223"/>
      <c r="C92" s="229"/>
      <c r="D92" s="223"/>
      <c r="E92" s="48"/>
      <c r="F92" s="81"/>
      <c r="G92" s="77"/>
      <c r="H92" s="77"/>
      <c r="I92" s="41"/>
      <c r="J92" s="73"/>
      <c r="K92" s="69"/>
      <c r="L92" s="41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</row>
    <row r="93" spans="1:61" ht="13.5" hidden="1" thickBot="1">
      <c r="A93" s="227"/>
      <c r="B93" s="18"/>
      <c r="C93" s="229"/>
      <c r="D93" s="231"/>
      <c r="E93" s="47"/>
      <c r="F93" s="81"/>
      <c r="G93" s="90"/>
      <c r="H93" s="90"/>
      <c r="I93" s="41"/>
      <c r="J93" s="73"/>
      <c r="K93" s="69"/>
      <c r="L93" s="41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</row>
    <row r="94" spans="1:61" ht="13.5" hidden="1" thickBot="1">
      <c r="A94" s="227"/>
      <c r="B94" s="223"/>
      <c r="C94" s="229"/>
      <c r="D94" s="223"/>
      <c r="E94" s="47"/>
      <c r="F94" s="76"/>
      <c r="G94" s="77"/>
      <c r="H94" s="77"/>
      <c r="I94" s="41"/>
      <c r="J94" s="73"/>
      <c r="K94" s="69"/>
      <c r="L94" s="41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</row>
    <row r="95" spans="1:61" ht="13.5" hidden="1" thickBot="1">
      <c r="A95" s="233"/>
      <c r="B95" s="18"/>
      <c r="C95" s="229"/>
      <c r="D95" s="234"/>
      <c r="E95" s="47"/>
      <c r="F95" s="81"/>
      <c r="G95" s="77"/>
      <c r="H95" s="77"/>
      <c r="I95" s="41"/>
      <c r="J95" s="40"/>
      <c r="K95" s="69"/>
      <c r="L95" s="41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</row>
    <row r="96" spans="1:61" ht="13.5" hidden="1" thickBot="1">
      <c r="A96" s="227"/>
      <c r="B96" s="18"/>
      <c r="C96" s="229"/>
      <c r="D96" s="234"/>
      <c r="E96" s="47"/>
      <c r="F96" s="81"/>
      <c r="G96" s="77"/>
      <c r="H96" s="77"/>
      <c r="I96" s="41"/>
      <c r="J96" s="73"/>
      <c r="K96" s="69"/>
      <c r="L96" s="41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</row>
    <row r="97" spans="1:61" ht="13.5" hidden="1" thickBot="1">
      <c r="A97" s="227"/>
      <c r="B97" s="223"/>
      <c r="C97" s="229"/>
      <c r="D97" s="223"/>
      <c r="E97" s="47"/>
      <c r="F97" s="81"/>
      <c r="G97" s="77"/>
      <c r="H97" s="77"/>
      <c r="I97" s="41"/>
      <c r="J97" s="73"/>
      <c r="K97" s="69"/>
      <c r="L97" s="41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</row>
    <row r="98" spans="1:61" ht="13.5" hidden="1" thickBot="1">
      <c r="A98" s="227"/>
      <c r="B98" s="18"/>
      <c r="C98" s="229"/>
      <c r="D98" s="223"/>
      <c r="F98" s="81"/>
      <c r="G98" s="77"/>
      <c r="H98" s="77"/>
      <c r="I98" s="41"/>
      <c r="J98" s="73"/>
      <c r="K98" s="69"/>
      <c r="L98" s="41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</row>
    <row r="99" spans="1:61" ht="13.5" hidden="1" thickBot="1">
      <c r="A99" s="227"/>
      <c r="B99" s="18"/>
      <c r="C99" s="229"/>
      <c r="D99" s="231"/>
      <c r="F99" s="81"/>
      <c r="G99" s="79"/>
      <c r="H99" s="79"/>
      <c r="I99" s="80"/>
      <c r="J99" s="82"/>
      <c r="K99" s="69"/>
      <c r="L99" s="41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</row>
    <row r="100" spans="1:61" ht="13.5" hidden="1" thickBot="1">
      <c r="A100" s="227"/>
      <c r="B100" s="223"/>
      <c r="C100" s="229"/>
      <c r="D100" s="223"/>
      <c r="F100" s="76"/>
      <c r="G100" s="77"/>
      <c r="H100" s="77"/>
      <c r="I100" s="41"/>
      <c r="J100" s="73"/>
      <c r="K100" s="69"/>
      <c r="L100" s="41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</row>
    <row r="101" spans="1:61" ht="13.5" hidden="1" thickBot="1">
      <c r="A101" s="227"/>
      <c r="B101" s="223"/>
      <c r="C101" s="229"/>
      <c r="D101" s="223"/>
      <c r="F101" s="81"/>
      <c r="G101" s="77"/>
      <c r="H101" s="77"/>
      <c r="I101" s="41"/>
      <c r="J101" s="86"/>
      <c r="K101" s="69"/>
      <c r="L101" s="41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</row>
    <row r="102" spans="1:61" ht="13.5" hidden="1" thickBot="1">
      <c r="A102" s="227"/>
      <c r="B102" s="223"/>
      <c r="C102" s="229"/>
      <c r="D102" s="223"/>
      <c r="F102" s="85"/>
      <c r="G102" s="79"/>
      <c r="H102" s="79"/>
      <c r="I102" s="80"/>
      <c r="J102" s="82"/>
      <c r="K102" s="69"/>
      <c r="L102" s="41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</row>
    <row r="103" spans="1:61" ht="13.5" hidden="1" thickBot="1">
      <c r="A103" s="227"/>
      <c r="B103" s="223"/>
      <c r="C103" s="229"/>
      <c r="D103" s="223"/>
      <c r="F103" s="85"/>
      <c r="G103" s="79"/>
      <c r="H103" s="79"/>
      <c r="I103" s="80"/>
      <c r="J103" s="82"/>
      <c r="K103" s="69"/>
      <c r="L103" s="41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</row>
    <row r="104" spans="1:61" ht="13.5" hidden="1" thickBot="1">
      <c r="A104" s="227"/>
      <c r="B104" s="18"/>
      <c r="C104" s="229"/>
      <c r="D104" s="231"/>
      <c r="F104" s="85"/>
      <c r="G104" s="77"/>
      <c r="H104" s="77"/>
      <c r="I104" s="41"/>
      <c r="J104" s="73"/>
      <c r="K104" s="69"/>
      <c r="L104" s="41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</row>
    <row r="105" spans="1:61" ht="13.5" hidden="1" thickBot="1">
      <c r="A105" s="227"/>
      <c r="B105" s="223"/>
      <c r="C105" s="229"/>
      <c r="D105" s="223"/>
      <c r="F105" s="85"/>
      <c r="G105" s="77"/>
      <c r="H105" s="77"/>
      <c r="I105" s="41"/>
      <c r="J105" s="73"/>
      <c r="K105" s="69"/>
      <c r="L105" s="41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</row>
    <row r="106" spans="1:61" ht="13.5" hidden="1" thickBot="1">
      <c r="A106" s="227"/>
      <c r="B106" s="223"/>
      <c r="C106" s="229"/>
      <c r="D106" s="223"/>
      <c r="F106" s="85"/>
      <c r="G106" s="77"/>
      <c r="H106" s="77"/>
      <c r="I106" s="41"/>
      <c r="J106" s="73"/>
      <c r="K106" s="69"/>
      <c r="L106" s="41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</row>
    <row r="107" spans="1:61" ht="13.5" hidden="1" thickBot="1">
      <c r="A107" s="227"/>
      <c r="B107" s="223"/>
      <c r="C107" s="229"/>
      <c r="D107" s="223"/>
      <c r="F107" s="85"/>
      <c r="G107" s="77"/>
      <c r="H107" s="77"/>
      <c r="I107" s="41"/>
      <c r="J107" s="40"/>
      <c r="K107" s="69"/>
      <c r="L107" s="41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</row>
    <row r="108" spans="1:61" ht="13.5" hidden="1" thickBot="1">
      <c r="A108" s="227"/>
      <c r="B108" s="237"/>
      <c r="C108" s="229"/>
      <c r="D108" s="223"/>
      <c r="F108" s="85"/>
      <c r="G108" s="79"/>
      <c r="H108" s="79"/>
      <c r="I108" s="80"/>
      <c r="J108" s="82"/>
      <c r="K108" s="69"/>
      <c r="L108" s="41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</row>
    <row r="109" spans="1:61" ht="13.5" hidden="1" thickBot="1">
      <c r="A109" s="227"/>
      <c r="B109" s="223"/>
      <c r="C109" s="229"/>
      <c r="D109" s="223"/>
      <c r="F109" s="85"/>
      <c r="G109" s="77"/>
      <c r="H109" s="77"/>
      <c r="I109" s="41"/>
      <c r="J109" s="73"/>
      <c r="K109" s="69"/>
      <c r="L109" s="41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</row>
    <row r="110" spans="1:61" ht="13.5" hidden="1" thickBot="1">
      <c r="A110" s="227"/>
      <c r="B110" s="223"/>
      <c r="C110" s="229"/>
      <c r="D110" s="223"/>
      <c r="F110" s="85"/>
      <c r="G110" s="79"/>
      <c r="H110" s="79"/>
      <c r="I110" s="80"/>
      <c r="J110" s="82"/>
      <c r="K110" s="69"/>
      <c r="L110" s="41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</row>
    <row r="111" spans="1:61" ht="13.5" hidden="1" thickBot="1">
      <c r="A111" s="227"/>
      <c r="B111" s="18"/>
      <c r="C111" s="229"/>
      <c r="D111" s="231"/>
      <c r="F111" s="85"/>
      <c r="G111" s="77"/>
      <c r="H111" s="77"/>
      <c r="I111" s="41"/>
      <c r="J111" s="73"/>
      <c r="K111" s="69"/>
      <c r="L111" s="41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</row>
    <row r="112" spans="1:61" ht="13.5" hidden="1" thickBot="1">
      <c r="A112" s="227"/>
      <c r="B112" s="223"/>
      <c r="C112" s="229"/>
      <c r="D112" s="223"/>
      <c r="F112" s="85"/>
      <c r="G112" s="79"/>
      <c r="H112" s="79"/>
      <c r="I112" s="80"/>
      <c r="J112" s="80"/>
      <c r="K112" s="69"/>
      <c r="L112" s="41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</row>
    <row r="113" spans="1:61" ht="13.5" hidden="1" thickBot="1">
      <c r="A113" s="227"/>
      <c r="B113" s="223"/>
      <c r="C113" s="229"/>
      <c r="D113" s="223"/>
      <c r="F113" s="85"/>
      <c r="G113" s="77"/>
      <c r="H113" s="77"/>
      <c r="I113" s="41"/>
      <c r="J113" s="41"/>
      <c r="K113" s="69"/>
      <c r="L113" s="41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</row>
    <row r="114" spans="1:61" ht="13.5" hidden="1" thickBot="1">
      <c r="A114" s="227"/>
      <c r="B114" s="223"/>
      <c r="C114" s="229"/>
      <c r="D114" s="223"/>
      <c r="F114" s="85"/>
      <c r="G114" s="77"/>
      <c r="H114" s="77"/>
      <c r="I114" s="41"/>
      <c r="J114" s="73"/>
      <c r="K114" s="69"/>
      <c r="L114" s="41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</row>
    <row r="115" spans="1:61" ht="13.5" hidden="1" thickBot="1">
      <c r="A115" s="227"/>
      <c r="B115" s="223"/>
      <c r="C115" s="229"/>
      <c r="D115" s="223"/>
      <c r="F115" s="85"/>
      <c r="G115" s="77"/>
      <c r="H115" s="77"/>
      <c r="I115" s="41"/>
      <c r="J115" s="73"/>
      <c r="K115" s="69"/>
      <c r="L115" s="41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</row>
    <row r="116" spans="1:61" ht="13.5" hidden="1" thickBot="1">
      <c r="A116" s="233"/>
      <c r="B116" s="237"/>
      <c r="C116" s="229"/>
      <c r="D116" s="223"/>
      <c r="F116" s="85"/>
      <c r="G116" s="79"/>
      <c r="H116" s="79"/>
      <c r="I116" s="80"/>
      <c r="J116" s="82"/>
      <c r="K116" s="69"/>
      <c r="L116" s="41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</row>
    <row r="117" spans="1:61" ht="13.5" hidden="1" thickBot="1">
      <c r="A117" s="227"/>
      <c r="B117" s="223"/>
      <c r="C117" s="229"/>
      <c r="D117" s="223"/>
      <c r="F117" s="85"/>
      <c r="G117" s="79"/>
      <c r="H117" s="79"/>
      <c r="I117" s="80"/>
      <c r="J117" s="82"/>
      <c r="K117" s="69"/>
      <c r="L117" s="41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</row>
    <row r="118" spans="1:61" ht="13.5" hidden="1" thickBot="1">
      <c r="A118" s="238"/>
      <c r="B118" s="239"/>
      <c r="C118" s="240"/>
      <c r="D118" s="241"/>
      <c r="F118" s="85"/>
      <c r="G118" s="77"/>
      <c r="H118" s="77"/>
      <c r="I118" s="41"/>
      <c r="J118" s="40"/>
      <c r="K118" s="69"/>
      <c r="L118" s="41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</row>
    <row r="119" spans="1:61" ht="15.75" thickBot="1">
      <c r="A119" s="281" t="s">
        <v>23</v>
      </c>
      <c r="B119" s="282"/>
      <c r="C119" s="243">
        <f>SUM(C37:C118)</f>
        <v>783410</v>
      </c>
      <c r="D119" s="242"/>
      <c r="F119" s="81"/>
      <c r="G119" s="77"/>
      <c r="H119" s="77"/>
      <c r="I119" s="41"/>
      <c r="J119" s="73"/>
      <c r="K119" s="69"/>
      <c r="L119" s="41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</row>
    <row r="120" spans="1:61" ht="13.5" thickBot="1">
      <c r="A120" s="87"/>
      <c r="B120" s="88"/>
      <c r="C120" s="177"/>
      <c r="D120" s="88"/>
      <c r="F120" s="81"/>
      <c r="G120" s="77"/>
      <c r="H120" s="77"/>
      <c r="I120" s="41"/>
      <c r="J120" s="73"/>
      <c r="K120" s="69"/>
      <c r="L120" s="41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</row>
    <row r="121" spans="1:61" ht="13.5" thickBot="1">
      <c r="A121" s="283" t="s">
        <v>24</v>
      </c>
      <c r="B121" s="284"/>
      <c r="C121" s="182" t="s">
        <v>11</v>
      </c>
      <c r="D121" s="181"/>
      <c r="F121" s="81"/>
      <c r="G121" s="79"/>
      <c r="H121" s="79"/>
      <c r="I121" s="80"/>
      <c r="J121" s="82"/>
      <c r="K121" s="69"/>
      <c r="L121" s="41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</row>
    <row r="122" spans="1:61" s="69" customFormat="1">
      <c r="A122" s="27"/>
      <c r="B122" s="149"/>
      <c r="C122" s="149"/>
      <c r="D122" s="149"/>
      <c r="E122" s="149"/>
      <c r="F122" s="157"/>
      <c r="G122" s="157"/>
      <c r="H122" s="157"/>
      <c r="I122" s="151">
        <f>SUM(I44:I121)</f>
        <v>0</v>
      </c>
      <c r="J122" s="75"/>
      <c r="K122" s="89">
        <f>SUM(K69:K121)</f>
        <v>0</v>
      </c>
      <c r="L122" s="151">
        <f>SUM(I122-K122)</f>
        <v>0</v>
      </c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</row>
    <row r="123" spans="1:61">
      <c r="A123" s="27"/>
      <c r="B123" s="149"/>
      <c r="C123" s="149"/>
      <c r="D123" s="149"/>
      <c r="E123" s="149"/>
      <c r="F123" s="149"/>
      <c r="G123" s="149"/>
      <c r="H123" s="149"/>
      <c r="I123" s="51"/>
      <c r="J123" s="38"/>
      <c r="K123" s="149"/>
      <c r="L123" s="38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</row>
    <row r="124" spans="1:61">
      <c r="A124" s="27"/>
      <c r="B124" s="149"/>
      <c r="C124" s="149"/>
      <c r="D124" s="149"/>
      <c r="E124" s="149"/>
      <c r="F124" s="149"/>
      <c r="G124" s="149"/>
      <c r="H124" s="149"/>
      <c r="I124" s="38"/>
      <c r="J124" s="38"/>
      <c r="K124" s="149"/>
      <c r="L124" s="38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</row>
    <row r="125" spans="1:61">
      <c r="F125" s="149"/>
      <c r="G125" s="149"/>
      <c r="H125" s="149"/>
      <c r="I125" s="38"/>
      <c r="J125" s="38"/>
      <c r="K125" s="149"/>
      <c r="L125" s="38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</row>
    <row r="126" spans="1:61">
      <c r="A126" s="217"/>
      <c r="F126" s="149"/>
      <c r="G126" s="149"/>
      <c r="H126" s="149"/>
      <c r="I126" s="38"/>
      <c r="J126" s="38"/>
      <c r="K126" s="149"/>
      <c r="L126" s="38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61">
      <c r="A127" s="217"/>
      <c r="F127" s="149"/>
      <c r="G127" s="149"/>
      <c r="H127" s="149"/>
      <c r="I127" s="38"/>
      <c r="J127" s="38"/>
      <c r="K127" s="149"/>
      <c r="L127" s="38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</row>
    <row r="128" spans="1:61">
      <c r="A128" s="217"/>
      <c r="F128" s="149"/>
      <c r="G128" s="149"/>
      <c r="H128" s="149"/>
      <c r="I128" s="38"/>
      <c r="J128" s="38"/>
      <c r="K128" s="149"/>
      <c r="L128" s="38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</row>
    <row r="129" spans="1:24">
      <c r="A129" s="217"/>
      <c r="F129" s="149"/>
      <c r="G129" s="149"/>
      <c r="H129" s="149"/>
      <c r="I129" s="38"/>
      <c r="J129" s="38"/>
      <c r="K129" s="149"/>
      <c r="L129" s="38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</row>
    <row r="130" spans="1:24">
      <c r="A130" s="217"/>
      <c r="F130" s="149"/>
      <c r="G130" s="149"/>
      <c r="H130" s="149"/>
      <c r="I130" s="38"/>
      <c r="J130" s="38"/>
      <c r="K130" s="149"/>
      <c r="L130" s="38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</row>
    <row r="131" spans="1:24">
      <c r="A131" s="217"/>
      <c r="F131" s="149"/>
      <c r="G131" s="149"/>
      <c r="H131" s="149"/>
      <c r="I131" s="38"/>
      <c r="J131" s="38"/>
      <c r="K131" s="149"/>
      <c r="L131" s="38"/>
      <c r="M131" s="149"/>
      <c r="N131" s="149"/>
      <c r="O131" s="149"/>
      <c r="P131" s="149"/>
      <c r="Q131" s="149"/>
      <c r="R131" s="149"/>
      <c r="S131" s="149"/>
      <c r="T131" s="149"/>
      <c r="U131" s="149"/>
    </row>
    <row r="132" spans="1:24">
      <c r="A132" s="217"/>
      <c r="F132" s="149"/>
      <c r="G132" s="149"/>
      <c r="H132" s="149"/>
      <c r="I132" s="38"/>
      <c r="J132" s="38"/>
      <c r="K132" s="149"/>
      <c r="L132" s="38"/>
      <c r="M132" s="149"/>
      <c r="N132" s="149"/>
      <c r="O132" s="149"/>
      <c r="P132" s="149"/>
      <c r="Q132" s="149"/>
      <c r="R132" s="149"/>
      <c r="S132" s="149"/>
      <c r="T132" s="149"/>
      <c r="U132" s="149"/>
    </row>
    <row r="133" spans="1:24">
      <c r="A133" s="217"/>
      <c r="F133" s="149"/>
      <c r="G133" s="149"/>
      <c r="H133" s="149"/>
      <c r="I133" s="38"/>
      <c r="J133" s="38"/>
      <c r="K133" s="149"/>
      <c r="L133" s="38"/>
      <c r="M133" s="149"/>
      <c r="N133" s="149"/>
      <c r="O133" s="149"/>
      <c r="P133" s="149"/>
      <c r="Q133" s="149"/>
      <c r="R133" s="149"/>
      <c r="S133" s="149"/>
      <c r="T133" s="149"/>
      <c r="U133" s="149"/>
    </row>
    <row r="134" spans="1:24">
      <c r="A134" s="217"/>
      <c r="F134" s="149"/>
      <c r="G134" s="149"/>
      <c r="H134" s="149"/>
      <c r="I134" s="38"/>
      <c r="J134" s="38"/>
      <c r="K134" s="149"/>
      <c r="L134" s="38"/>
      <c r="M134" s="149"/>
      <c r="N134" s="149"/>
      <c r="O134" s="149"/>
      <c r="P134" s="149"/>
      <c r="Q134" s="149"/>
      <c r="R134" s="149"/>
      <c r="S134" s="149"/>
      <c r="T134" s="149"/>
      <c r="U134" s="149"/>
    </row>
    <row r="135" spans="1:24">
      <c r="A135" s="217"/>
      <c r="F135" s="149"/>
      <c r="G135" s="149"/>
      <c r="H135" s="149"/>
      <c r="I135" s="38"/>
      <c r="J135" s="38"/>
      <c r="K135" s="149"/>
      <c r="L135" s="38"/>
      <c r="M135" s="149"/>
      <c r="N135" s="149"/>
      <c r="O135" s="149"/>
      <c r="P135" s="149"/>
      <c r="Q135" s="149"/>
      <c r="R135" s="149"/>
      <c r="S135" s="149"/>
      <c r="T135" s="149"/>
      <c r="U135" s="149"/>
    </row>
    <row r="136" spans="1:24">
      <c r="A136" s="217"/>
      <c r="F136" s="149"/>
      <c r="G136" s="149"/>
      <c r="H136" s="149"/>
      <c r="I136" s="38"/>
      <c r="J136" s="38"/>
      <c r="K136" s="149"/>
      <c r="L136" s="38"/>
      <c r="M136" s="149"/>
      <c r="N136" s="149"/>
      <c r="O136" s="149"/>
      <c r="P136" s="149"/>
      <c r="Q136" s="149"/>
      <c r="R136" s="149"/>
      <c r="S136" s="149"/>
      <c r="T136" s="149"/>
      <c r="U136" s="149"/>
    </row>
    <row r="137" spans="1:24">
      <c r="A137" s="217"/>
      <c r="F137" s="149"/>
      <c r="G137" s="149"/>
      <c r="H137" s="149"/>
      <c r="I137" s="38"/>
      <c r="J137" s="38"/>
      <c r="K137" s="149"/>
      <c r="L137" s="38"/>
      <c r="M137" s="149"/>
      <c r="N137" s="149"/>
      <c r="O137" s="149"/>
      <c r="P137" s="149"/>
      <c r="Q137" s="149"/>
      <c r="R137" s="149"/>
      <c r="S137" s="149"/>
      <c r="T137" s="149"/>
      <c r="U137" s="149"/>
    </row>
    <row r="138" spans="1:24">
      <c r="F138" s="149"/>
      <c r="G138" s="149"/>
      <c r="H138" s="149"/>
      <c r="I138" s="38"/>
      <c r="J138" s="38"/>
      <c r="K138" s="149"/>
      <c r="L138" s="38"/>
      <c r="M138" s="149"/>
      <c r="N138" s="149"/>
      <c r="O138" s="149"/>
      <c r="P138" s="149"/>
      <c r="Q138" s="149"/>
      <c r="R138" s="149"/>
      <c r="S138" s="149"/>
      <c r="T138" s="149"/>
      <c r="U138" s="149"/>
    </row>
    <row r="139" spans="1:24">
      <c r="F139" s="149"/>
      <c r="G139" s="149"/>
      <c r="H139" s="149"/>
      <c r="I139" s="38"/>
      <c r="J139" s="38"/>
      <c r="K139" s="149"/>
      <c r="L139" s="38"/>
      <c r="M139" s="149"/>
      <c r="N139" s="149"/>
      <c r="O139" s="149"/>
      <c r="P139" s="149"/>
      <c r="Q139" s="149"/>
      <c r="R139" s="149"/>
      <c r="S139" s="149"/>
      <c r="T139" s="149"/>
      <c r="U139" s="149"/>
    </row>
    <row r="140" spans="1:24">
      <c r="A140" s="217"/>
      <c r="F140" s="149"/>
      <c r="G140" s="149"/>
      <c r="H140" s="149"/>
      <c r="I140" s="38"/>
      <c r="J140" s="38"/>
    </row>
    <row r="141" spans="1:24">
      <c r="A141" s="217"/>
      <c r="F141" s="149"/>
      <c r="G141" s="149"/>
      <c r="H141" s="149"/>
      <c r="I141" s="38"/>
      <c r="J141" s="38"/>
    </row>
    <row r="142" spans="1:24">
      <c r="A142" s="217"/>
      <c r="F142" s="149"/>
      <c r="G142" s="149"/>
      <c r="H142" s="149"/>
      <c r="I142" s="38"/>
      <c r="J142" s="38"/>
    </row>
    <row r="143" spans="1:24">
      <c r="A143" s="217"/>
      <c r="F143" s="149"/>
      <c r="G143" s="149"/>
      <c r="H143" s="149"/>
      <c r="I143" s="38"/>
      <c r="J143" s="38"/>
    </row>
    <row r="144" spans="1:24">
      <c r="F144" s="149"/>
      <c r="G144" s="149"/>
      <c r="H144" s="149"/>
      <c r="I144" s="38"/>
      <c r="J144" s="38"/>
    </row>
    <row r="145" spans="5:14">
      <c r="F145" s="149"/>
      <c r="G145" s="149"/>
      <c r="H145" s="149"/>
      <c r="I145" s="38"/>
      <c r="J145" s="38"/>
    </row>
    <row r="146" spans="5:14">
      <c r="F146" s="149"/>
      <c r="G146" s="149"/>
      <c r="H146" s="149"/>
      <c r="I146" s="38"/>
      <c r="J146" s="38"/>
    </row>
    <row r="147" spans="5:14">
      <c r="F147" s="149"/>
      <c r="G147" s="149"/>
      <c r="H147" s="149"/>
      <c r="I147" s="38"/>
      <c r="J147" s="38"/>
    </row>
    <row r="148" spans="5:14">
      <c r="F148" s="149"/>
      <c r="G148" s="149"/>
      <c r="H148" s="149"/>
      <c r="I148" s="38"/>
      <c r="J148" s="38"/>
    </row>
    <row r="149" spans="5:14">
      <c r="F149" s="149"/>
      <c r="G149" s="149"/>
      <c r="H149" s="149"/>
      <c r="I149" s="38"/>
      <c r="J149" s="38"/>
    </row>
    <row r="150" spans="5:14">
      <c r="F150" s="149"/>
      <c r="G150" s="149"/>
      <c r="H150" s="149"/>
      <c r="I150" s="38"/>
      <c r="J150" s="38"/>
    </row>
    <row r="151" spans="5:14">
      <c r="F151" s="149"/>
      <c r="G151" s="149"/>
      <c r="H151" s="149"/>
      <c r="I151" s="38"/>
      <c r="J151" s="38"/>
    </row>
    <row r="152" spans="5:14">
      <c r="F152" s="149"/>
      <c r="G152" s="149"/>
      <c r="H152" s="149"/>
      <c r="I152" s="38"/>
      <c r="J152" s="38"/>
      <c r="K152" s="152"/>
      <c r="L152" s="38"/>
      <c r="M152" s="152"/>
      <c r="N152" s="152"/>
    </row>
    <row r="153" spans="5:14">
      <c r="F153" s="149"/>
      <c r="G153" s="149"/>
      <c r="H153" s="149"/>
      <c r="I153" s="38"/>
      <c r="J153" s="38"/>
      <c r="K153" s="152"/>
      <c r="L153" s="38"/>
      <c r="M153" s="152"/>
      <c r="N153" s="152"/>
    </row>
    <row r="154" spans="5:14">
      <c r="F154" s="149"/>
      <c r="G154" s="149"/>
      <c r="H154" s="149"/>
      <c r="I154" s="38"/>
      <c r="J154" s="38"/>
      <c r="K154" s="152"/>
      <c r="L154" s="38"/>
      <c r="M154" s="152"/>
      <c r="N154" s="152"/>
    </row>
    <row r="155" spans="5:14">
      <c r="F155" s="149"/>
      <c r="G155" s="149"/>
      <c r="H155" s="149"/>
      <c r="I155" s="38"/>
      <c r="J155" s="38"/>
      <c r="K155" s="152"/>
      <c r="L155" s="38"/>
      <c r="M155" s="152"/>
      <c r="N155" s="152"/>
    </row>
    <row r="156" spans="5:14">
      <c r="F156" s="285"/>
      <c r="G156" s="285"/>
      <c r="H156" s="149"/>
      <c r="I156" s="51"/>
      <c r="J156" s="38"/>
      <c r="K156" s="152"/>
      <c r="L156" s="38"/>
      <c r="M156" s="152"/>
      <c r="N156" s="152"/>
    </row>
    <row r="157" spans="5:14">
      <c r="E157" s="149"/>
      <c r="F157" s="149"/>
      <c r="G157" s="149"/>
      <c r="H157" s="149"/>
      <c r="I157" s="38"/>
      <c r="J157" s="38"/>
      <c r="K157" s="152"/>
      <c r="L157" s="38"/>
      <c r="M157" s="152"/>
      <c r="N157" s="152"/>
    </row>
    <row r="158" spans="5:14">
      <c r="E158" s="149"/>
      <c r="F158" s="149"/>
      <c r="G158" s="149"/>
      <c r="H158" s="149"/>
      <c r="I158" s="38"/>
      <c r="J158" s="38"/>
      <c r="K158" s="152"/>
      <c r="L158" s="38"/>
      <c r="M158" s="152"/>
      <c r="N158" s="152"/>
    </row>
    <row r="159" spans="5:14">
      <c r="E159" s="149"/>
      <c r="F159" s="149"/>
      <c r="G159" s="149"/>
      <c r="H159" s="149"/>
      <c r="I159" s="38"/>
      <c r="J159" s="38"/>
      <c r="K159" s="152"/>
      <c r="L159" s="38"/>
      <c r="M159" s="152"/>
      <c r="N159" s="152"/>
    </row>
    <row r="160" spans="5:14">
      <c r="E160" s="149"/>
      <c r="F160" s="149"/>
      <c r="G160" s="149"/>
      <c r="H160" s="149"/>
      <c r="I160" s="38"/>
      <c r="J160" s="38"/>
    </row>
    <row r="161" spans="5:10">
      <c r="E161" s="149"/>
      <c r="F161" s="149"/>
      <c r="G161" s="149"/>
      <c r="H161" s="149"/>
      <c r="I161" s="38"/>
      <c r="J161" s="38"/>
    </row>
    <row r="162" spans="5:10">
      <c r="E162" s="149"/>
      <c r="F162" s="149"/>
      <c r="G162" s="149"/>
      <c r="H162" s="149"/>
      <c r="I162" s="38"/>
      <c r="J162" s="38"/>
    </row>
    <row r="163" spans="5:10">
      <c r="E163" s="149"/>
      <c r="F163" s="149"/>
      <c r="G163" s="149"/>
      <c r="H163" s="149"/>
      <c r="I163" s="38"/>
      <c r="J163" s="38"/>
    </row>
    <row r="164" spans="5:10">
      <c r="E164" s="149"/>
      <c r="F164" s="149"/>
      <c r="G164" s="149"/>
      <c r="H164" s="149"/>
      <c r="I164" s="38"/>
      <c r="J164" s="38"/>
    </row>
    <row r="165" spans="5:10">
      <c r="E165" s="149"/>
      <c r="F165" s="149"/>
      <c r="G165" s="149"/>
      <c r="H165" s="149"/>
      <c r="I165" s="38"/>
      <c r="J165" s="38"/>
    </row>
    <row r="166" spans="5:10">
      <c r="E166" s="149"/>
      <c r="F166" s="149"/>
      <c r="G166" s="149"/>
      <c r="H166" s="149"/>
      <c r="I166" s="38"/>
      <c r="J166" s="38"/>
    </row>
    <row r="167" spans="5:10">
      <c r="E167" s="149"/>
      <c r="F167" s="149"/>
      <c r="G167" s="149"/>
      <c r="H167" s="149"/>
      <c r="I167" s="38"/>
      <c r="J167" s="38"/>
    </row>
    <row r="168" spans="5:10">
      <c r="E168" s="149"/>
      <c r="F168" s="149"/>
      <c r="G168" s="149"/>
      <c r="H168" s="149"/>
      <c r="I168" s="38"/>
      <c r="J168" s="38"/>
    </row>
    <row r="169" spans="5:10">
      <c r="E169" s="149"/>
      <c r="F169" s="149"/>
      <c r="G169" s="149"/>
      <c r="H169" s="149"/>
      <c r="I169" s="38"/>
      <c r="J169" s="38"/>
    </row>
    <row r="170" spans="5:10">
      <c r="E170" s="149"/>
      <c r="F170" s="149"/>
      <c r="G170" s="149"/>
      <c r="H170" s="149"/>
      <c r="I170" s="38"/>
      <c r="J170" s="38"/>
    </row>
    <row r="171" spans="5:10">
      <c r="E171" s="149"/>
      <c r="F171" s="149"/>
      <c r="G171" s="149"/>
      <c r="H171" s="149"/>
      <c r="I171" s="38"/>
      <c r="J171" s="38"/>
    </row>
    <row r="172" spans="5:10">
      <c r="E172" s="149"/>
      <c r="F172" s="149"/>
      <c r="G172" s="149"/>
      <c r="H172" s="149"/>
      <c r="I172" s="38"/>
      <c r="J172" s="38"/>
    </row>
    <row r="173" spans="5:10">
      <c r="E173" s="149"/>
      <c r="F173" s="149"/>
      <c r="G173" s="149"/>
      <c r="H173" s="149"/>
      <c r="I173" s="38"/>
      <c r="J173" s="38"/>
    </row>
    <row r="174" spans="5:10">
      <c r="E174" s="149"/>
      <c r="F174" s="149"/>
      <c r="G174" s="149"/>
      <c r="H174" s="149"/>
      <c r="I174" s="38"/>
      <c r="J174" s="38"/>
    </row>
    <row r="175" spans="5:10">
      <c r="E175" s="149"/>
      <c r="F175" s="149"/>
      <c r="G175" s="149"/>
      <c r="H175" s="149"/>
      <c r="I175" s="38"/>
      <c r="J175" s="38"/>
    </row>
    <row r="176" spans="5:10">
      <c r="E176" s="149"/>
      <c r="F176" s="149"/>
      <c r="G176" s="149"/>
      <c r="H176" s="149"/>
      <c r="I176" s="38"/>
      <c r="J176" s="38"/>
    </row>
    <row r="177" spans="5:10">
      <c r="E177" s="149"/>
      <c r="F177" s="149"/>
      <c r="G177" s="149"/>
      <c r="H177" s="149"/>
      <c r="I177" s="38"/>
      <c r="J177" s="38"/>
    </row>
    <row r="178" spans="5:10">
      <c r="E178" s="149"/>
      <c r="F178" s="149"/>
      <c r="G178" s="149"/>
      <c r="H178" s="149"/>
      <c r="I178" s="38"/>
      <c r="J178" s="38"/>
    </row>
    <row r="179" spans="5:10">
      <c r="E179" s="149"/>
      <c r="F179" s="149"/>
      <c r="G179" s="149"/>
      <c r="H179" s="149"/>
      <c r="I179" s="38"/>
      <c r="J179" s="38"/>
    </row>
    <row r="180" spans="5:10">
      <c r="E180" s="149"/>
      <c r="F180" s="149"/>
      <c r="G180" s="149"/>
      <c r="H180" s="149"/>
      <c r="I180" s="38"/>
      <c r="J180" s="38"/>
    </row>
    <row r="181" spans="5:10">
      <c r="E181" s="149"/>
      <c r="F181" s="149"/>
      <c r="G181" s="149"/>
      <c r="H181" s="149"/>
      <c r="I181" s="38"/>
      <c r="J181" s="38"/>
    </row>
    <row r="182" spans="5:10">
      <c r="E182" s="149"/>
      <c r="F182" s="149"/>
      <c r="G182" s="149"/>
      <c r="H182" s="149"/>
      <c r="I182" s="38"/>
      <c r="J182" s="38"/>
    </row>
    <row r="183" spans="5:10">
      <c r="E183" s="149"/>
      <c r="F183" s="149"/>
      <c r="G183" s="149"/>
      <c r="H183" s="149"/>
      <c r="I183" s="38"/>
      <c r="J183" s="38"/>
    </row>
    <row r="184" spans="5:10">
      <c r="E184" s="149"/>
      <c r="F184" s="149"/>
      <c r="G184" s="149"/>
      <c r="H184" s="149"/>
      <c r="I184" s="38"/>
      <c r="J184" s="38"/>
    </row>
    <row r="185" spans="5:10">
      <c r="E185" s="149"/>
      <c r="F185" s="149"/>
      <c r="G185" s="149"/>
      <c r="H185" s="149"/>
      <c r="I185" s="38"/>
      <c r="J185" s="38"/>
    </row>
    <row r="186" spans="5:10">
      <c r="E186" s="149"/>
      <c r="F186" s="149"/>
      <c r="G186" s="149"/>
      <c r="H186" s="149"/>
      <c r="I186" s="38"/>
      <c r="J186" s="38"/>
    </row>
    <row r="187" spans="5:10">
      <c r="E187" s="149"/>
      <c r="F187" s="149"/>
      <c r="G187" s="149"/>
      <c r="H187" s="149"/>
      <c r="I187" s="38"/>
      <c r="J187" s="38"/>
    </row>
    <row r="188" spans="5:10">
      <c r="E188" s="149"/>
      <c r="F188" s="149"/>
      <c r="G188" s="149"/>
      <c r="H188" s="149"/>
      <c r="I188" s="38"/>
      <c r="J188" s="38"/>
    </row>
    <row r="189" spans="5:10">
      <c r="E189" s="149"/>
      <c r="F189" s="149"/>
      <c r="G189" s="149"/>
      <c r="H189" s="149"/>
      <c r="I189" s="38"/>
      <c r="J189" s="38"/>
    </row>
    <row r="190" spans="5:10">
      <c r="E190" s="149"/>
      <c r="F190" s="149"/>
      <c r="G190" s="149"/>
      <c r="H190" s="149"/>
      <c r="I190" s="38"/>
      <c r="J190" s="38"/>
    </row>
    <row r="191" spans="5:10">
      <c r="E191" s="149"/>
      <c r="F191" s="149"/>
      <c r="G191" s="149"/>
      <c r="H191" s="149"/>
      <c r="I191" s="38"/>
      <c r="J191" s="38"/>
    </row>
    <row r="192" spans="5:10">
      <c r="E192" s="149"/>
      <c r="F192" s="149"/>
      <c r="G192" s="149"/>
      <c r="H192" s="149"/>
      <c r="I192" s="38"/>
      <c r="J192" s="38"/>
    </row>
    <row r="193" spans="5:10">
      <c r="E193" s="149"/>
      <c r="F193" s="149"/>
      <c r="G193" s="149"/>
      <c r="H193" s="149"/>
      <c r="I193" s="38"/>
      <c r="J193" s="38"/>
    </row>
    <row r="194" spans="5:10">
      <c r="E194" s="149"/>
      <c r="F194" s="149"/>
      <c r="G194" s="149"/>
      <c r="H194" s="149"/>
      <c r="I194" s="38"/>
      <c r="J194" s="38"/>
    </row>
    <row r="195" spans="5:10">
      <c r="E195" s="149"/>
      <c r="F195" s="149"/>
      <c r="G195" s="149"/>
      <c r="H195" s="149"/>
      <c r="I195" s="38"/>
      <c r="J195" s="38"/>
    </row>
    <row r="196" spans="5:10">
      <c r="E196" s="149"/>
      <c r="F196" s="149"/>
      <c r="G196" s="149"/>
      <c r="H196" s="149"/>
      <c r="I196" s="38"/>
      <c r="J196" s="38"/>
    </row>
    <row r="197" spans="5:10">
      <c r="E197" s="149"/>
      <c r="F197" s="149"/>
      <c r="G197" s="149"/>
      <c r="H197" s="149"/>
      <c r="I197" s="38"/>
      <c r="J197" s="38"/>
    </row>
    <row r="198" spans="5:10">
      <c r="E198" s="149"/>
      <c r="F198" s="149"/>
      <c r="G198" s="149"/>
      <c r="H198" s="149"/>
      <c r="I198" s="38"/>
      <c r="J198" s="38"/>
    </row>
    <row r="199" spans="5:10">
      <c r="E199" s="149"/>
      <c r="F199" s="149"/>
      <c r="G199" s="149"/>
      <c r="H199" s="149"/>
      <c r="I199" s="38"/>
      <c r="J199" s="38"/>
    </row>
    <row r="200" spans="5:10">
      <c r="E200" s="149"/>
      <c r="F200" s="149"/>
      <c r="G200" s="149"/>
      <c r="H200" s="149"/>
      <c r="I200" s="38"/>
      <c r="J200" s="38"/>
    </row>
    <row r="201" spans="5:10">
      <c r="E201" s="149"/>
      <c r="F201" s="149"/>
      <c r="G201" s="149"/>
      <c r="H201" s="149"/>
      <c r="I201" s="38"/>
      <c r="J201" s="38"/>
    </row>
    <row r="202" spans="5:10">
      <c r="E202" s="149"/>
      <c r="F202" s="149"/>
      <c r="G202" s="149"/>
      <c r="H202" s="149"/>
      <c r="I202" s="38"/>
      <c r="J202" s="38"/>
    </row>
    <row r="203" spans="5:10">
      <c r="E203" s="149"/>
      <c r="F203" s="149"/>
      <c r="G203" s="149"/>
      <c r="H203" s="149"/>
      <c r="I203" s="38"/>
      <c r="J203" s="38"/>
    </row>
    <row r="204" spans="5:10">
      <c r="E204" s="149"/>
      <c r="F204" s="149"/>
      <c r="G204" s="149"/>
      <c r="H204" s="149"/>
      <c r="I204" s="38"/>
      <c r="J204" s="38"/>
    </row>
    <row r="205" spans="5:10">
      <c r="E205" s="149"/>
      <c r="F205" s="149"/>
      <c r="G205" s="149"/>
      <c r="H205" s="149"/>
      <c r="I205" s="38"/>
      <c r="J205" s="38"/>
    </row>
    <row r="206" spans="5:10">
      <c r="E206" s="149"/>
      <c r="F206" s="149"/>
      <c r="G206" s="149"/>
      <c r="H206" s="149"/>
      <c r="I206" s="38"/>
      <c r="J206" s="38"/>
    </row>
    <row r="207" spans="5:10">
      <c r="E207" s="149"/>
      <c r="F207" s="149"/>
      <c r="G207" s="149"/>
      <c r="H207" s="149"/>
      <c r="I207" s="38"/>
      <c r="J207" s="38"/>
    </row>
    <row r="208" spans="5:10">
      <c r="E208" s="149"/>
      <c r="F208" s="149"/>
      <c r="G208" s="149"/>
      <c r="H208" s="149"/>
      <c r="I208" s="38"/>
      <c r="J208" s="38"/>
    </row>
    <row r="209" spans="5:10">
      <c r="E209" s="149"/>
      <c r="F209" s="149"/>
      <c r="G209" s="149"/>
      <c r="H209" s="149"/>
      <c r="I209" s="38"/>
      <c r="J209" s="38"/>
    </row>
    <row r="210" spans="5:10">
      <c r="E210" s="149"/>
      <c r="F210" s="149"/>
      <c r="G210" s="149"/>
      <c r="H210" s="149"/>
      <c r="I210" s="38"/>
      <c r="J210" s="38"/>
    </row>
    <row r="211" spans="5:10">
      <c r="E211" s="149"/>
      <c r="F211" s="149"/>
      <c r="G211" s="149"/>
      <c r="H211" s="149"/>
      <c r="I211" s="38"/>
      <c r="J211" s="38"/>
    </row>
    <row r="212" spans="5:10">
      <c r="E212" s="149"/>
      <c r="F212" s="149"/>
      <c r="G212" s="149"/>
      <c r="H212" s="149"/>
      <c r="I212" s="38"/>
      <c r="J212" s="38"/>
    </row>
    <row r="213" spans="5:10">
      <c r="E213" s="149"/>
      <c r="F213" s="149"/>
      <c r="G213" s="149"/>
      <c r="H213" s="149"/>
      <c r="I213" s="38"/>
      <c r="J213" s="38"/>
    </row>
    <row r="214" spans="5:10">
      <c r="E214" s="149"/>
      <c r="F214" s="149"/>
      <c r="G214" s="149"/>
      <c r="H214" s="149"/>
      <c r="I214" s="38"/>
      <c r="J214" s="38"/>
    </row>
    <row r="215" spans="5:10">
      <c r="E215" s="149"/>
      <c r="F215" s="149"/>
      <c r="G215" s="149"/>
      <c r="H215" s="149"/>
      <c r="I215" s="38"/>
      <c r="J215" s="38"/>
    </row>
    <row r="216" spans="5:10">
      <c r="E216" s="149"/>
      <c r="F216" s="149"/>
      <c r="G216" s="149"/>
      <c r="H216" s="149"/>
      <c r="I216" s="38"/>
      <c r="J216" s="38"/>
    </row>
    <row r="217" spans="5:10">
      <c r="E217" s="149"/>
      <c r="F217" s="149"/>
      <c r="G217" s="149"/>
      <c r="H217" s="149"/>
      <c r="I217" s="38"/>
      <c r="J217" s="38"/>
    </row>
    <row r="218" spans="5:10">
      <c r="E218" s="149"/>
      <c r="F218" s="149"/>
      <c r="G218" s="149"/>
      <c r="H218" s="149"/>
      <c r="I218" s="38"/>
      <c r="J218" s="38"/>
    </row>
    <row r="219" spans="5:10">
      <c r="E219" s="149"/>
      <c r="F219" s="149"/>
      <c r="G219" s="149"/>
      <c r="H219" s="149"/>
      <c r="I219" s="38"/>
      <c r="J219" s="38"/>
    </row>
    <row r="220" spans="5:10">
      <c r="E220" s="149"/>
      <c r="F220" s="149"/>
      <c r="G220" s="149"/>
      <c r="H220" s="149"/>
      <c r="I220" s="38"/>
      <c r="J220" s="38"/>
    </row>
    <row r="221" spans="5:10">
      <c r="E221" s="149"/>
      <c r="F221" s="149"/>
      <c r="G221" s="149"/>
      <c r="H221" s="149"/>
      <c r="I221" s="38"/>
      <c r="J221" s="38"/>
    </row>
    <row r="222" spans="5:10">
      <c r="E222" s="149"/>
      <c r="F222" s="149"/>
      <c r="G222" s="149"/>
      <c r="H222" s="149"/>
      <c r="I222" s="38"/>
      <c r="J222" s="38"/>
    </row>
    <row r="223" spans="5:10">
      <c r="E223" s="149"/>
      <c r="F223" s="149"/>
      <c r="G223" s="149"/>
      <c r="H223" s="149"/>
      <c r="I223" s="38"/>
      <c r="J223" s="38"/>
    </row>
    <row r="224" spans="5:10">
      <c r="E224" s="149"/>
      <c r="F224" s="149"/>
      <c r="G224" s="149"/>
      <c r="H224" s="149"/>
      <c r="I224" s="38"/>
      <c r="J224" s="38"/>
    </row>
    <row r="225" spans="5:10">
      <c r="E225" s="149"/>
      <c r="F225" s="149"/>
      <c r="G225" s="149"/>
      <c r="H225" s="149"/>
      <c r="I225" s="38"/>
      <c r="J225" s="38"/>
    </row>
    <row r="226" spans="5:10">
      <c r="E226" s="149"/>
      <c r="F226" s="149"/>
      <c r="G226" s="149"/>
      <c r="H226" s="149"/>
      <c r="I226" s="38"/>
      <c r="J226" s="38"/>
    </row>
    <row r="227" spans="5:10">
      <c r="E227" s="149"/>
      <c r="F227" s="149"/>
      <c r="G227" s="149"/>
      <c r="H227" s="149"/>
      <c r="I227" s="38"/>
      <c r="J227" s="38"/>
    </row>
    <row r="228" spans="5:10">
      <c r="E228" s="149"/>
      <c r="F228" s="149"/>
      <c r="G228" s="149"/>
      <c r="H228" s="149"/>
      <c r="I228" s="38"/>
      <c r="J228" s="38"/>
    </row>
    <row r="229" spans="5:10">
      <c r="E229" s="149"/>
      <c r="F229" s="149"/>
      <c r="G229" s="149"/>
      <c r="H229" s="149"/>
      <c r="I229" s="38"/>
      <c r="J229" s="38"/>
    </row>
    <row r="230" spans="5:10">
      <c r="E230" s="149"/>
      <c r="F230" s="149"/>
      <c r="G230" s="149"/>
      <c r="H230" s="149"/>
      <c r="I230" s="38"/>
      <c r="J230" s="38"/>
    </row>
    <row r="231" spans="5:10">
      <c r="E231" s="149"/>
      <c r="F231" s="149"/>
      <c r="G231" s="149"/>
      <c r="H231" s="149"/>
      <c r="I231" s="38"/>
      <c r="J231" s="38"/>
    </row>
    <row r="232" spans="5:10">
      <c r="E232" s="149"/>
      <c r="F232" s="149"/>
      <c r="G232" s="149"/>
      <c r="H232" s="149"/>
      <c r="I232" s="38"/>
      <c r="J232" s="38"/>
    </row>
  </sheetData>
  <sortState ref="A37:D51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2" t="s">
        <v>43</v>
      </c>
      <c r="B1" s="303"/>
      <c r="C1" s="303"/>
      <c r="D1" s="303"/>
      <c r="E1" s="304"/>
      <c r="F1" s="199"/>
      <c r="G1" s="1"/>
    </row>
    <row r="2" spans="1:29" ht="21.75">
      <c r="A2" s="311" t="s">
        <v>79</v>
      </c>
      <c r="B2" s="312"/>
      <c r="C2" s="312"/>
      <c r="D2" s="312"/>
      <c r="E2" s="313"/>
      <c r="F2" s="199"/>
      <c r="G2" s="1"/>
    </row>
    <row r="3" spans="1:29" ht="24" thickBot="1">
      <c r="A3" s="305" t="s">
        <v>116</v>
      </c>
      <c r="B3" s="306"/>
      <c r="C3" s="306"/>
      <c r="D3" s="306"/>
      <c r="E3" s="307"/>
      <c r="F3" s="19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4" t="s">
        <v>48</v>
      </c>
      <c r="B4" s="315"/>
      <c r="C4" s="315"/>
      <c r="D4" s="315"/>
      <c r="E4" s="316"/>
      <c r="F4" s="19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3" t="s">
        <v>72</v>
      </c>
      <c r="B5" s="204">
        <v>9000000</v>
      </c>
      <c r="C5" s="175"/>
      <c r="D5" s="176" t="s">
        <v>10</v>
      </c>
      <c r="E5" s="192">
        <v>11793410</v>
      </c>
      <c r="F5" s="19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69">
        <v>209166.4</v>
      </c>
      <c r="C6" s="34"/>
      <c r="D6" s="164" t="s">
        <v>71</v>
      </c>
      <c r="E6" s="170">
        <v>67047</v>
      </c>
      <c r="F6" s="19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07"/>
      <c r="B7" s="196"/>
      <c r="C7" s="32"/>
      <c r="D7" s="164" t="s">
        <v>66</v>
      </c>
      <c r="E7" s="193">
        <v>489501.40000000037</v>
      </c>
      <c r="F7" s="19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69"/>
      <c r="C8" s="32"/>
      <c r="D8" s="165"/>
      <c r="E8" s="193"/>
      <c r="F8" s="199"/>
      <c r="G8" s="29"/>
      <c r="H8" s="16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69"/>
      <c r="C9" s="32"/>
      <c r="D9" s="164"/>
      <c r="E9" s="170"/>
      <c r="F9" s="199"/>
      <c r="G9" s="16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60</v>
      </c>
      <c r="B10" s="169">
        <v>16358</v>
      </c>
      <c r="C10" s="32"/>
      <c r="D10" s="164" t="s">
        <v>12</v>
      </c>
      <c r="E10" s="170">
        <v>783410</v>
      </c>
      <c r="F10" s="199"/>
      <c r="G10" s="29"/>
      <c r="H10" s="16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69">
        <v>0</v>
      </c>
      <c r="C11" s="32"/>
      <c r="D11" s="164" t="s">
        <v>44</v>
      </c>
      <c r="E11" s="193">
        <v>0</v>
      </c>
      <c r="F11" s="199"/>
      <c r="H11" s="16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195"/>
      <c r="C12" s="32"/>
      <c r="D12" s="164"/>
      <c r="E12" s="193"/>
      <c r="F12" s="199"/>
      <c r="G12" s="27"/>
      <c r="H12" s="16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05" t="s">
        <v>7</v>
      </c>
      <c r="B13" s="194">
        <f>B6+B7-B10-B11</f>
        <v>192808.4</v>
      </c>
      <c r="C13" s="32"/>
      <c r="D13" s="164" t="s">
        <v>104</v>
      </c>
      <c r="E13" s="170">
        <v>59440</v>
      </c>
      <c r="F13" s="199"/>
      <c r="G13" s="28"/>
      <c r="H13" s="16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112</v>
      </c>
      <c r="B14" s="169">
        <v>1000000</v>
      </c>
      <c r="C14" s="32"/>
      <c r="D14" s="164"/>
      <c r="E14" s="170"/>
      <c r="F14" s="199"/>
      <c r="G14" s="28"/>
      <c r="H14" s="16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 t="s">
        <v>111</v>
      </c>
      <c r="B15" s="169">
        <v>3000000</v>
      </c>
      <c r="C15" s="32"/>
      <c r="D15" s="165"/>
      <c r="E15" s="193"/>
      <c r="F15" s="199"/>
      <c r="G15" s="8"/>
      <c r="H15" s="16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69">
        <f>B5+B6+B7-B10+B15-B11+B14</f>
        <v>13192808.4</v>
      </c>
      <c r="C16" s="32"/>
      <c r="D16" s="164" t="s">
        <v>6</v>
      </c>
      <c r="E16" s="170">
        <f>E5+E6+E7+E10+E11+E13</f>
        <v>13192808.4</v>
      </c>
      <c r="F16" s="199"/>
      <c r="G16" s="142">
        <f>B16-E16</f>
        <v>0</v>
      </c>
      <c r="H16" s="16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62"/>
      <c r="B17" s="171" t="s">
        <v>11</v>
      </c>
      <c r="C17" s="160"/>
      <c r="D17" s="166"/>
      <c r="E17" s="172"/>
      <c r="F17" s="199"/>
      <c r="G17" s="7"/>
      <c r="H17" s="16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08" t="s">
        <v>12</v>
      </c>
      <c r="B18" s="309"/>
      <c r="C18" s="309"/>
      <c r="D18" s="309"/>
      <c r="E18" s="310"/>
      <c r="F18" s="199"/>
      <c r="G18" s="8"/>
      <c r="H18" s="16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7" t="s">
        <v>61</v>
      </c>
      <c r="B19" s="201">
        <v>31990</v>
      </c>
      <c r="C19" s="198"/>
      <c r="D19" s="198" t="s">
        <v>81</v>
      </c>
      <c r="E19" s="202">
        <v>38400</v>
      </c>
      <c r="F19" s="200"/>
      <c r="H19" s="16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11" t="s">
        <v>50</v>
      </c>
      <c r="B20" s="209">
        <v>134550</v>
      </c>
      <c r="C20" s="210"/>
      <c r="D20" s="208" t="s">
        <v>94</v>
      </c>
      <c r="E20" s="212">
        <v>32000</v>
      </c>
      <c r="F20" s="200"/>
      <c r="G20" s="174"/>
      <c r="H20" s="16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11" t="s">
        <v>65</v>
      </c>
      <c r="B21" s="209">
        <v>290000</v>
      </c>
      <c r="C21" s="210"/>
      <c r="D21" s="208" t="s">
        <v>93</v>
      </c>
      <c r="E21" s="212">
        <v>32000</v>
      </c>
      <c r="F21" s="173"/>
      <c r="G21" s="173"/>
    </row>
    <row r="22" spans="1:29" s="1" customFormat="1" ht="21.75">
      <c r="A22" s="255" t="s">
        <v>109</v>
      </c>
      <c r="B22" s="256">
        <v>40000</v>
      </c>
      <c r="C22" s="257"/>
      <c r="D22" s="258" t="s">
        <v>99</v>
      </c>
      <c r="E22" s="259">
        <v>35000</v>
      </c>
      <c r="F22" s="173"/>
      <c r="G22" s="173"/>
    </row>
    <row r="23" spans="1:29" s="1" customFormat="1" ht="22.5" thickBot="1">
      <c r="A23" s="219" t="s">
        <v>115</v>
      </c>
      <c r="B23" s="220">
        <v>86740</v>
      </c>
      <c r="C23" s="171"/>
      <c r="D23" s="221" t="s">
        <v>80</v>
      </c>
      <c r="E23" s="222">
        <v>37340</v>
      </c>
      <c r="F23" s="173"/>
      <c r="G23" s="173"/>
    </row>
    <row r="24" spans="1:29" s="1" customFormat="1" ht="21.75">
      <c r="A24" s="218"/>
      <c r="B24" s="218"/>
      <c r="C24" s="173"/>
      <c r="D24" s="173"/>
      <c r="E24" s="173"/>
      <c r="F24" s="173"/>
      <c r="G24" s="173"/>
    </row>
    <row r="25" spans="1:29" s="1" customFormat="1" ht="21.75">
      <c r="A25" s="218"/>
      <c r="B25" s="218"/>
      <c r="C25" s="173"/>
      <c r="D25" s="173"/>
      <c r="E25" s="173"/>
      <c r="F25" s="173"/>
      <c r="G25" s="173"/>
    </row>
    <row r="26" spans="1:29" s="1" customFormat="1" ht="21.75">
      <c r="A26" s="218"/>
      <c r="B26" s="218"/>
      <c r="C26" s="173"/>
      <c r="D26" s="173"/>
      <c r="E26" s="173"/>
      <c r="F26" s="173"/>
      <c r="G26" s="173"/>
    </row>
    <row r="27" spans="1:29" s="1" customFormat="1" ht="21.75">
      <c r="A27" s="218"/>
      <c r="B27" s="218"/>
      <c r="C27" s="173"/>
      <c r="D27" s="173"/>
      <c r="E27" s="173"/>
      <c r="F27" s="173"/>
      <c r="G27" s="173"/>
    </row>
    <row r="28" spans="1:29" ht="21.75">
      <c r="A28" s="218"/>
      <c r="B28" s="218"/>
      <c r="C28" s="173"/>
      <c r="D28" s="173"/>
      <c r="E28" s="173"/>
      <c r="F28" s="173"/>
      <c r="G28" s="17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18"/>
      <c r="B29" s="218"/>
      <c r="C29" s="173"/>
      <c r="D29" s="173"/>
      <c r="E29" s="173"/>
      <c r="F29" s="173"/>
      <c r="G29" s="17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18"/>
      <c r="B30" s="218"/>
      <c r="C30" s="173"/>
      <c r="D30" s="173"/>
      <c r="E30" s="173"/>
      <c r="F30" s="173"/>
      <c r="G30" s="17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18"/>
      <c r="B31" s="218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E38" s="2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2022-02-21T17:17:14Z</dcterms:modified>
</cp:coreProperties>
</file>