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1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  <sheet name="DATA Share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 xml:space="preserve">Office to Doyarampur Samsung Campain er Jinis niye asar vara=150
</t>
        </r>
      </text>
    </comment>
  </commentList>
</comments>
</file>

<file path=xl/sharedStrings.xml><?xml version="1.0" encoding="utf-8"?>
<sst xmlns="http://schemas.openxmlformats.org/spreadsheetml/2006/main" count="264" uniqueCount="171">
  <si>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</si>
  <si>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</si>
  <si>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</si>
  <si>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</si>
  <si>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</si>
  <si>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</si>
  <si>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</si>
  <si>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</si>
  <si>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</si>
  <si>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</si>
  <si>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</si>
  <si>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</si>
  <si>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</si>
  <si>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</si>
  <si>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</si>
  <si>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</si>
  <si>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</si>
  <si>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</si>
  <si>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</si>
  <si>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</si>
  <si>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</si>
  <si>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</si>
  <si>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</si>
  <si>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</si>
  <si>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</si>
  <si>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</si>
  <si>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</si>
  <si>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</si>
  <si>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</si>
  <si>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</si>
  <si>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</si>
  <si>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</si>
  <si>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</si>
  <si>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</si>
  <si>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</si>
  <si>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</si>
  <si>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</si>
  <si>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</si>
  <si>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</si>
  <si>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</si>
  <si>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</si>
  <si>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</si>
  <si>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</si>
  <si>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</si>
  <si>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</si>
  <si>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</si>
  <si>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</si>
  <si>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</si>
  <si>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</si>
  <si>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</si>
  <si>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</si>
  <si>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</si>
  <si>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</si>
  <si>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</si>
  <si>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</si>
  <si>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</si>
  <si>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</si>
  <si>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</si>
  <si>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</si>
  <si>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</si>
  <si>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</si>
  <si>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</si>
  <si>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</si>
  <si>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</si>
  <si>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</si>
  <si>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</si>
  <si>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</si>
  <si>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</si>
  <si>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</si>
  <si>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</si>
  <si>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</si>
  <si>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</si>
  <si>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</si>
  <si>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</si>
  <si>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</si>
  <si>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</si>
  <si>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</si>
  <si>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</si>
  <si>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</si>
  <si>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</si>
  <si>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</si>
  <si>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</si>
  <si>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</si>
  <si>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</si>
  <si>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</si>
  <si>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</si>
  <si>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</si>
  <si>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</si>
  <si>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</si>
  <si>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</si>
  <si>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</si>
  <si>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</si>
  <si>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</si>
  <si>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</si>
  <si>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</si>
  <si>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</si>
  <si>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</si>
  <si>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</si>
  <si>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</si>
  <si>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</si>
  <si>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</si>
  <si>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</si>
  <si>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</si>
  <si>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</si>
  <si>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</si>
  <si>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</si>
  <si>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</si>
  <si>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</si>
  <si>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</si>
  <si>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</si>
  <si>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</si>
  <si>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</si>
  <si>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</si>
  <si>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</si>
  <si>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</si>
  <si>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</si>
  <si>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</si>
  <si>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</si>
  <si>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</si>
  <si>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</si>
  <si>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</si>
  <si>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</si>
  <si>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</si>
  <si>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</si>
  <si>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</si>
  <si>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</si>
  <si>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</si>
  <si>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</si>
  <si>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</si>
  <si>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</si>
  <si>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</si>
  <si>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</si>
  <si>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</si>
  <si>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</si>
  <si>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</si>
  <si>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</si>
  <si>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</si>
  <si>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</si>
  <si>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</si>
  <si>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</si>
  <si>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</si>
  <si>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</si>
  <si>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</si>
  <si>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</si>
  <si>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</si>
  <si>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</si>
  <si>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</si>
  <si>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</si>
  <si>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</si>
  <si>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</si>
  <si>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</si>
  <si>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</si>
  <si>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</si>
  <si>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</si>
  <si>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Primary Target</t>
  </si>
  <si>
    <t>Seconday Target</t>
  </si>
  <si>
    <t>Sell Out Target</t>
  </si>
  <si>
    <t>Primary Achivement</t>
  </si>
  <si>
    <t>Seconday Achivement</t>
  </si>
  <si>
    <t>Sell Out Achivement</t>
  </si>
  <si>
    <t>Market Credit</t>
  </si>
  <si>
    <t>Samsung Balance(+)</t>
  </si>
  <si>
    <t>Cash In Hand</t>
  </si>
  <si>
    <t>Opening Stock Value</t>
  </si>
  <si>
    <t>SAMSUNG</t>
  </si>
  <si>
    <t>19.02.2022</t>
  </si>
  <si>
    <t>Mokhura</t>
  </si>
  <si>
    <t>20.02.2022</t>
  </si>
  <si>
    <t>Jamuna to Samsung</t>
  </si>
  <si>
    <t>Date:21.02.2022</t>
  </si>
  <si>
    <t>21.02.2022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</si>
</sst>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4" fillId="42" borderId="2" xfId="0" applyFont="1" applyFill="1" applyBorder="1" applyAlignment="1">
      <alignment horizontal="center"/>
    </xf>
    <xf numFmtId="3" fontId="41" fillId="42" borderId="2" xfId="0" applyNumberFormat="1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/>
    </xf>
    <xf numFmtId="0" fontId="4" fillId="44" borderId="16" xfId="0" applyFont="1" applyFill="1" applyBorder="1" applyAlignment="1">
      <alignment horizontal="center"/>
    </xf>
    <xf numFmtId="0" fontId="4" fillId="44" borderId="25" xfId="0" applyFont="1" applyFill="1" applyBorder="1" applyAlignment="1">
      <alignment horizontal="center"/>
    </xf>
    <xf numFmtId="1" fontId="34" fillId="42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48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3" t="s">
        <v>108</v>
      </c>
      <c r="B1" s="273" t="s">
        <v>109</v>
      </c>
      <c r="C1" s="273" t="s">
        <v>42</v>
      </c>
    </row>
    <row r="2" spans="1:6">
      <c r="A2" s="272" t="s">
        <v>106</v>
      </c>
      <c r="B2" s="272" t="s">
        <v>110</v>
      </c>
      <c r="C2" s="272">
        <v>1000</v>
      </c>
    </row>
    <row r="3" spans="1:6" ht="18">
      <c r="A3" s="272"/>
      <c r="B3" s="272"/>
      <c r="C3" s="272"/>
      <c r="E3" s="274" t="s">
        <v>111</v>
      </c>
      <c r="F3" s="274">
        <f>C101</f>
        <v>1000</v>
      </c>
    </row>
    <row r="4" spans="1:6">
      <c r="A4" s="272"/>
      <c r="B4" s="272"/>
      <c r="C4" s="272"/>
    </row>
    <row r="5" spans="1:6">
      <c r="A5" s="272"/>
      <c r="B5" s="272"/>
      <c r="C5" s="272"/>
    </row>
    <row r="6" spans="1:6">
      <c r="A6" s="272"/>
      <c r="B6" s="272"/>
      <c r="C6" s="272"/>
    </row>
    <row r="7" spans="1:6">
      <c r="A7" s="272"/>
      <c r="B7" s="272"/>
      <c r="C7" s="272"/>
    </row>
    <row r="8" spans="1:6">
      <c r="A8" s="272"/>
      <c r="B8" s="272"/>
      <c r="C8" s="272"/>
    </row>
    <row r="9" spans="1:6">
      <c r="A9" s="272"/>
      <c r="B9" s="272"/>
      <c r="C9" s="272"/>
    </row>
    <row r="10" spans="1:6">
      <c r="A10" s="272"/>
      <c r="B10" s="272"/>
      <c r="C10" s="272"/>
    </row>
    <row r="11" spans="1:6">
      <c r="A11" s="272"/>
      <c r="B11" s="272"/>
      <c r="C11" s="272"/>
    </row>
    <row r="12" spans="1:6">
      <c r="A12" s="272"/>
      <c r="B12" s="272"/>
      <c r="C12" s="272"/>
    </row>
    <row r="13" spans="1:6">
      <c r="A13" s="272"/>
      <c r="B13" s="272"/>
      <c r="C13" s="272"/>
    </row>
    <row r="14" spans="1:6">
      <c r="A14" s="272"/>
      <c r="B14" s="272"/>
      <c r="C14" s="272"/>
    </row>
    <row r="15" spans="1:6">
      <c r="A15" s="272"/>
      <c r="B15" s="272"/>
      <c r="C15" s="272"/>
    </row>
    <row r="16" spans="1:6">
      <c r="A16" s="272"/>
      <c r="B16" s="272"/>
      <c r="C16" s="272"/>
    </row>
    <row r="17" spans="1:3">
      <c r="A17" s="272"/>
      <c r="B17" s="272"/>
      <c r="C17" s="272"/>
    </row>
    <row r="18" spans="1:3">
      <c r="A18" s="272"/>
      <c r="B18" s="272"/>
      <c r="C18" s="272"/>
    </row>
    <row r="19" spans="1:3">
      <c r="A19" s="272"/>
      <c r="B19" s="272"/>
      <c r="C19" s="272"/>
    </row>
    <row r="20" spans="1:3">
      <c r="A20" s="272"/>
      <c r="B20" s="272"/>
      <c r="C20" s="272"/>
    </row>
    <row r="21" spans="1:3">
      <c r="A21" s="272"/>
      <c r="B21" s="272"/>
      <c r="C21" s="272"/>
    </row>
    <row r="22" spans="1:3">
      <c r="A22" s="272"/>
      <c r="B22" s="272"/>
      <c r="C22" s="272"/>
    </row>
    <row r="23" spans="1:3">
      <c r="A23" s="272"/>
      <c r="B23" s="272"/>
      <c r="C23" s="272"/>
    </row>
    <row r="24" spans="1:3">
      <c r="A24" s="272"/>
      <c r="B24" s="272"/>
      <c r="C24" s="272"/>
    </row>
    <row r="25" spans="1:3">
      <c r="A25" s="272"/>
      <c r="B25" s="272"/>
      <c r="C25" s="272"/>
    </row>
    <row r="26" spans="1:3">
      <c r="A26" s="272"/>
      <c r="B26" s="272"/>
      <c r="C26" s="272"/>
    </row>
    <row r="27" spans="1:3">
      <c r="A27" s="272"/>
      <c r="B27" s="272"/>
      <c r="C27" s="272"/>
    </row>
    <row r="28" spans="1:3">
      <c r="A28" s="272"/>
      <c r="B28" s="272"/>
      <c r="C28" s="272"/>
    </row>
    <row r="29" spans="1:3">
      <c r="A29" s="272"/>
      <c r="B29" s="272"/>
      <c r="C29" s="272"/>
    </row>
    <row r="30" spans="1:3">
      <c r="A30" s="272"/>
      <c r="B30" s="272"/>
      <c r="C30" s="272"/>
    </row>
    <row r="31" spans="1:3">
      <c r="A31" s="272"/>
      <c r="B31" s="272"/>
      <c r="C31" s="272"/>
    </row>
    <row r="32" spans="1:3">
      <c r="A32" s="272"/>
      <c r="B32" s="272"/>
      <c r="C32" s="272"/>
    </row>
    <row r="33" spans="1:3">
      <c r="A33" s="272"/>
      <c r="B33" s="272"/>
      <c r="C33" s="272"/>
    </row>
    <row r="34" spans="1:3">
      <c r="A34" s="272"/>
      <c r="B34" s="272"/>
      <c r="C34" s="272"/>
    </row>
    <row r="35" spans="1:3">
      <c r="A35" s="272"/>
      <c r="B35" s="272"/>
      <c r="C35" s="272"/>
    </row>
    <row r="36" spans="1:3">
      <c r="A36" s="272"/>
      <c r="B36" s="272"/>
      <c r="C36" s="272"/>
    </row>
    <row r="37" spans="1:3">
      <c r="A37" s="272"/>
      <c r="B37" s="272"/>
      <c r="C37" s="272"/>
    </row>
    <row r="38" spans="1:3">
      <c r="A38" s="272"/>
      <c r="B38" s="272"/>
      <c r="C38" s="272"/>
    </row>
    <row r="39" spans="1:3">
      <c r="A39" s="272"/>
      <c r="B39" s="272"/>
      <c r="C39" s="272"/>
    </row>
    <row r="40" spans="1:3">
      <c r="A40" s="272"/>
      <c r="B40" s="272"/>
      <c r="C40" s="272"/>
    </row>
    <row r="41" spans="1:3">
      <c r="A41" s="272"/>
      <c r="B41" s="272"/>
      <c r="C41" s="272"/>
    </row>
    <row r="42" spans="1:3">
      <c r="A42" s="272"/>
      <c r="B42" s="272"/>
      <c r="C42" s="272"/>
    </row>
    <row r="43" spans="1:3">
      <c r="A43" s="272"/>
      <c r="B43" s="272"/>
      <c r="C43" s="272"/>
    </row>
    <row r="44" spans="1:3">
      <c r="A44" s="272"/>
      <c r="B44" s="272"/>
      <c r="C44" s="272"/>
    </row>
    <row r="45" spans="1:3">
      <c r="A45" s="272"/>
      <c r="B45" s="272"/>
      <c r="C45" s="272"/>
    </row>
    <row r="46" spans="1:3">
      <c r="A46" s="272"/>
      <c r="B46" s="272"/>
      <c r="C46" s="272"/>
    </row>
    <row r="47" spans="1:3">
      <c r="A47" s="272"/>
      <c r="B47" s="272"/>
      <c r="C47" s="272"/>
    </row>
    <row r="48" spans="1:3">
      <c r="A48" s="272"/>
      <c r="B48" s="272"/>
      <c r="C48" s="272"/>
    </row>
    <row r="49" spans="1:3">
      <c r="A49" s="272"/>
      <c r="B49" s="272"/>
      <c r="C49" s="272"/>
    </row>
    <row r="50" spans="1:3">
      <c r="A50" s="272"/>
      <c r="B50" s="272"/>
      <c r="C50" s="272"/>
    </row>
    <row r="51" spans="1:3">
      <c r="A51" s="272"/>
      <c r="B51" s="272"/>
      <c r="C51" s="272"/>
    </row>
    <row r="52" spans="1:3">
      <c r="A52" s="272"/>
      <c r="B52" s="272"/>
      <c r="C52" s="272"/>
    </row>
    <row r="53" spans="1:3">
      <c r="A53" s="272"/>
      <c r="B53" s="272"/>
      <c r="C53" s="272"/>
    </row>
    <row r="54" spans="1:3">
      <c r="A54" s="272"/>
      <c r="B54" s="272"/>
      <c r="C54" s="272"/>
    </row>
    <row r="55" spans="1:3">
      <c r="A55" s="272"/>
      <c r="B55" s="272"/>
      <c r="C55" s="272"/>
    </row>
    <row r="56" spans="1:3">
      <c r="A56" s="272"/>
      <c r="B56" s="272"/>
      <c r="C56" s="272"/>
    </row>
    <row r="57" spans="1:3">
      <c r="A57" s="272"/>
      <c r="B57" s="272"/>
      <c r="C57" s="272"/>
    </row>
    <row r="58" spans="1:3">
      <c r="A58" s="272"/>
      <c r="B58" s="272"/>
      <c r="C58" s="272"/>
    </row>
    <row r="59" spans="1:3">
      <c r="A59" s="272"/>
      <c r="B59" s="272"/>
      <c r="C59" s="272"/>
    </row>
    <row r="60" spans="1:3">
      <c r="A60" s="272"/>
      <c r="B60" s="272"/>
      <c r="C60" s="272"/>
    </row>
    <row r="61" spans="1:3">
      <c r="A61" s="272"/>
      <c r="B61" s="272"/>
      <c r="C61" s="272"/>
    </row>
    <row r="62" spans="1:3">
      <c r="A62" s="272"/>
      <c r="B62" s="272"/>
      <c r="C62" s="272"/>
    </row>
    <row r="63" spans="1:3">
      <c r="A63" s="272"/>
      <c r="B63" s="272"/>
      <c r="C63" s="272"/>
    </row>
    <row r="64" spans="1:3">
      <c r="A64" s="272"/>
      <c r="B64" s="272"/>
      <c r="C64" s="272"/>
    </row>
    <row r="65" spans="1:3">
      <c r="A65" s="272"/>
      <c r="B65" s="272"/>
      <c r="C65" s="272"/>
    </row>
    <row r="66" spans="1:3">
      <c r="A66" s="272"/>
      <c r="B66" s="272"/>
      <c r="C66" s="272"/>
    </row>
    <row r="67" spans="1:3">
      <c r="A67" s="272"/>
      <c r="B67" s="272"/>
      <c r="C67" s="272"/>
    </row>
    <row r="68" spans="1:3">
      <c r="A68" s="272"/>
      <c r="B68" s="272"/>
      <c r="C68" s="272"/>
    </row>
    <row r="69" spans="1:3">
      <c r="A69" s="272"/>
      <c r="B69" s="272"/>
      <c r="C69" s="272"/>
    </row>
    <row r="70" spans="1:3">
      <c r="A70" s="272"/>
      <c r="B70" s="272"/>
      <c r="C70" s="272"/>
    </row>
    <row r="71" spans="1:3">
      <c r="A71" s="272"/>
      <c r="B71" s="272"/>
      <c r="C71" s="272"/>
    </row>
    <row r="72" spans="1:3">
      <c r="A72" s="272"/>
      <c r="B72" s="272"/>
      <c r="C72" s="272"/>
    </row>
    <row r="73" spans="1:3">
      <c r="A73" s="272"/>
      <c r="B73" s="272"/>
      <c r="C73" s="272"/>
    </row>
    <row r="74" spans="1:3">
      <c r="A74" s="272"/>
      <c r="B74" s="272"/>
      <c r="C74" s="272"/>
    </row>
    <row r="75" spans="1:3">
      <c r="A75" s="272"/>
      <c r="B75" s="272"/>
      <c r="C75" s="272"/>
    </row>
    <row r="76" spans="1:3">
      <c r="A76" s="272"/>
      <c r="B76" s="272"/>
      <c r="C76" s="272"/>
    </row>
    <row r="77" spans="1:3">
      <c r="A77" s="272"/>
      <c r="B77" s="272"/>
      <c r="C77" s="272"/>
    </row>
    <row r="78" spans="1:3">
      <c r="A78" s="272"/>
      <c r="B78" s="272"/>
      <c r="C78" s="272"/>
    </row>
    <row r="79" spans="1:3">
      <c r="A79" s="272"/>
      <c r="B79" s="272"/>
      <c r="C79" s="272"/>
    </row>
    <row r="80" spans="1:3">
      <c r="A80" s="272"/>
      <c r="B80" s="272"/>
      <c r="C80" s="272"/>
    </row>
    <row r="81" spans="1:3">
      <c r="A81" s="272"/>
      <c r="B81" s="272"/>
      <c r="C81" s="272"/>
    </row>
    <row r="82" spans="1:3">
      <c r="A82" s="272"/>
      <c r="B82" s="272"/>
      <c r="C82" s="272"/>
    </row>
    <row r="83" spans="1:3">
      <c r="A83" s="272"/>
      <c r="B83" s="272"/>
      <c r="C83" s="272"/>
    </row>
    <row r="84" spans="1:3">
      <c r="A84" s="272"/>
      <c r="B84" s="272"/>
      <c r="C84" s="272"/>
    </row>
    <row r="85" spans="1:3">
      <c r="A85" s="272"/>
      <c r="B85" s="272"/>
      <c r="C85" s="272"/>
    </row>
    <row r="86" spans="1:3">
      <c r="A86" s="272"/>
      <c r="B86" s="272"/>
      <c r="C86" s="272"/>
    </row>
    <row r="87" spans="1:3">
      <c r="A87" s="272"/>
      <c r="B87" s="272"/>
      <c r="C87" s="272"/>
    </row>
    <row r="88" spans="1:3">
      <c r="A88" s="272"/>
      <c r="B88" s="272"/>
      <c r="C88" s="272"/>
    </row>
    <row r="89" spans="1:3">
      <c r="A89" s="272"/>
      <c r="B89" s="272"/>
      <c r="C89" s="272"/>
    </row>
    <row r="90" spans="1:3">
      <c r="A90" s="272"/>
      <c r="B90" s="272"/>
      <c r="C90" s="272"/>
    </row>
    <row r="91" spans="1:3">
      <c r="A91" s="272"/>
      <c r="B91" s="272"/>
      <c r="C91" s="272"/>
    </row>
    <row r="92" spans="1:3">
      <c r="A92" s="272"/>
      <c r="B92" s="272"/>
      <c r="C92" s="272"/>
    </row>
    <row r="93" spans="1:3">
      <c r="A93" s="272"/>
      <c r="B93" s="272"/>
      <c r="C93" s="272"/>
    </row>
    <row r="94" spans="1:3">
      <c r="A94" s="272"/>
      <c r="B94" s="272"/>
      <c r="C94" s="272"/>
    </row>
    <row r="95" spans="1:3">
      <c r="A95" s="272"/>
      <c r="B95" s="272"/>
      <c r="C95" s="272"/>
    </row>
    <row r="96" spans="1:3">
      <c r="A96" s="272"/>
      <c r="B96" s="272"/>
      <c r="C96" s="272"/>
    </row>
    <row r="97" spans="1:3">
      <c r="A97" s="272"/>
      <c r="B97" s="272"/>
      <c r="C97" s="272"/>
    </row>
    <row r="98" spans="1:3">
      <c r="A98" s="272"/>
      <c r="B98" s="272"/>
      <c r="C98" s="272"/>
    </row>
    <row r="99" spans="1:3">
      <c r="A99" s="272"/>
      <c r="B99" s="272"/>
      <c r="C99" s="272"/>
    </row>
    <row r="100" spans="1:3">
      <c r="A100" s="272"/>
      <c r="B100" s="272"/>
      <c r="C100" s="272"/>
    </row>
    <row r="101" spans="1:3">
      <c r="A101" s="272"/>
      <c r="B101" s="272"/>
      <c r="C101" s="272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23" sqref="H23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16</v>
      </c>
      <c r="C2" s="314"/>
      <c r="D2" s="314"/>
      <c r="E2" s="314"/>
    </row>
    <row r="3" spans="1:7" ht="16.5" customHeight="1">
      <c r="A3" s="317"/>
      <c r="B3" s="315" t="s">
        <v>69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7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7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7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7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7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7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7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7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0" t="s">
        <v>128</v>
      </c>
      <c r="G12" s="2"/>
    </row>
    <row r="13" spans="1:7">
      <c r="A13" s="317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7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0" t="s">
        <v>128</v>
      </c>
      <c r="G14" s="2"/>
    </row>
    <row r="15" spans="1:7">
      <c r="A15" s="317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7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7"/>
      <c r="B17" s="26" t="s">
        <v>147</v>
      </c>
      <c r="C17" s="252">
        <v>500000</v>
      </c>
      <c r="D17" s="252">
        <v>500000</v>
      </c>
      <c r="E17" s="254">
        <f t="shared" si="0"/>
        <v>0</v>
      </c>
      <c r="F17" s="280" t="s">
        <v>148</v>
      </c>
      <c r="G17" s="2"/>
    </row>
    <row r="18" spans="1:7">
      <c r="A18" s="317"/>
      <c r="B18" s="26" t="s">
        <v>149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7"/>
      <c r="B19" s="26" t="s">
        <v>150</v>
      </c>
      <c r="C19" s="252">
        <v>0</v>
      </c>
      <c r="D19" s="255">
        <v>0</v>
      </c>
      <c r="E19" s="254">
        <f t="shared" si="0"/>
        <v>0</v>
      </c>
      <c r="F19" s="29"/>
      <c r="G19" s="2"/>
    </row>
    <row r="20" spans="1:7">
      <c r="A20" s="317"/>
      <c r="B20" s="26" t="s">
        <v>153</v>
      </c>
      <c r="C20" s="252">
        <v>0</v>
      </c>
      <c r="D20" s="252">
        <v>0</v>
      </c>
      <c r="E20" s="254">
        <f t="shared" si="0"/>
        <v>0</v>
      </c>
      <c r="F20" s="29"/>
      <c r="G20" s="2"/>
    </row>
    <row r="21" spans="1:7">
      <c r="A21" s="317"/>
      <c r="B21" s="26" t="s">
        <v>165</v>
      </c>
      <c r="C21" s="252">
        <v>0</v>
      </c>
      <c r="D21" s="252">
        <v>0</v>
      </c>
      <c r="E21" s="254">
        <f>E20+C21-D21</f>
        <v>0</v>
      </c>
      <c r="F21" s="266"/>
      <c r="G21" s="2"/>
    </row>
    <row r="22" spans="1:7">
      <c r="A22" s="317"/>
      <c r="B22" s="26" t="s">
        <v>167</v>
      </c>
      <c r="C22" s="252">
        <v>1000000</v>
      </c>
      <c r="D22" s="252">
        <v>1000000</v>
      </c>
      <c r="E22" s="254">
        <f t="shared" si="0"/>
        <v>0</v>
      </c>
      <c r="F22" s="2" t="s">
        <v>168</v>
      </c>
      <c r="G22" s="2"/>
    </row>
    <row r="23" spans="1:7">
      <c r="A23" s="317"/>
      <c r="B23" s="26" t="s">
        <v>170</v>
      </c>
      <c r="C23" s="252">
        <v>0</v>
      </c>
      <c r="D23" s="252">
        <v>0</v>
      </c>
      <c r="E23" s="254">
        <f>E22+C23-D23</f>
        <v>0</v>
      </c>
      <c r="F23" s="2"/>
      <c r="G23" s="2"/>
    </row>
    <row r="24" spans="1:7">
      <c r="A24" s="317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7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7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7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7"/>
      <c r="B28" s="26"/>
      <c r="C28" s="252"/>
      <c r="D28" s="252"/>
      <c r="E28" s="254">
        <f>E27+C28-D28</f>
        <v>0</v>
      </c>
      <c r="F28" s="2"/>
      <c r="G28" s="21"/>
    </row>
    <row r="29" spans="1:7">
      <c r="A29" s="317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7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7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7"/>
      <c r="B32" s="26"/>
      <c r="C32" s="252"/>
      <c r="D32" s="252"/>
      <c r="E32" s="254">
        <f>E31+C32-D32</f>
        <v>0</v>
      </c>
      <c r="F32" s="2"/>
      <c r="G32" s="21"/>
    </row>
    <row r="33" spans="1:7">
      <c r="A33" s="317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7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7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7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7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7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7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7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7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7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7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7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7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7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7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7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7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7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7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7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7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7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7"/>
      <c r="B55" s="26"/>
      <c r="C55" s="252"/>
      <c r="D55" s="252"/>
      <c r="E55" s="254">
        <f t="shared" si="0"/>
        <v>0</v>
      </c>
      <c r="F55" s="2"/>
    </row>
    <row r="56" spans="1:7">
      <c r="A56" s="317"/>
      <c r="B56" s="26"/>
      <c r="C56" s="252"/>
      <c r="D56" s="252"/>
      <c r="E56" s="254">
        <f t="shared" si="0"/>
        <v>0</v>
      </c>
      <c r="F56" s="2"/>
    </row>
    <row r="57" spans="1:7">
      <c r="A57" s="317"/>
      <c r="B57" s="26"/>
      <c r="C57" s="252"/>
      <c r="D57" s="252"/>
      <c r="E57" s="254">
        <f t="shared" si="0"/>
        <v>0</v>
      </c>
      <c r="F57" s="2"/>
    </row>
    <row r="58" spans="1:7">
      <c r="A58" s="317"/>
      <c r="B58" s="26"/>
      <c r="C58" s="252"/>
      <c r="D58" s="252"/>
      <c r="E58" s="254">
        <f t="shared" si="0"/>
        <v>0</v>
      </c>
      <c r="F58" s="2"/>
    </row>
    <row r="59" spans="1:7">
      <c r="A59" s="317"/>
      <c r="B59" s="26"/>
      <c r="C59" s="252"/>
      <c r="D59" s="252"/>
      <c r="E59" s="254">
        <f t="shared" si="0"/>
        <v>0</v>
      </c>
      <c r="F59" s="2"/>
    </row>
    <row r="60" spans="1:7">
      <c r="A60" s="317"/>
      <c r="B60" s="26"/>
      <c r="C60" s="252"/>
      <c r="D60" s="252"/>
      <c r="E60" s="254">
        <f t="shared" si="0"/>
        <v>0</v>
      </c>
      <c r="F60" s="2"/>
    </row>
    <row r="61" spans="1:7">
      <c r="A61" s="317"/>
      <c r="B61" s="26"/>
      <c r="C61" s="252"/>
      <c r="D61" s="252"/>
      <c r="E61" s="254">
        <f t="shared" si="0"/>
        <v>0</v>
      </c>
      <c r="F61" s="2"/>
    </row>
    <row r="62" spans="1:7">
      <c r="A62" s="317"/>
      <c r="B62" s="26"/>
      <c r="C62" s="252"/>
      <c r="D62" s="252"/>
      <c r="E62" s="254">
        <f t="shared" si="0"/>
        <v>0</v>
      </c>
      <c r="F62" s="2"/>
    </row>
    <row r="63" spans="1:7">
      <c r="A63" s="317"/>
      <c r="B63" s="26"/>
      <c r="C63" s="252"/>
      <c r="D63" s="252"/>
      <c r="E63" s="254">
        <f t="shared" si="0"/>
        <v>0</v>
      </c>
      <c r="F63" s="2"/>
    </row>
    <row r="64" spans="1:7">
      <c r="A64" s="317"/>
      <c r="B64" s="26"/>
      <c r="C64" s="252"/>
      <c r="D64" s="252"/>
      <c r="E64" s="254">
        <f t="shared" si="0"/>
        <v>0</v>
      </c>
      <c r="F64" s="2"/>
    </row>
    <row r="65" spans="1:7">
      <c r="A65" s="317"/>
      <c r="B65" s="26"/>
      <c r="C65" s="252"/>
      <c r="D65" s="252"/>
      <c r="E65" s="254">
        <f t="shared" si="0"/>
        <v>0</v>
      </c>
      <c r="F65" s="2"/>
    </row>
    <row r="66" spans="1:7">
      <c r="A66" s="317"/>
      <c r="B66" s="26"/>
      <c r="C66" s="252"/>
      <c r="D66" s="252"/>
      <c r="E66" s="254">
        <f t="shared" si="0"/>
        <v>0</v>
      </c>
      <c r="F66" s="2"/>
    </row>
    <row r="67" spans="1:7">
      <c r="A67" s="317"/>
      <c r="B67" s="26"/>
      <c r="C67" s="252"/>
      <c r="D67" s="252"/>
      <c r="E67" s="254">
        <f t="shared" si="0"/>
        <v>0</v>
      </c>
      <c r="F67" s="2"/>
    </row>
    <row r="68" spans="1:7">
      <c r="A68" s="317"/>
      <c r="B68" s="26"/>
      <c r="C68" s="252"/>
      <c r="D68" s="252"/>
      <c r="E68" s="254">
        <f t="shared" si="0"/>
        <v>0</v>
      </c>
      <c r="F68" s="2"/>
    </row>
    <row r="69" spans="1:7">
      <c r="A69" s="317"/>
      <c r="B69" s="26"/>
      <c r="C69" s="252"/>
      <c r="D69" s="252"/>
      <c r="E69" s="254">
        <f t="shared" si="0"/>
        <v>0</v>
      </c>
      <c r="F69" s="2"/>
    </row>
    <row r="70" spans="1:7">
      <c r="A70" s="317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7"/>
      <c r="B71" s="26"/>
      <c r="C71" s="252"/>
      <c r="D71" s="252"/>
      <c r="E71" s="254">
        <f t="shared" si="1"/>
        <v>0</v>
      </c>
      <c r="F71" s="2"/>
    </row>
    <row r="72" spans="1:7">
      <c r="A72" s="317"/>
      <c r="B72" s="26"/>
      <c r="C72" s="252"/>
      <c r="D72" s="252"/>
      <c r="E72" s="254">
        <f t="shared" si="1"/>
        <v>0</v>
      </c>
      <c r="F72" s="2"/>
    </row>
    <row r="73" spans="1:7">
      <c r="A73" s="317"/>
      <c r="B73" s="26"/>
      <c r="C73" s="252"/>
      <c r="D73" s="252"/>
      <c r="E73" s="254">
        <f t="shared" si="1"/>
        <v>0</v>
      </c>
      <c r="F73" s="2"/>
    </row>
    <row r="74" spans="1:7">
      <c r="A74" s="317"/>
      <c r="B74" s="26"/>
      <c r="C74" s="252"/>
      <c r="D74" s="252"/>
      <c r="E74" s="254">
        <f t="shared" si="1"/>
        <v>0</v>
      </c>
      <c r="F74" s="2"/>
    </row>
    <row r="75" spans="1:7">
      <c r="A75" s="317"/>
      <c r="B75" s="26"/>
      <c r="C75" s="252"/>
      <c r="D75" s="252"/>
      <c r="E75" s="254">
        <f t="shared" si="1"/>
        <v>0</v>
      </c>
      <c r="F75" s="2"/>
    </row>
    <row r="76" spans="1:7">
      <c r="A76" s="317"/>
      <c r="B76" s="26"/>
      <c r="C76" s="252"/>
      <c r="D76" s="252"/>
      <c r="E76" s="254">
        <f t="shared" si="1"/>
        <v>0</v>
      </c>
      <c r="F76" s="2"/>
    </row>
    <row r="77" spans="1:7">
      <c r="A77" s="317"/>
      <c r="B77" s="26"/>
      <c r="C77" s="252"/>
      <c r="D77" s="252"/>
      <c r="E77" s="254">
        <f t="shared" si="1"/>
        <v>0</v>
      </c>
      <c r="F77" s="2"/>
    </row>
    <row r="78" spans="1:7">
      <c r="A78" s="317"/>
      <c r="B78" s="26"/>
      <c r="C78" s="252"/>
      <c r="D78" s="252"/>
      <c r="E78" s="254">
        <f t="shared" si="1"/>
        <v>0</v>
      </c>
      <c r="F78" s="2"/>
    </row>
    <row r="79" spans="1:7">
      <c r="A79" s="317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7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7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7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7"/>
      <c r="B83" s="31"/>
      <c r="C83" s="254">
        <f>SUM(C5:C72)</f>
        <v>3500000</v>
      </c>
      <c r="D83" s="254">
        <f>SUM(D5:D77)</f>
        <v>3500000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65" customFormat="1" ht="18">
      <c r="A2" s="319" t="s">
        <v>75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66" customFormat="1" ht="16.5" thickBot="1">
      <c r="A3" s="320" t="s">
        <v>71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49"/>
      <c r="T3" s="7"/>
      <c r="U3" s="7"/>
      <c r="V3" s="7"/>
      <c r="W3" s="7"/>
      <c r="X3" s="16"/>
    </row>
    <row r="4" spans="1:24" s="67" customFormat="1" ht="12.75" customHeight="1">
      <c r="A4" s="323" t="s">
        <v>30</v>
      </c>
      <c r="B4" s="325" t="s">
        <v>31</v>
      </c>
      <c r="C4" s="327" t="s">
        <v>32</v>
      </c>
      <c r="D4" s="327" t="s">
        <v>33</v>
      </c>
      <c r="E4" s="327" t="s">
        <v>34</v>
      </c>
      <c r="F4" s="327" t="s">
        <v>130</v>
      </c>
      <c r="G4" s="327" t="s">
        <v>35</v>
      </c>
      <c r="H4" s="327" t="s">
        <v>98</v>
      </c>
      <c r="I4" s="327" t="s">
        <v>68</v>
      </c>
      <c r="J4" s="327" t="s">
        <v>36</v>
      </c>
      <c r="K4" s="327" t="s">
        <v>37</v>
      </c>
      <c r="L4" s="327" t="s">
        <v>38</v>
      </c>
      <c r="M4" s="327" t="s">
        <v>39</v>
      </c>
      <c r="N4" s="327" t="s">
        <v>40</v>
      </c>
      <c r="O4" s="331" t="s">
        <v>41</v>
      </c>
      <c r="P4" s="329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4"/>
      <c r="B5" s="326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32"/>
      <c r="P5" s="330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149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 t="s">
        <v>150</v>
      </c>
      <c r="B19" s="82"/>
      <c r="C19" s="75">
        <v>420</v>
      </c>
      <c r="D19" s="83"/>
      <c r="E19" s="83"/>
      <c r="F19" s="83"/>
      <c r="G19" s="83"/>
      <c r="H19" s="83"/>
      <c r="I19" s="83"/>
      <c r="J19" s="83"/>
      <c r="K19" s="83">
        <v>160</v>
      </c>
      <c r="L19" s="83"/>
      <c r="M19" s="83"/>
      <c r="N19" s="115"/>
      <c r="O19" s="85"/>
      <c r="P19" s="85"/>
      <c r="Q19" s="79">
        <f t="shared" si="0"/>
        <v>580</v>
      </c>
      <c r="R19" s="80"/>
      <c r="S19" s="6"/>
      <c r="T19" s="34"/>
      <c r="U19" s="34"/>
      <c r="V19" s="34"/>
      <c r="W19" s="34"/>
    </row>
    <row r="20" spans="1:23" s="13" customFormat="1">
      <c r="A20" s="74" t="s">
        <v>153</v>
      </c>
      <c r="B20" s="82"/>
      <c r="C20" s="75"/>
      <c r="D20" s="83">
        <v>80</v>
      </c>
      <c r="E20" s="83"/>
      <c r="F20" s="114"/>
      <c r="G20" s="83"/>
      <c r="H20" s="83"/>
      <c r="I20" s="83"/>
      <c r="J20" s="83">
        <v>20</v>
      </c>
      <c r="K20" s="83">
        <v>160</v>
      </c>
      <c r="L20" s="83"/>
      <c r="M20" s="83"/>
      <c r="N20" s="114"/>
      <c r="O20" s="83"/>
      <c r="P20" s="85"/>
      <c r="Q20" s="79">
        <f t="shared" si="0"/>
        <v>260</v>
      </c>
      <c r="R20" s="80"/>
      <c r="S20" s="6"/>
      <c r="T20" s="34"/>
      <c r="U20" s="5"/>
      <c r="V20" s="34"/>
      <c r="W20" s="5"/>
    </row>
    <row r="21" spans="1:23" s="13" customFormat="1">
      <c r="A21" s="74" t="s">
        <v>165</v>
      </c>
      <c r="B21" s="82">
        <v>1000</v>
      </c>
      <c r="C21" s="75"/>
      <c r="D21" s="83"/>
      <c r="E21" s="83"/>
      <c r="F21" s="83"/>
      <c r="G21" s="83"/>
      <c r="H21" s="83"/>
      <c r="I21" s="83"/>
      <c r="J21" s="83">
        <v>30</v>
      </c>
      <c r="K21" s="83">
        <v>160</v>
      </c>
      <c r="L21" s="83"/>
      <c r="M21" s="83"/>
      <c r="N21" s="114"/>
      <c r="O21" s="83"/>
      <c r="P21" s="85"/>
      <c r="Q21" s="79">
        <f t="shared" si="0"/>
        <v>1190</v>
      </c>
      <c r="R21" s="80"/>
      <c r="S21" s="6"/>
    </row>
    <row r="22" spans="1:23" s="13" customFormat="1">
      <c r="A22" s="74" t="s">
        <v>167</v>
      </c>
      <c r="B22" s="82"/>
      <c r="C22" s="75"/>
      <c r="D22" s="83"/>
      <c r="E22" s="83"/>
      <c r="F22" s="83"/>
      <c r="G22" s="83"/>
      <c r="H22" s="83">
        <v>400</v>
      </c>
      <c r="I22" s="83"/>
      <c r="J22" s="83">
        <v>160</v>
      </c>
      <c r="K22" s="83">
        <v>160</v>
      </c>
      <c r="L22" s="83"/>
      <c r="M22" s="83"/>
      <c r="N22" s="114"/>
      <c r="O22" s="83"/>
      <c r="P22" s="85"/>
      <c r="Q22" s="79">
        <f t="shared" si="0"/>
        <v>720</v>
      </c>
      <c r="R22" s="80"/>
      <c r="S22" s="6"/>
    </row>
    <row r="23" spans="1:23" s="90" customFormat="1">
      <c r="A23" s="74" t="s">
        <v>170</v>
      </c>
      <c r="B23" s="82"/>
      <c r="C23" s="75"/>
      <c r="D23" s="83"/>
      <c r="E23" s="83"/>
      <c r="F23" s="83"/>
      <c r="G23" s="83"/>
      <c r="H23" s="83"/>
      <c r="I23" s="83"/>
      <c r="J23" s="83">
        <v>80</v>
      </c>
      <c r="K23" s="83">
        <v>160</v>
      </c>
      <c r="L23" s="83"/>
      <c r="M23" s="83"/>
      <c r="N23" s="114"/>
      <c r="O23" s="83"/>
      <c r="P23" s="85"/>
      <c r="Q23" s="79">
        <f t="shared" si="0"/>
        <v>240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5700</v>
      </c>
      <c r="C37" s="101">
        <f t="shared" ref="C37:P37" si="1">SUM(C6:C36)</f>
        <v>420</v>
      </c>
      <c r="D37" s="101">
        <f t="shared" si="1"/>
        <v>5305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2450</v>
      </c>
      <c r="I37" s="101">
        <f t="shared" si="1"/>
        <v>0</v>
      </c>
      <c r="J37" s="101">
        <f t="shared" si="1"/>
        <v>840</v>
      </c>
      <c r="K37" s="101">
        <f t="shared" si="1"/>
        <v>2880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20385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8" t="s">
        <v>16</v>
      </c>
      <c r="B1" s="338"/>
      <c r="C1" s="338"/>
      <c r="D1" s="338"/>
      <c r="E1" s="338"/>
      <c r="F1" s="338"/>
      <c r="G1" s="338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9" t="s">
        <v>72</v>
      </c>
      <c r="B2" s="339"/>
      <c r="C2" s="339"/>
      <c r="D2" s="339"/>
      <c r="E2" s="339"/>
      <c r="F2" s="339"/>
      <c r="G2" s="339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40" t="s">
        <v>74</v>
      </c>
      <c r="B3" s="340"/>
      <c r="C3" s="340"/>
      <c r="D3" s="340"/>
      <c r="E3" s="340"/>
      <c r="F3" s="340"/>
      <c r="G3" s="340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5" t="s">
        <v>0</v>
      </c>
      <c r="B4" s="276" t="s">
        <v>18</v>
      </c>
      <c r="C4" s="275" t="s">
        <v>19</v>
      </c>
      <c r="D4" s="276" t="s">
        <v>20</v>
      </c>
      <c r="E4" s="276" t="s">
        <v>21</v>
      </c>
      <c r="F4" s="276" t="s">
        <v>1</v>
      </c>
      <c r="G4" s="276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7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8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7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8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149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 t="s">
        <v>150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 t="s">
        <v>153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 t="s">
        <v>165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 t="s">
        <v>167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 t="s">
        <v>170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7058210</v>
      </c>
      <c r="C33" s="258">
        <f>SUM(C5:C32)</f>
        <v>4450525</v>
      </c>
      <c r="D33" s="257">
        <f>SUM(D5:D32)</f>
        <v>19155</v>
      </c>
      <c r="E33" s="257">
        <f>SUM(E5:E32)</f>
        <v>4469680</v>
      </c>
      <c r="F33" s="257">
        <f>B33-E33</f>
        <v>2588530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5" t="s">
        <v>22</v>
      </c>
      <c r="C35" s="335"/>
      <c r="D35" s="335"/>
      <c r="E35" s="335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6"/>
      <c r="H43" s="336"/>
      <c r="I43" s="336"/>
      <c r="J43" s="336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1" t="s">
        <v>84</v>
      </c>
      <c r="C46" s="128"/>
      <c r="D46" s="210">
        <v>65000</v>
      </c>
      <c r="E46" s="282" t="s">
        <v>149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165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220000</v>
      </c>
      <c r="E51" s="180" t="s">
        <v>170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299270</v>
      </c>
      <c r="E52" s="179" t="s">
        <v>170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119730</v>
      </c>
      <c r="E54" s="178" t="s">
        <v>165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188300</v>
      </c>
      <c r="E55" s="180" t="s">
        <v>170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163370</v>
      </c>
      <c r="E57" s="178" t="s">
        <v>150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149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140000</v>
      </c>
      <c r="E59" s="178" t="s">
        <v>149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 t="s">
        <v>91</v>
      </c>
      <c r="B63" s="52" t="s">
        <v>151</v>
      </c>
      <c r="C63" s="118"/>
      <c r="D63" s="211">
        <v>24000</v>
      </c>
      <c r="E63" s="179" t="s">
        <v>170</v>
      </c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 t="s">
        <v>166</v>
      </c>
      <c r="B64" s="52" t="s">
        <v>110</v>
      </c>
      <c r="C64" s="118"/>
      <c r="D64" s="211">
        <v>7000</v>
      </c>
      <c r="E64" s="178" t="s">
        <v>165</v>
      </c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33" t="s">
        <v>28</v>
      </c>
      <c r="B119" s="334"/>
      <c r="C119" s="337"/>
      <c r="D119" s="214">
        <f>SUM(D37:D118)</f>
        <v>2588530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33" t="s">
        <v>29</v>
      </c>
      <c r="B121" s="334"/>
      <c r="C121" s="334"/>
      <c r="D121" s="214">
        <f>D119+M121</f>
        <v>2588530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1" t="s">
        <v>16</v>
      </c>
      <c r="B1" s="342"/>
      <c r="C1" s="342"/>
      <c r="D1" s="342"/>
      <c r="E1" s="343"/>
      <c r="F1" s="5"/>
      <c r="G1" s="5"/>
    </row>
    <row r="2" spans="1:17" ht="21.75">
      <c r="A2" s="350" t="s">
        <v>73</v>
      </c>
      <c r="B2" s="351"/>
      <c r="C2" s="351"/>
      <c r="D2" s="351"/>
      <c r="E2" s="352"/>
      <c r="F2" s="5"/>
      <c r="G2" s="5"/>
    </row>
    <row r="3" spans="1:17" ht="23.25">
      <c r="A3" s="344" t="s">
        <v>169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3" t="s">
        <v>78</v>
      </c>
      <c r="B4" s="354"/>
      <c r="C4" s="354"/>
      <c r="D4" s="354"/>
      <c r="E4" s="35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5" t="s">
        <v>66</v>
      </c>
      <c r="B5" s="248">
        <v>15000000</v>
      </c>
      <c r="C5" s="40"/>
      <c r="D5" s="40" t="s">
        <v>11</v>
      </c>
      <c r="E5" s="288">
        <v>11708100</v>
      </c>
      <c r="F5" s="36"/>
      <c r="G5" s="268"/>
      <c r="H5" s="269"/>
      <c r="I5" s="270"/>
      <c r="J5" s="7"/>
      <c r="K5" s="7"/>
      <c r="L5" s="7"/>
      <c r="M5" s="7"/>
      <c r="N5" s="7"/>
      <c r="O5" s="7"/>
      <c r="P5" s="7"/>
      <c r="Q5" s="7"/>
    </row>
    <row r="6" spans="1:17" ht="21.75">
      <c r="A6" s="285" t="s">
        <v>6</v>
      </c>
      <c r="B6" s="248">
        <v>172540</v>
      </c>
      <c r="C6" s="42"/>
      <c r="D6" s="40" t="s">
        <v>17</v>
      </c>
      <c r="E6" s="286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7" t="s">
        <v>77</v>
      </c>
      <c r="B7" s="248">
        <v>122250</v>
      </c>
      <c r="C7" s="42"/>
      <c r="D7" s="300" t="s">
        <v>79</v>
      </c>
      <c r="E7" s="286">
        <v>883519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7" t="s">
        <v>89</v>
      </c>
      <c r="B8" s="248">
        <v>73554</v>
      </c>
      <c r="C8" s="40"/>
      <c r="D8" s="241"/>
      <c r="E8" s="289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5"/>
      <c r="B9" s="248"/>
      <c r="C9" s="41"/>
      <c r="D9" s="300"/>
      <c r="E9" s="290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5" t="s">
        <v>14</v>
      </c>
      <c r="B10" s="248">
        <v>20385</v>
      </c>
      <c r="C10" s="41"/>
      <c r="D10" s="40" t="s">
        <v>12</v>
      </c>
      <c r="E10" s="288">
        <v>2588530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5" t="s">
        <v>65</v>
      </c>
      <c r="B11" s="248">
        <v>0</v>
      </c>
      <c r="C11" s="41"/>
      <c r="D11" s="40" t="s">
        <v>88</v>
      </c>
      <c r="E11" s="286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9" t="s">
        <v>8</v>
      </c>
      <c r="B12" s="249">
        <f>B6+B7+B8-B10</f>
        <v>347959</v>
      </c>
      <c r="C12" s="41"/>
      <c r="D12" s="40" t="s">
        <v>76</v>
      </c>
      <c r="E12" s="359">
        <v>79860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7"/>
      <c r="B13" s="248"/>
      <c r="C13" s="41"/>
      <c r="D13" s="41" t="s">
        <v>107</v>
      </c>
      <c r="E13" s="291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12"/>
      <c r="B14" s="313"/>
      <c r="C14" s="41"/>
      <c r="D14" s="123"/>
      <c r="E14" s="29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5" t="s">
        <v>5</v>
      </c>
      <c r="B15" s="250">
        <f>B5+B6+B7+B8-B10-B14</f>
        <v>15347959</v>
      </c>
      <c r="C15" s="41"/>
      <c r="D15" s="41" t="s">
        <v>7</v>
      </c>
      <c r="E15" s="291">
        <f>E5+E6+E10+E11+E12+E7+E13</f>
        <v>15347959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5"/>
      <c r="B16" s="283" t="s">
        <v>13</v>
      </c>
      <c r="C16" s="41"/>
      <c r="D16" s="41"/>
      <c r="E16" s="292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7" t="s">
        <v>15</v>
      </c>
      <c r="B17" s="348"/>
      <c r="C17" s="348"/>
      <c r="D17" s="348"/>
      <c r="E17" s="34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3" t="s">
        <v>87</v>
      </c>
      <c r="B18" s="284">
        <v>65000</v>
      </c>
      <c r="C18" s="40"/>
      <c r="D18" s="267" t="s">
        <v>95</v>
      </c>
      <c r="E18" s="294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116</v>
      </c>
      <c r="B19" s="45">
        <v>218000</v>
      </c>
      <c r="C19" s="40"/>
      <c r="D19" s="267" t="s">
        <v>96</v>
      </c>
      <c r="E19" s="294">
        <v>188300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6" t="s">
        <v>122</v>
      </c>
      <c r="B20" s="121">
        <v>89240</v>
      </c>
      <c r="C20" s="40"/>
      <c r="D20" s="267" t="s">
        <v>86</v>
      </c>
      <c r="E20" s="294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6" t="s">
        <v>121</v>
      </c>
      <c r="B21" s="121">
        <v>200000</v>
      </c>
      <c r="C21" s="40"/>
      <c r="D21" s="271" t="s">
        <v>85</v>
      </c>
      <c r="E21" s="297">
        <v>299270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8" t="s">
        <v>104</v>
      </c>
      <c r="B22" s="279">
        <v>200000</v>
      </c>
      <c r="C22" s="40"/>
      <c r="D22" s="267" t="s">
        <v>137</v>
      </c>
      <c r="E22" s="294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105</v>
      </c>
      <c r="B23" s="45">
        <v>220000</v>
      </c>
      <c r="C23" s="122"/>
      <c r="D23" s="267" t="s">
        <v>126</v>
      </c>
      <c r="E23" s="294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6" t="s">
        <v>136</v>
      </c>
      <c r="B24" s="121">
        <v>140000</v>
      </c>
      <c r="C24" s="122"/>
      <c r="D24" s="267" t="s">
        <v>97</v>
      </c>
      <c r="E24" s="294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1" t="s">
        <v>135</v>
      </c>
      <c r="B25" s="121">
        <v>100000</v>
      </c>
      <c r="C25" s="122"/>
      <c r="D25" s="267" t="s">
        <v>127</v>
      </c>
      <c r="E25" s="294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2" t="s">
        <v>145</v>
      </c>
      <c r="B26" s="303">
        <v>50000</v>
      </c>
      <c r="C26" s="304"/>
      <c r="D26" s="305" t="s">
        <v>152</v>
      </c>
      <c r="E26" s="306">
        <v>24000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H17" sqref="H17"/>
    </sheetView>
  </sheetViews>
  <sheetFormatPr defaultRowHeight="12.75"/>
  <cols>
    <col min="1" max="1" width="28.85546875" bestFit="1" customWidth="1"/>
    <col min="2" max="2" width="28.85546875" customWidth="1"/>
  </cols>
  <sheetData>
    <row r="1" spans="1:2" ht="23.25">
      <c r="A1" s="356" t="s">
        <v>16</v>
      </c>
      <c r="B1" s="356"/>
    </row>
    <row r="2" spans="1:2" ht="18">
      <c r="A2" s="357" t="s">
        <v>164</v>
      </c>
      <c r="B2" s="358"/>
    </row>
    <row r="3" spans="1:2" ht="18">
      <c r="A3" s="308" t="s">
        <v>154</v>
      </c>
      <c r="B3" s="309">
        <v>10857601</v>
      </c>
    </row>
    <row r="4" spans="1:2" ht="18">
      <c r="A4" s="308" t="s">
        <v>157</v>
      </c>
      <c r="B4" s="310">
        <v>9214720</v>
      </c>
    </row>
    <row r="5" spans="1:2" ht="18">
      <c r="A5" s="307"/>
      <c r="B5" s="311"/>
    </row>
    <row r="6" spans="1:2" ht="18">
      <c r="A6" s="308" t="s">
        <v>155</v>
      </c>
      <c r="B6" s="309">
        <v>10857601</v>
      </c>
    </row>
    <row r="7" spans="1:2" ht="18">
      <c r="A7" s="308" t="s">
        <v>158</v>
      </c>
      <c r="B7" s="310">
        <v>6336510</v>
      </c>
    </row>
    <row r="8" spans="1:2" ht="18">
      <c r="A8" s="307"/>
      <c r="B8" s="311"/>
    </row>
    <row r="9" spans="1:2" ht="18">
      <c r="A9" s="308" t="s">
        <v>156</v>
      </c>
      <c r="B9" s="309">
        <v>10857601</v>
      </c>
    </row>
    <row r="10" spans="1:2" ht="18">
      <c r="A10" s="308" t="s">
        <v>159</v>
      </c>
      <c r="B10" s="310">
        <v>4400000</v>
      </c>
    </row>
    <row r="11" spans="1:2" ht="18">
      <c r="A11" s="307"/>
      <c r="B11" s="311"/>
    </row>
    <row r="12" spans="1:2" ht="18">
      <c r="A12" s="308" t="s">
        <v>163</v>
      </c>
      <c r="B12" s="310">
        <v>10706830</v>
      </c>
    </row>
    <row r="13" spans="1:2" ht="18">
      <c r="A13" s="307"/>
      <c r="B13" s="311"/>
    </row>
    <row r="14" spans="1:2" ht="18">
      <c r="A14" s="308" t="s">
        <v>160</v>
      </c>
      <c r="B14" s="310">
        <v>2650150</v>
      </c>
    </row>
    <row r="15" spans="1:2" ht="18">
      <c r="A15" s="307"/>
      <c r="B15" s="311"/>
    </row>
    <row r="16" spans="1:2" ht="18">
      <c r="A16" s="308" t="s">
        <v>161</v>
      </c>
      <c r="B16" s="310">
        <v>785280</v>
      </c>
    </row>
    <row r="17" spans="1:2" ht="18">
      <c r="A17" s="307"/>
      <c r="B17" s="311"/>
    </row>
    <row r="18" spans="1:2" ht="18">
      <c r="A18" s="308" t="s">
        <v>162</v>
      </c>
      <c r="B18" s="310">
        <v>1100000</v>
      </c>
    </row>
    <row r="19" spans="1:2" ht="18">
      <c r="A19" s="307"/>
      <c r="B19" s="307"/>
    </row>
    <row r="20" spans="1:2" ht="18">
      <c r="A20" s="307"/>
      <c r="B20" s="307"/>
    </row>
    <row r="21" spans="1:2" ht="18">
      <c r="A21" s="307"/>
      <c r="B21" s="307"/>
    </row>
    <row r="22" spans="1:2" ht="18">
      <c r="A22" s="307"/>
      <c r="B22" s="307"/>
    </row>
    <row r="23" spans="1:2" ht="18">
      <c r="A23" s="307"/>
      <c r="B23" s="307"/>
    </row>
    <row r="24" spans="1:2" ht="18">
      <c r="A24" s="307"/>
      <c r="B24" s="307"/>
    </row>
    <row r="25" spans="1:2" ht="18">
      <c r="A25" s="307"/>
      <c r="B25" s="307"/>
    </row>
    <row r="26" spans="1:2" ht="18">
      <c r="A26" s="307"/>
      <c r="B26" s="307"/>
    </row>
    <row r="27" spans="1:2" ht="18">
      <c r="A27" s="307"/>
      <c r="B27" s="307"/>
    </row>
    <row r="28" spans="1:2" ht="18">
      <c r="A28" s="307"/>
      <c r="B28" s="307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</sheetData>
  <mergeCells count="2"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FEB-2022</vt:lpstr>
      <vt:lpstr>Expence</vt:lpstr>
      <vt:lpstr>Balance Transfer</vt:lpstr>
      <vt:lpstr>CAPITAL</vt:lpstr>
      <vt:lpstr>DATA Share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2022-02-21T16:39:07Z</dcterms:modified>
</cp:coreProperties>
</file>