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2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<sst xmlns="http://schemas.openxmlformats.org/spreadsheetml/2006/main" count="157" uniqueCount="95">
  <si>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</si>
  <si>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</si>
  <si>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</si>
  <si>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</si>
  <si>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</si>
  <si>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</si>
  <si>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</si>
  <si>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</si>
  <si>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</si>
  <si>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</si>
  <si>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</si>
  <si>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</si>
  <si>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</si>
  <si>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</si>
  <si>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</si>
  <si>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</si>
  <si>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</si>
  <si>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</si>
  <si>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</si>
  <si>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</si>
  <si>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</si>
  <si>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</si>
  <si>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</si>
  <si>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</si>
  <si>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</si>
  <si>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</si>
  <si>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</si>
  <si>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</si>
  <si>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</si>
  <si>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</si>
  <si>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</si>
  <si>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</si>
  <si>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</si>
  <si>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</si>
  <si>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</si>
  <si>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</si>
  <si>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</si>
  <si>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</si>
  <si>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</si>
  <si>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</si>
  <si>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</si>
  <si>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</si>
  <si>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</si>
  <si>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</si>
  <si>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</si>
  <si>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</si>
  <si>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</si>
  <si>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</si>
  <si>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</si>
  <si>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</si>
  <si>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</si>
  <si>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</si>
  <si>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</si>
  <si>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</si>
  <si>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</si>
  <si>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</si>
  <si>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</si>
  <si>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</si>
  <si>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</si>
  <si>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</si>
  <si>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</si>
  <si>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</si>
  <si>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</si>
  <si>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</si>
  <si>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</si>
  <si>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</si>
  <si>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</si>
  <si>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</si>
  <si>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</si>
  <si>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</si>
  <si>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</si>
  <si>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</si>
  <si>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</si>
  <si>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</si>
  <si>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</si>
  <si>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</si>
  <si>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</si>
  <si>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</si>
  <si>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</si>
  <si>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</si>
  <si>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</si>
  <si>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</si>
  <si>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</si>
  <si>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</si>
  <si>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N= SH Realme Brandshop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</si>
  <si>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</si>
  <si>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</si>
  <si>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</si>
  <si>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</si>
  <si>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</si>
  <si>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</si>
  <si>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</si>
  <si>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</si>
  <si>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Date: 12.01.2022</t>
  </si>
  <si>
    <t>SH Brand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</si>
</sst>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1" sqref="G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73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85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86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87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88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90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91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92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92</v>
      </c>
      <c r="C18" s="19">
        <v>270000</v>
      </c>
      <c r="D18" s="19">
        <v>311400</v>
      </c>
      <c r="E18" s="21">
        <f t="shared" si="0"/>
        <v>15600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15600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15600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15600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15600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15600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15600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15600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15600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15600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15600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15600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15600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15600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15600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15600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15600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15600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15600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15600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15600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15600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15600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15600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15600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15600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15600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15600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15600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15600</v>
      </c>
      <c r="F47" s="1"/>
      <c r="G47" s="15"/>
    </row>
    <row r="48" spans="1:10">
      <c r="B48" s="20"/>
      <c r="C48" s="19"/>
      <c r="D48" s="19"/>
      <c r="E48" s="21">
        <f t="shared" si="0"/>
        <v>15600</v>
      </c>
      <c r="F48" s="1"/>
      <c r="G48" s="15"/>
    </row>
    <row r="49" spans="2:7">
      <c r="B49" s="20"/>
      <c r="C49" s="19"/>
      <c r="D49" s="19"/>
      <c r="E49" s="21">
        <f t="shared" si="0"/>
        <v>15600</v>
      </c>
      <c r="F49" s="1"/>
      <c r="G49" s="15"/>
    </row>
    <row r="50" spans="2:7">
      <c r="B50" s="20"/>
      <c r="C50" s="19"/>
      <c r="D50" s="19"/>
      <c r="E50" s="21">
        <f t="shared" si="0"/>
        <v>15600</v>
      </c>
      <c r="F50" s="1"/>
      <c r="G50" s="15"/>
    </row>
    <row r="51" spans="2:7">
      <c r="B51" s="25"/>
      <c r="C51" s="21">
        <f>SUM(C5:C50)</f>
        <v>1176130</v>
      </c>
      <c r="D51" s="21">
        <f>SUM(D5:D50)</f>
        <v>1160530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4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74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48</v>
      </c>
      <c r="I4" s="243" t="s">
        <v>32</v>
      </c>
      <c r="J4" s="243" t="s">
        <v>33</v>
      </c>
      <c r="K4" s="243" t="s">
        <v>34</v>
      </c>
      <c r="L4" s="243" t="s">
        <v>35</v>
      </c>
      <c r="M4" s="243" t="s">
        <v>59</v>
      </c>
      <c r="N4" s="247" t="s">
        <v>80</v>
      </c>
      <c r="O4" s="245" t="s">
        <v>14</v>
      </c>
      <c r="P4" s="258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75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81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82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83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85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86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87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88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90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91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92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2000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1230</v>
      </c>
      <c r="H37" s="141">
        <f t="shared" si="1"/>
        <v>0</v>
      </c>
      <c r="I37" s="141">
        <f t="shared" si="1"/>
        <v>1380</v>
      </c>
      <c r="J37" s="141">
        <f t="shared" si="1"/>
        <v>1520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8730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2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66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43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>
        <v>-542820</v>
      </c>
      <c r="D32" s="43"/>
      <c r="E32" s="43">
        <f t="shared" si="0"/>
        <v>-542820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-542820</v>
      </c>
      <c r="D33" s="43">
        <f>SUM(D5:D32)</f>
        <v>0</v>
      </c>
      <c r="E33" s="43">
        <f>SUM(E5:E32)</f>
        <v>-542820</v>
      </c>
      <c r="F33" s="43">
        <f>B33-E33</f>
        <v>542820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29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57</v>
      </c>
      <c r="B42" s="226" t="s">
        <v>60</v>
      </c>
      <c r="C42" s="229">
        <v>69330</v>
      </c>
      <c r="D42" s="226" t="s">
        <v>56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64</v>
      </c>
      <c r="B43" s="226" t="s">
        <v>65</v>
      </c>
      <c r="C43" s="229">
        <v>1800</v>
      </c>
      <c r="D43" s="230" t="s">
        <v>58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61</v>
      </c>
      <c r="B44" s="226" t="s">
        <v>62</v>
      </c>
      <c r="C44" s="229">
        <v>6000</v>
      </c>
      <c r="D44" s="230" t="s">
        <v>55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71</v>
      </c>
      <c r="B45" s="226" t="s">
        <v>47</v>
      </c>
      <c r="C45" s="229">
        <v>4460</v>
      </c>
      <c r="D45" s="226" t="s">
        <v>70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31" t="s">
        <v>46</v>
      </c>
      <c r="B46" s="226" t="s">
        <v>47</v>
      </c>
      <c r="C46" s="229">
        <v>147630</v>
      </c>
      <c r="D46" s="230" t="s">
        <v>72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76</v>
      </c>
      <c r="B47" s="226" t="s">
        <v>47</v>
      </c>
      <c r="C47" s="229">
        <v>299440</v>
      </c>
      <c r="D47" s="226" t="s">
        <v>77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89</v>
      </c>
      <c r="B48" s="226" t="s">
        <v>54</v>
      </c>
      <c r="C48" s="229">
        <v>500</v>
      </c>
      <c r="D48" s="226" t="s">
        <v>88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0" t="s">
        <v>63</v>
      </c>
      <c r="B49" s="226" t="s">
        <v>54</v>
      </c>
      <c r="C49" s="229">
        <v>5000</v>
      </c>
      <c r="D49" s="226" t="s">
        <v>81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94</v>
      </c>
      <c r="B50" s="226"/>
      <c r="C50" s="229">
        <v>8660</v>
      </c>
      <c r="D50" s="226" t="s">
        <v>92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29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0" t="s">
        <v>41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4">
        <f>SUM(C37:C112)</f>
        <v>542820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13" zoomScaleNormal="100" workbookViewId="0">
      <selection activeCell="G22" sqref="G2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44</v>
      </c>
      <c r="B1" s="287"/>
      <c r="C1" s="287"/>
      <c r="D1" s="287"/>
      <c r="E1" s="288"/>
      <c r="F1" s="232"/>
      <c r="G1" s="1"/>
    </row>
    <row r="2" spans="1:29" ht="21.75">
      <c r="A2" s="295" t="s">
        <v>43</v>
      </c>
      <c r="B2" s="296"/>
      <c r="C2" s="296"/>
      <c r="D2" s="296"/>
      <c r="E2" s="297"/>
      <c r="F2" s="232"/>
      <c r="G2" s="1"/>
    </row>
    <row r="3" spans="1:29" ht="24" thickBot="1">
      <c r="A3" s="289" t="s">
        <v>93</v>
      </c>
      <c r="B3" s="290"/>
      <c r="C3" s="290"/>
      <c r="D3" s="290"/>
      <c r="E3" s="291"/>
      <c r="F3" s="232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50</v>
      </c>
      <c r="B4" s="299"/>
      <c r="C4" s="299"/>
      <c r="D4" s="299"/>
      <c r="E4" s="300"/>
      <c r="F4" s="232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8858340</v>
      </c>
      <c r="F5" s="2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96331.199999999997</v>
      </c>
      <c r="C6" s="34"/>
      <c r="D6" s="174" t="s">
        <v>52</v>
      </c>
      <c r="E6" s="180">
        <v>15600</v>
      </c>
      <c r="F6" s="23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79</v>
      </c>
      <c r="E7" s="219">
        <v>359441.19999999925</v>
      </c>
      <c r="F7" s="232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2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67</v>
      </c>
      <c r="B9" s="179">
        <v>8730</v>
      </c>
      <c r="C9" s="32"/>
      <c r="D9" s="174"/>
      <c r="E9" s="180"/>
      <c r="F9" s="232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542820</v>
      </c>
      <c r="F10" s="232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87601.2</v>
      </c>
      <c r="C11" s="32"/>
      <c r="D11" s="174" t="s">
        <v>45</v>
      </c>
      <c r="E11" s="219">
        <v>311400</v>
      </c>
      <c r="F11" s="232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2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2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68</v>
      </c>
      <c r="B14" s="221">
        <v>3000000</v>
      </c>
      <c r="C14" s="32"/>
      <c r="D14" s="174"/>
      <c r="E14" s="180"/>
      <c r="F14" s="232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9"/>
      <c r="F15" s="232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10087601.199999999</v>
      </c>
      <c r="C16" s="32"/>
      <c r="D16" s="174" t="s">
        <v>6</v>
      </c>
      <c r="E16" s="180">
        <f>E5+E6+E7+E10+E11+E12</f>
        <v>10087601.199999999</v>
      </c>
      <c r="F16" s="232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2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2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5">
        <v>147630</v>
      </c>
      <c r="C19" s="228"/>
      <c r="D19" s="228" t="s">
        <v>69</v>
      </c>
      <c r="E19" s="237">
        <v>69330</v>
      </c>
      <c r="F19" s="233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9" t="s">
        <v>78</v>
      </c>
      <c r="B20" s="236">
        <v>299440</v>
      </c>
      <c r="C20" s="234"/>
      <c r="D20" s="240" t="s">
        <v>84</v>
      </c>
      <c r="E20" s="238">
        <v>10000</v>
      </c>
      <c r="F20" s="233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2022-01-12T14:22:37Z</dcterms:modified>
</cp:coreProperties>
</file>