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4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<sst xmlns="http://schemas.openxmlformats.org/spreadsheetml/2006/main" count="731" uniqueCount="331">
  <si>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</si>
  <si>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</si>
  <si>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</si>
  <si>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</si>
  <si>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</si>
  <si>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</si>
  <si>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</si>
  <si>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</si>
  <si>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</si>
  <si>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</si>
  <si>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</si>
  <si>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</si>
  <si>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</si>
  <si>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</si>
  <si>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</si>
  <si>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</si>
  <si>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</si>
  <si>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</si>
  <si>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</si>
  <si>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</si>
  <si>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</si>
  <si>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</si>
  <si>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</si>
  <si>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</si>
  <si>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</si>
  <si>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</si>
  <si>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</si>
  <si>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</si>
  <si>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</si>
  <si>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</si>
  <si>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</si>
  <si>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</si>
  <si>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</si>
  <si>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</si>
  <si>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</si>
  <si>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</si>
  <si>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</si>
  <si>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</si>
  <si>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</si>
  <si>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</si>
  <si>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</si>
  <si>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</si>
  <si>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</si>
  <si>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</si>
  <si>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</si>
  <si>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</si>
  <si>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</si>
  <si>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</si>
  <si>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</si>
  <si>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</si>
  <si>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</si>
  <si>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</si>
  <si>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</si>
  <si>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</si>
  <si>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</si>
  <si>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</si>
  <si>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</si>
  <si>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</si>
  <si>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</si>
  <si>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</si>
  <si>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</si>
  <si>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</si>
  <si>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</si>
  <si>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</si>
  <si>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</si>
  <si>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</si>
  <si>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</si>
  <si>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</si>
  <si>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</si>
  <si>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</si>
  <si>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</si>
  <si>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</si>
  <si>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</si>
  <si>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</si>
  <si>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</si>
  <si>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</si>
  <si>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</si>
  <si>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</si>
  <si>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</si>
  <si>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</si>
  <si>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</si>
  <si>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</si>
  <si>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</si>
  <si>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</si>
  <si>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</si>
  <si>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</si>
  <si>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</si>
  <si>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</si>
  <si>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</si>
  <si>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</si>
  <si>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</si>
  <si>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</si>
  <si>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</si>
  <si>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</si>
  <si>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</si>
  <si>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</si>
  <si>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</si>
  <si>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</si>
  <si>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</si>
  <si>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</si>
  <si>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</si>
  <si>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</si>
  <si>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</si>
  <si>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</si>
  <si>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</si>
  <si>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</si>
  <si>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</si>
  <si>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</si>
  <si>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</si>
  <si>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</si>
  <si>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</si>
  <si>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</si>
  <si>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</si>
  <si>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</si>
  <si>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</si>
  <si>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</si>
  <si>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</si>
  <si>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</si>
  <si>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</si>
  <si>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</si>
  <si>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</si>
  <si>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</si>
  <si>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</si>
  <si>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</si>
  <si>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</si>
  <si>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</si>
  <si>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</si>
  <si>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</si>
  <si>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</si>
  <si>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</si>
  <si>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</si>
  <si>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</si>
  <si>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</si>
  <si>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</si>
  <si>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</si>
  <si>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</si>
  <si>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</si>
  <si>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</si>
  <si>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</si>
  <si>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</si>
  <si>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</si>
  <si>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</si>
  <si>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</si>
  <si>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</si>
  <si>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</si>
  <si>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</si>
  <si>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</si>
  <si>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</si>
  <si>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</si>
  <si>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</si>
  <si>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</si>
  <si>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</si>
  <si>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</si>
  <si>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</si>
  <si>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</si>
  <si>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</si>
  <si>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</si>
  <si>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</si>
  <si>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</si>
  <si>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</si>
  <si>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</si>
  <si>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</si>
  <si>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</si>
  <si>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</si>
  <si>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</si>
  <si>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</si>
  <si>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</si>
  <si>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</si>
  <si>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</si>
  <si>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</si>
  <si>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</si>
  <si>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</si>
  <si>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</si>
  <si>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</si>
  <si>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</si>
  <si>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</si>
  <si>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</si>
  <si>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</si>
  <si>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</si>
  <si>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</si>
  <si>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</si>
  <si>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</si>
  <si>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</si>
  <si>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</si>
  <si>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</si>
  <si>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</si>
  <si>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</si>
  <si>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</si>
  <si>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</si>
  <si>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</si>
  <si>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</si>
  <si>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</si>
  <si>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</si>
  <si>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</si>
  <si>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</si>
  <si>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</si>
  <si>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</si>
  <si>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</si>
  <si>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</si>
  <si>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</si>
  <si>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</si>
  <si>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</si>
  <si>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</si>
  <si>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</si>
  <si>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</si>
  <si>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</si>
  <si>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</si>
  <si>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</si>
  <si>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</si>
  <si>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</si>
  <si>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</si>
  <si>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</si>
  <si>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</si>
  <si>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</si>
  <si>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</si>
  <si>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</si>
  <si>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</si>
  <si>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</si>
  <si>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</si>
  <si>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</si>
  <si>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</si>
  <si>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</si>
  <si>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</si>
  <si>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</si>
  <si>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</si>
  <si>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</si>
  <si>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</si>
  <si>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</si>
  <si>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</si>
  <si>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</si>
  <si>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</si>
  <si>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</si>
  <si>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</si>
  <si>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</si>
  <si>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</si>
  <si>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</si>
  <si>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</si>
  <si>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</si>
  <si>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</si>
  <si>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</si>
  <si>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</si>
  <si>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</si>
  <si>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</si>
  <si>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</si>
  <si>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</si>
  <si>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</si>
  <si>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</si>
  <si>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</si>
  <si>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</si>
  <si>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</si>
  <si>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</si>
  <si>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</si>
  <si>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</si>
  <si>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</si>
  <si>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</si>
  <si>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</si>
  <si>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</si>
  <si>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</si>
  <si>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</si>
  <si>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</si>
  <si>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</si>
  <si>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</si>
  <si>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</si>
  <si>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</si>
  <si>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</si>
  <si>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</si>
  <si>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</si>
  <si>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</si>
  <si>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</si>
  <si>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</si>
  <si>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</si>
  <si>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</si>
  <si>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</si>
  <si>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</si>
  <si>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</si>
  <si>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</si>
  <si>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</si>
  <si>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</si>
  <si>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</si>
  <si>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</si>
  <si>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</si>
  <si>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</si>
  <si>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</si>
  <si>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</si>
  <si>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</si>
  <si>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</si>
  <si>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</si>
  <si>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</si>
  <si>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</si>
  <si>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</si>
  <si>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</si>
  <si>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</si>
  <si>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</si>
  <si>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</si>
  <si>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</si>
  <si>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</si>
  <si>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</si>
  <si>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</si>
  <si>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</si>
  <si>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</si>
  <si>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</si>
  <si>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</si>
  <si>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</si>
  <si>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</si>
  <si>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</si>
  <si>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</si>
  <si>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</si>
  <si>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</si>
  <si>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</si>
  <si>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</si>
  <si>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</si>
  <si>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</si>
  <si>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</si>
  <si>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</si>
  <si>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</si>
  <si>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</si>
  <si>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</si>
  <si>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</si>
  <si>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</si>
  <si>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</si>
  <si>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</si>
  <si>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</si>
  <si>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</si>
  <si>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</si>
  <si>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</si>
  <si>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Date:24.04.2022</t>
  </si>
  <si>
    <t>Sh Mobile M12 Excha:</t>
  </si>
  <si>
    <t>Mukul</t>
  </si>
  <si>
    <t>Com: Operator</t>
  </si>
  <si>
    <t>Sohan</t>
  </si>
  <si>
    <t>Realme DSR 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</si>
</sst>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1" xfId="0" applyFont="1" applyFill="1" applyBorder="1"/>
    <xf numFmtId="0" fontId="0" fillId="0" borderId="35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15</v>
      </c>
      <c r="C2" s="400"/>
      <c r="D2" s="400"/>
      <c r="E2" s="400"/>
    </row>
    <row r="3" spans="1:8" ht="16.5" customHeight="1">
      <c r="A3" s="403"/>
      <c r="B3" s="401" t="s">
        <v>44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3" sqref="F33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15</v>
      </c>
      <c r="C2" s="400"/>
      <c r="D2" s="400"/>
      <c r="E2" s="400"/>
    </row>
    <row r="3" spans="1:9" ht="16.5" customHeight="1">
      <c r="A3" s="403"/>
      <c r="B3" s="401" t="s">
        <v>232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403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3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3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3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3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3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3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3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3"/>
      <c r="B13" s="357" t="s">
        <v>262</v>
      </c>
      <c r="C13" s="358">
        <v>500000</v>
      </c>
      <c r="D13" s="358">
        <v>500000</v>
      </c>
      <c r="E13" s="359">
        <f t="shared" si="0"/>
        <v>0</v>
      </c>
      <c r="F13" s="360" t="s">
        <v>263</v>
      </c>
      <c r="G13" s="30"/>
      <c r="H13" s="21"/>
      <c r="I13" s="21"/>
    </row>
    <row r="14" spans="1:9">
      <c r="A14" s="403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3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3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3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3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3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3"/>
      <c r="B21" s="357" t="s">
        <v>294</v>
      </c>
      <c r="C21" s="358">
        <v>1000000</v>
      </c>
      <c r="D21" s="358">
        <v>0</v>
      </c>
      <c r="E21" s="359">
        <f>E20+C21-D21</f>
        <v>1000000</v>
      </c>
      <c r="F21" s="360" t="s">
        <v>263</v>
      </c>
      <c r="G21" s="2"/>
      <c r="H21" s="21"/>
      <c r="I21" s="21"/>
    </row>
    <row r="22" spans="1:9">
      <c r="A22" s="403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403"/>
      <c r="B23" s="26" t="s">
        <v>302</v>
      </c>
      <c r="C23" s="243">
        <v>60000</v>
      </c>
      <c r="D23" s="243">
        <v>60000</v>
      </c>
      <c r="E23" s="244">
        <f>E22+C23-D23</f>
        <v>0</v>
      </c>
      <c r="F23" s="2"/>
      <c r="G23" s="2"/>
      <c r="H23" s="21"/>
      <c r="I23" s="21"/>
    </row>
    <row r="24" spans="1:9">
      <c r="A24" s="403"/>
      <c r="B24" s="26" t="s">
        <v>312</v>
      </c>
      <c r="C24" s="243">
        <v>150000</v>
      </c>
      <c r="D24" s="243">
        <v>150000</v>
      </c>
      <c r="E24" s="244">
        <f t="shared" si="0"/>
        <v>0</v>
      </c>
      <c r="F24" s="2"/>
      <c r="G24" s="2"/>
      <c r="H24" s="21"/>
      <c r="I24" s="21"/>
    </row>
    <row r="25" spans="1:9">
      <c r="A25" s="403"/>
      <c r="B25" s="26" t="s">
        <v>318</v>
      </c>
      <c r="C25" s="243">
        <v>0</v>
      </c>
      <c r="D25" s="243">
        <v>0</v>
      </c>
      <c r="E25" s="244">
        <f t="shared" si="0"/>
        <v>0</v>
      </c>
      <c r="F25" s="2"/>
      <c r="G25" s="2"/>
      <c r="H25" s="21"/>
      <c r="I25" s="21"/>
    </row>
    <row r="26" spans="1:9">
      <c r="A26" s="403"/>
      <c r="B26" s="26" t="s">
        <v>320</v>
      </c>
      <c r="C26" s="243">
        <v>0</v>
      </c>
      <c r="D26" s="243">
        <v>0</v>
      </c>
      <c r="E26" s="244">
        <f t="shared" si="0"/>
        <v>0</v>
      </c>
      <c r="F26" s="2"/>
      <c r="G26" s="2"/>
      <c r="H26" s="21"/>
      <c r="I26" s="21"/>
    </row>
    <row r="27" spans="1:9">
      <c r="A27" s="403"/>
      <c r="B27" s="26" t="s">
        <v>322</v>
      </c>
      <c r="C27" s="243">
        <v>0</v>
      </c>
      <c r="D27" s="243">
        <v>0</v>
      </c>
      <c r="E27" s="244">
        <f t="shared" si="0"/>
        <v>0</v>
      </c>
      <c r="F27" s="2"/>
      <c r="G27" s="288"/>
      <c r="H27" s="21"/>
      <c r="I27" s="21"/>
    </row>
    <row r="28" spans="1:9">
      <c r="A28" s="403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3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403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3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3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3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3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3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3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3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3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3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3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3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3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3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3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3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3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3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3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3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3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3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3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3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3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3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3"/>
      <c r="B57" s="26"/>
      <c r="C57" s="243"/>
      <c r="D57" s="243"/>
      <c r="E57" s="244">
        <f t="shared" si="0"/>
        <v>0</v>
      </c>
      <c r="F57" s="2"/>
    </row>
    <row r="58" spans="1:9">
      <c r="A58" s="403"/>
      <c r="B58" s="26"/>
      <c r="C58" s="243"/>
      <c r="D58" s="243"/>
      <c r="E58" s="244">
        <f t="shared" si="0"/>
        <v>0</v>
      </c>
      <c r="F58" s="2"/>
    </row>
    <row r="59" spans="1:9">
      <c r="A59" s="403"/>
      <c r="B59" s="26"/>
      <c r="C59" s="243"/>
      <c r="D59" s="243"/>
      <c r="E59" s="244">
        <f t="shared" si="0"/>
        <v>0</v>
      </c>
      <c r="F59" s="2"/>
    </row>
    <row r="60" spans="1:9">
      <c r="A60" s="403"/>
      <c r="B60" s="26"/>
      <c r="C60" s="243"/>
      <c r="D60" s="243"/>
      <c r="E60" s="244">
        <f t="shared" si="0"/>
        <v>0</v>
      </c>
      <c r="F60" s="2"/>
    </row>
    <row r="61" spans="1:9">
      <c r="A61" s="403"/>
      <c r="B61" s="26"/>
      <c r="C61" s="243"/>
      <c r="D61" s="243"/>
      <c r="E61" s="244">
        <f t="shared" si="0"/>
        <v>0</v>
      </c>
      <c r="F61" s="2"/>
    </row>
    <row r="62" spans="1:9">
      <c r="A62" s="403"/>
      <c r="B62" s="26"/>
      <c r="C62" s="243"/>
      <c r="D62" s="243"/>
      <c r="E62" s="244">
        <f t="shared" si="0"/>
        <v>0</v>
      </c>
      <c r="F62" s="2"/>
    </row>
    <row r="63" spans="1:9">
      <c r="A63" s="403"/>
      <c r="B63" s="26"/>
      <c r="C63" s="243"/>
      <c r="D63" s="243"/>
      <c r="E63" s="244">
        <f t="shared" si="0"/>
        <v>0</v>
      </c>
      <c r="F63" s="2"/>
    </row>
    <row r="64" spans="1:9">
      <c r="A64" s="403"/>
      <c r="B64" s="26"/>
      <c r="C64" s="243"/>
      <c r="D64" s="243"/>
      <c r="E64" s="244">
        <f t="shared" si="0"/>
        <v>0</v>
      </c>
      <c r="F64" s="2"/>
    </row>
    <row r="65" spans="1:7">
      <c r="A65" s="403"/>
      <c r="B65" s="26"/>
      <c r="C65" s="243"/>
      <c r="D65" s="243"/>
      <c r="E65" s="244">
        <f t="shared" si="0"/>
        <v>0</v>
      </c>
      <c r="F65" s="2"/>
    </row>
    <row r="66" spans="1:7">
      <c r="A66" s="403"/>
      <c r="B66" s="26"/>
      <c r="C66" s="243"/>
      <c r="D66" s="243"/>
      <c r="E66" s="244">
        <f t="shared" si="0"/>
        <v>0</v>
      </c>
      <c r="F66" s="2"/>
    </row>
    <row r="67" spans="1:7">
      <c r="A67" s="403"/>
      <c r="B67" s="26"/>
      <c r="C67" s="243"/>
      <c r="D67" s="243"/>
      <c r="E67" s="244">
        <f t="shared" si="0"/>
        <v>0</v>
      </c>
      <c r="F67" s="2"/>
    </row>
    <row r="68" spans="1:7">
      <c r="A68" s="403"/>
      <c r="B68" s="26"/>
      <c r="C68" s="243"/>
      <c r="D68" s="243"/>
      <c r="E68" s="244">
        <f t="shared" si="0"/>
        <v>0</v>
      </c>
      <c r="F68" s="2"/>
    </row>
    <row r="69" spans="1:7">
      <c r="A69" s="403"/>
      <c r="B69" s="26"/>
      <c r="C69" s="243"/>
      <c r="D69" s="243"/>
      <c r="E69" s="244">
        <f t="shared" si="0"/>
        <v>0</v>
      </c>
      <c r="F69" s="2"/>
    </row>
    <row r="70" spans="1:7">
      <c r="A70" s="403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3"/>
      <c r="B71" s="26"/>
      <c r="C71" s="243"/>
      <c r="D71" s="243"/>
      <c r="E71" s="244">
        <f t="shared" si="1"/>
        <v>0</v>
      </c>
      <c r="F71" s="2"/>
    </row>
    <row r="72" spans="1:7">
      <c r="A72" s="403"/>
      <c r="B72" s="26"/>
      <c r="C72" s="243"/>
      <c r="D72" s="243"/>
      <c r="E72" s="244">
        <f t="shared" si="1"/>
        <v>0</v>
      </c>
      <c r="F72" s="2"/>
    </row>
    <row r="73" spans="1:7">
      <c r="A73" s="403"/>
      <c r="B73" s="26"/>
      <c r="C73" s="243"/>
      <c r="D73" s="243"/>
      <c r="E73" s="244">
        <f t="shared" si="1"/>
        <v>0</v>
      </c>
      <c r="F73" s="2"/>
    </row>
    <row r="74" spans="1:7">
      <c r="A74" s="403"/>
      <c r="B74" s="26"/>
      <c r="C74" s="243"/>
      <c r="D74" s="243"/>
      <c r="E74" s="244">
        <f t="shared" si="1"/>
        <v>0</v>
      </c>
      <c r="F74" s="2"/>
    </row>
    <row r="75" spans="1:7">
      <c r="A75" s="403"/>
      <c r="B75" s="26"/>
      <c r="C75" s="243"/>
      <c r="D75" s="243"/>
      <c r="E75" s="244">
        <f t="shared" si="1"/>
        <v>0</v>
      </c>
      <c r="F75" s="2"/>
    </row>
    <row r="76" spans="1:7">
      <c r="A76" s="403"/>
      <c r="B76" s="26"/>
      <c r="C76" s="243"/>
      <c r="D76" s="243"/>
      <c r="E76" s="244">
        <f t="shared" si="1"/>
        <v>0</v>
      </c>
      <c r="F76" s="2"/>
    </row>
    <row r="77" spans="1:7">
      <c r="A77" s="403"/>
      <c r="B77" s="26"/>
      <c r="C77" s="243"/>
      <c r="D77" s="243"/>
      <c r="E77" s="244">
        <f t="shared" si="1"/>
        <v>0</v>
      </c>
      <c r="F77" s="2"/>
    </row>
    <row r="78" spans="1:7">
      <c r="A78" s="403"/>
      <c r="B78" s="26"/>
      <c r="C78" s="243"/>
      <c r="D78" s="243"/>
      <c r="E78" s="244">
        <f t="shared" si="1"/>
        <v>0</v>
      </c>
      <c r="F78" s="2"/>
    </row>
    <row r="79" spans="1:7">
      <c r="A79" s="403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3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3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3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3"/>
      <c r="B83" s="31"/>
      <c r="C83" s="244">
        <f>SUM(C5:C72)</f>
        <v>4860000</v>
      </c>
      <c r="D83" s="244">
        <f>SUM(D5:D77)</f>
        <v>4860000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8" t="s">
        <v>15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2" customFormat="1" ht="18">
      <c r="A2" s="409" t="s">
        <v>65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3" customFormat="1" ht="16.5" thickBot="1">
      <c r="A3" s="410" t="s">
        <v>234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7"/>
      <c r="T3" s="7"/>
      <c r="U3" s="7"/>
      <c r="V3" s="7"/>
      <c r="W3" s="7"/>
      <c r="X3" s="16"/>
    </row>
    <row r="4" spans="1:24" s="64" customFormat="1" ht="12.75" customHeight="1">
      <c r="A4" s="413" t="s">
        <v>28</v>
      </c>
      <c r="B4" s="415" t="s">
        <v>29</v>
      </c>
      <c r="C4" s="404" t="s">
        <v>30</v>
      </c>
      <c r="D4" s="404" t="s">
        <v>31</v>
      </c>
      <c r="E4" s="404" t="s">
        <v>32</v>
      </c>
      <c r="F4" s="417" t="s">
        <v>134</v>
      </c>
      <c r="G4" s="404" t="s">
        <v>33</v>
      </c>
      <c r="H4" s="404" t="s">
        <v>273</v>
      </c>
      <c r="I4" s="404" t="s">
        <v>245</v>
      </c>
      <c r="J4" s="404" t="s">
        <v>34</v>
      </c>
      <c r="K4" s="404" t="s">
        <v>35</v>
      </c>
      <c r="L4" s="404" t="s">
        <v>281</v>
      </c>
      <c r="M4" s="404" t="s">
        <v>279</v>
      </c>
      <c r="N4" s="404" t="s">
        <v>36</v>
      </c>
      <c r="O4" s="406" t="s">
        <v>37</v>
      </c>
      <c r="P4" s="419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4"/>
      <c r="B5" s="416"/>
      <c r="C5" s="405"/>
      <c r="D5" s="405"/>
      <c r="E5" s="405"/>
      <c r="F5" s="418"/>
      <c r="G5" s="405"/>
      <c r="H5" s="405"/>
      <c r="I5" s="405"/>
      <c r="J5" s="405"/>
      <c r="K5" s="405"/>
      <c r="L5" s="405"/>
      <c r="M5" s="405"/>
      <c r="N5" s="405"/>
      <c r="O5" s="407"/>
      <c r="P5" s="420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302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314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318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320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322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7000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2009</v>
      </c>
      <c r="J37" s="98">
        <f t="shared" si="1"/>
        <v>1535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24115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6" t="s">
        <v>15</v>
      </c>
      <c r="B1" s="426"/>
      <c r="C1" s="426"/>
      <c r="D1" s="426"/>
      <c r="E1" s="426"/>
      <c r="F1" s="426"/>
      <c r="G1" s="42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7" t="s">
        <v>235</v>
      </c>
      <c r="B2" s="427"/>
      <c r="C2" s="427"/>
      <c r="D2" s="427"/>
      <c r="E2" s="427"/>
      <c r="F2" s="427"/>
      <c r="G2" s="42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8" t="s">
        <v>64</v>
      </c>
      <c r="B3" s="428"/>
      <c r="C3" s="428"/>
      <c r="D3" s="428"/>
      <c r="E3" s="428"/>
      <c r="F3" s="428"/>
      <c r="G3" s="42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302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312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318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320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322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9739530</v>
      </c>
      <c r="C33" s="248">
        <f>SUM(C5:C32)</f>
        <v>2368815</v>
      </c>
      <c r="D33" s="247">
        <f>SUM(D5:D32)</f>
        <v>22855</v>
      </c>
      <c r="E33" s="247">
        <f>SUM(E5:E32)</f>
        <v>2391670</v>
      </c>
      <c r="F33" s="247">
        <f>B33-E33</f>
        <v>7347860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3" t="s">
        <v>20</v>
      </c>
      <c r="C35" s="423"/>
      <c r="D35" s="423"/>
      <c r="E35" s="42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150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237</v>
      </c>
      <c r="B42" s="54" t="s">
        <v>321</v>
      </c>
      <c r="C42" s="115"/>
      <c r="D42" s="203">
        <v>7000</v>
      </c>
      <c r="E42" s="172" t="s">
        <v>320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 t="s">
        <v>237</v>
      </c>
      <c r="B43" s="116" t="s">
        <v>327</v>
      </c>
      <c r="C43" s="115" t="s">
        <v>328</v>
      </c>
      <c r="D43" s="203">
        <v>6000</v>
      </c>
      <c r="E43" s="171" t="s">
        <v>322</v>
      </c>
      <c r="F43" s="129"/>
      <c r="G43" s="424"/>
      <c r="H43" s="424"/>
      <c r="I43" s="424"/>
      <c r="J43" s="42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 t="s">
        <v>237</v>
      </c>
      <c r="B44" s="54" t="s">
        <v>329</v>
      </c>
      <c r="C44" s="115" t="s">
        <v>330</v>
      </c>
      <c r="D44" s="203">
        <v>31020</v>
      </c>
      <c r="E44" s="171" t="s">
        <v>322</v>
      </c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82" t="s">
        <v>71</v>
      </c>
      <c r="B46" s="383" t="s">
        <v>72</v>
      </c>
      <c r="C46" s="384"/>
      <c r="D46" s="385">
        <v>61790</v>
      </c>
      <c r="E46" s="386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82" t="s">
        <v>97</v>
      </c>
      <c r="B47" s="387" t="s">
        <v>99</v>
      </c>
      <c r="C47" s="388"/>
      <c r="D47" s="389">
        <v>211020</v>
      </c>
      <c r="E47" s="390" t="s">
        <v>322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82" t="s">
        <v>84</v>
      </c>
      <c r="B48" s="391" t="s">
        <v>86</v>
      </c>
      <c r="C48" s="388"/>
      <c r="D48" s="389">
        <v>257930</v>
      </c>
      <c r="E48" s="390" t="s">
        <v>320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82" t="s">
        <v>84</v>
      </c>
      <c r="B49" s="392" t="s">
        <v>85</v>
      </c>
      <c r="C49" s="388"/>
      <c r="D49" s="389">
        <v>173770</v>
      </c>
      <c r="E49" s="390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82" t="s">
        <v>102</v>
      </c>
      <c r="B50" s="392" t="s">
        <v>103</v>
      </c>
      <c r="C50" s="388"/>
      <c r="D50" s="389">
        <v>361400</v>
      </c>
      <c r="E50" s="393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82" t="s">
        <v>102</v>
      </c>
      <c r="B51" s="391" t="s">
        <v>122</v>
      </c>
      <c r="C51" s="388"/>
      <c r="D51" s="389">
        <v>896890</v>
      </c>
      <c r="E51" s="390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82" t="s">
        <v>97</v>
      </c>
      <c r="B52" s="394" t="s">
        <v>309</v>
      </c>
      <c r="C52" s="388"/>
      <c r="D52" s="395">
        <v>401670</v>
      </c>
      <c r="E52" s="390" t="s">
        <v>302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82" t="s">
        <v>316</v>
      </c>
      <c r="B53" s="391" t="s">
        <v>317</v>
      </c>
      <c r="C53" s="388"/>
      <c r="D53" s="389">
        <v>50000</v>
      </c>
      <c r="E53" s="393" t="s">
        <v>312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82" t="s">
        <v>71</v>
      </c>
      <c r="B54" s="391" t="s">
        <v>319</v>
      </c>
      <c r="C54" s="388"/>
      <c r="D54" s="389">
        <v>65000</v>
      </c>
      <c r="E54" s="393" t="s">
        <v>318</v>
      </c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82"/>
      <c r="B55" s="387"/>
      <c r="C55" s="388"/>
      <c r="D55" s="389"/>
      <c r="E55" s="393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96"/>
      <c r="B56" s="394"/>
      <c r="C56" s="388"/>
      <c r="D56" s="389"/>
      <c r="E56" s="393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4" t="s">
        <v>94</v>
      </c>
      <c r="B57" s="345" t="s">
        <v>95</v>
      </c>
      <c r="C57" s="346"/>
      <c r="D57" s="347">
        <v>548780</v>
      </c>
      <c r="E57" s="348" t="s">
        <v>294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4" t="s">
        <v>94</v>
      </c>
      <c r="B58" s="345" t="s">
        <v>124</v>
      </c>
      <c r="C58" s="346"/>
      <c r="D58" s="347">
        <v>30000</v>
      </c>
      <c r="E58" s="349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4" t="s">
        <v>94</v>
      </c>
      <c r="B59" s="345" t="s">
        <v>151</v>
      </c>
      <c r="C59" s="346"/>
      <c r="D59" s="347">
        <v>40000</v>
      </c>
      <c r="E59" s="349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4" t="s">
        <v>94</v>
      </c>
      <c r="B60" s="345" t="s">
        <v>165</v>
      </c>
      <c r="C60" s="346"/>
      <c r="D60" s="347">
        <v>100000</v>
      </c>
      <c r="E60" s="349" t="s">
        <v>312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4" t="s">
        <v>94</v>
      </c>
      <c r="B61" s="350" t="s">
        <v>288</v>
      </c>
      <c r="C61" s="346"/>
      <c r="D61" s="347">
        <v>100000</v>
      </c>
      <c r="E61" s="348" t="s">
        <v>280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4" t="s">
        <v>106</v>
      </c>
      <c r="B62" s="351" t="s">
        <v>107</v>
      </c>
      <c r="C62" s="346"/>
      <c r="D62" s="347">
        <v>50000</v>
      </c>
      <c r="E62" s="349" t="s">
        <v>249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4" t="s">
        <v>76</v>
      </c>
      <c r="B63" s="345" t="s">
        <v>77</v>
      </c>
      <c r="C63" s="346"/>
      <c r="D63" s="347">
        <v>400000</v>
      </c>
      <c r="E63" s="349" t="s">
        <v>290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4" t="s">
        <v>76</v>
      </c>
      <c r="B64" s="345" t="s">
        <v>109</v>
      </c>
      <c r="C64" s="346"/>
      <c r="D64" s="347">
        <v>70000</v>
      </c>
      <c r="E64" s="372" t="s">
        <v>302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4" t="s">
        <v>76</v>
      </c>
      <c r="B65" s="351" t="s">
        <v>230</v>
      </c>
      <c r="C65" s="346"/>
      <c r="D65" s="347">
        <v>200000</v>
      </c>
      <c r="E65" s="348" t="s">
        <v>243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4"/>
      <c r="B66" s="345"/>
      <c r="C66" s="346"/>
      <c r="D66" s="347"/>
      <c r="E66" s="348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4"/>
      <c r="B67" s="345"/>
      <c r="C67" s="346"/>
      <c r="D67" s="347"/>
      <c r="E67" s="349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7" t="s">
        <v>68</v>
      </c>
      <c r="B68" s="343" t="s">
        <v>78</v>
      </c>
      <c r="C68" s="339"/>
      <c r="D68" s="340">
        <v>280080</v>
      </c>
      <c r="E68" s="341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7" t="s">
        <v>68</v>
      </c>
      <c r="B69" s="338" t="s">
        <v>79</v>
      </c>
      <c r="C69" s="339"/>
      <c r="D69" s="340">
        <v>78760</v>
      </c>
      <c r="E69" s="341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7" t="s">
        <v>68</v>
      </c>
      <c r="B70" s="338" t="s">
        <v>70</v>
      </c>
      <c r="C70" s="339"/>
      <c r="D70" s="340">
        <v>51120</v>
      </c>
      <c r="E70" s="352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7" t="s">
        <v>68</v>
      </c>
      <c r="B71" s="338" t="s">
        <v>69</v>
      </c>
      <c r="C71" s="339"/>
      <c r="D71" s="340">
        <v>435880</v>
      </c>
      <c r="E71" s="352" t="s">
        <v>312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7" t="s">
        <v>68</v>
      </c>
      <c r="B72" s="338" t="s">
        <v>101</v>
      </c>
      <c r="C72" s="339"/>
      <c r="D72" s="376">
        <v>416860</v>
      </c>
      <c r="E72" s="342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7" t="s">
        <v>68</v>
      </c>
      <c r="B73" s="338" t="s">
        <v>276</v>
      </c>
      <c r="C73" s="339"/>
      <c r="D73" s="376">
        <v>811150</v>
      </c>
      <c r="E73" s="352" t="s">
        <v>322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7" t="s">
        <v>68</v>
      </c>
      <c r="B74" s="338" t="s">
        <v>120</v>
      </c>
      <c r="C74" s="339"/>
      <c r="D74" s="376">
        <v>869710</v>
      </c>
      <c r="E74" s="342" t="s">
        <v>322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7" t="s">
        <v>68</v>
      </c>
      <c r="B75" s="338" t="s">
        <v>244</v>
      </c>
      <c r="C75" s="339"/>
      <c r="D75" s="340">
        <v>110840</v>
      </c>
      <c r="E75" s="342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7" t="s">
        <v>68</v>
      </c>
      <c r="B76" s="338" t="s">
        <v>298</v>
      </c>
      <c r="C76" s="339"/>
      <c r="D76" s="340">
        <v>108690</v>
      </c>
      <c r="E76" s="342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7" t="s">
        <v>68</v>
      </c>
      <c r="B77" s="338" t="s">
        <v>299</v>
      </c>
      <c r="C77" s="339"/>
      <c r="D77" s="340">
        <v>128480</v>
      </c>
      <c r="E77" s="342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7" t="s">
        <v>68</v>
      </c>
      <c r="B78" s="338" t="s">
        <v>308</v>
      </c>
      <c r="C78" s="339"/>
      <c r="D78" s="340">
        <v>91690</v>
      </c>
      <c r="E78" s="342" t="s">
        <v>302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7"/>
      <c r="B79" s="338"/>
      <c r="C79" s="339"/>
      <c r="D79" s="340"/>
      <c r="E79" s="341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7"/>
      <c r="B80" s="338"/>
      <c r="C80" s="339"/>
      <c r="D80" s="340"/>
      <c r="E80" s="342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1" t="s">
        <v>26</v>
      </c>
      <c r="B119" s="422"/>
      <c r="C119" s="425"/>
      <c r="D119" s="207">
        <f>SUM(D37:D118)</f>
        <v>7509270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1" t="s">
        <v>27</v>
      </c>
      <c r="B121" s="422"/>
      <c r="C121" s="422"/>
      <c r="D121" s="207">
        <f>D119+M121</f>
        <v>7509270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1" t="s">
        <v>127</v>
      </c>
      <c r="B1" s="432"/>
      <c r="C1" s="432"/>
      <c r="D1" s="432"/>
      <c r="E1" s="433"/>
      <c r="F1" s="5"/>
      <c r="G1" s="5"/>
      <c r="H1" s="5"/>
      <c r="I1" s="429"/>
      <c r="J1" s="429"/>
      <c r="K1" s="429"/>
    </row>
    <row r="2" spans="1:18" ht="20.25">
      <c r="A2" s="440" t="s">
        <v>63</v>
      </c>
      <c r="B2" s="441"/>
      <c r="C2" s="441"/>
      <c r="D2" s="441"/>
      <c r="E2" s="442"/>
      <c r="F2" s="5"/>
      <c r="G2" s="5"/>
      <c r="H2" s="5"/>
      <c r="I2" s="11"/>
      <c r="J2" s="2"/>
      <c r="K2" s="11"/>
    </row>
    <row r="3" spans="1:18" ht="23.25">
      <c r="A3" s="434" t="s">
        <v>325</v>
      </c>
      <c r="B3" s="435"/>
      <c r="C3" s="435"/>
      <c r="D3" s="435"/>
      <c r="E3" s="436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3" t="s">
        <v>66</v>
      </c>
      <c r="B4" s="444"/>
      <c r="C4" s="444"/>
      <c r="D4" s="444"/>
      <c r="E4" s="445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8993740</v>
      </c>
      <c r="F5" s="34"/>
      <c r="G5" s="254">
        <v>28980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205380</v>
      </c>
      <c r="C6" s="40"/>
      <c r="D6" s="38" t="s">
        <v>67</v>
      </c>
      <c r="E6" s="264">
        <v>593321</v>
      </c>
      <c r="F6" s="7"/>
      <c r="G6" s="365" t="s">
        <v>313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64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70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24115</v>
      </c>
      <c r="C9" s="39"/>
      <c r="D9" s="370" t="s">
        <v>12</v>
      </c>
      <c r="E9" s="286">
        <v>7509270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2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70" t="s">
        <v>268</v>
      </c>
      <c r="E10" s="325">
        <v>184274</v>
      </c>
      <c r="F10" s="7"/>
      <c r="G10" s="231"/>
      <c r="H10" s="231"/>
      <c r="I10" s="368" t="s">
        <v>146</v>
      </c>
      <c r="J10" s="368"/>
      <c r="K10" s="368">
        <v>10000</v>
      </c>
      <c r="L10" s="368">
        <f t="shared" ref="L10:L11" si="1">J10+K10</f>
        <v>10000</v>
      </c>
      <c r="M10" s="368" t="s">
        <v>101</v>
      </c>
      <c r="N10" s="2" t="s">
        <v>286</v>
      </c>
      <c r="O10" s="7"/>
      <c r="P10" s="7"/>
      <c r="Q10" s="7"/>
      <c r="R10" s="7"/>
    </row>
    <row r="11" spans="1:18" ht="21.75">
      <c r="A11" s="379" t="s">
        <v>306</v>
      </c>
      <c r="B11" s="380">
        <f>B6-B9</f>
        <v>181265</v>
      </c>
      <c r="C11" s="39"/>
      <c r="D11" s="38"/>
      <c r="E11" s="266"/>
      <c r="F11" s="7"/>
      <c r="G11" s="231"/>
      <c r="H11" s="231"/>
      <c r="I11" s="397" t="s">
        <v>326</v>
      </c>
      <c r="J11" s="305"/>
      <c r="K11" s="305">
        <v>13000</v>
      </c>
      <c r="L11" s="305">
        <f t="shared" si="1"/>
        <v>13000</v>
      </c>
      <c r="M11" s="305" t="s">
        <v>226</v>
      </c>
      <c r="N11" s="2" t="s">
        <v>318</v>
      </c>
      <c r="O11" s="7"/>
      <c r="P11" s="7"/>
      <c r="Q11" s="7"/>
      <c r="R11" s="7"/>
    </row>
    <row r="12" spans="1:18" ht="21.75">
      <c r="A12" s="265" t="s">
        <v>307</v>
      </c>
      <c r="B12" s="240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381" t="s">
        <v>8</v>
      </c>
      <c r="B13" s="240">
        <f>B11+B12</f>
        <v>248295</v>
      </c>
      <c r="C13" s="39"/>
      <c r="D13" s="298" t="s">
        <v>208</v>
      </c>
      <c r="E13" s="297">
        <v>142900</v>
      </c>
      <c r="F13" s="7"/>
      <c r="G13" s="231"/>
      <c r="H13" s="232"/>
      <c r="I13" s="430" t="s">
        <v>221</v>
      </c>
      <c r="J13" s="430"/>
      <c r="K13" s="430"/>
      <c r="L13" s="290">
        <f>SUM(L5:L12)</f>
        <v>196900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46" t="s">
        <v>246</v>
      </c>
      <c r="J14" s="446"/>
      <c r="K14" s="44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179</v>
      </c>
      <c r="B15" s="380">
        <v>4500000</v>
      </c>
      <c r="C15" s="39"/>
      <c r="D15" s="298" t="s">
        <v>287</v>
      </c>
      <c r="E15" s="297">
        <v>35250</v>
      </c>
      <c r="F15" s="7"/>
      <c r="G15" s="300"/>
      <c r="H15" s="233"/>
      <c r="I15" s="430" t="s">
        <v>247</v>
      </c>
      <c r="J15" s="430"/>
      <c r="K15" s="430"/>
      <c r="L15" s="335">
        <f>L13-L14</f>
        <v>142900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56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17681265</v>
      </c>
      <c r="C17" s="39"/>
      <c r="D17" s="39" t="s">
        <v>7</v>
      </c>
      <c r="E17" s="267">
        <f>SUM(E5:E16)</f>
        <v>17681265</v>
      </c>
      <c r="F17" s="5"/>
      <c r="G17" s="109">
        <f>B17-E17</f>
        <v>0</v>
      </c>
      <c r="H17" s="356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56"/>
      <c r="N18" s="7"/>
      <c r="O18" s="7"/>
      <c r="P18" s="7"/>
      <c r="Q18" s="7"/>
      <c r="R18" s="7"/>
    </row>
    <row r="19" spans="1:18" ht="23.25" thickBot="1">
      <c r="A19" s="437" t="s">
        <v>14</v>
      </c>
      <c r="B19" s="438"/>
      <c r="C19" s="438"/>
      <c r="D19" s="438"/>
      <c r="E19" s="439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300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100000</v>
      </c>
      <c r="C25" s="118"/>
      <c r="D25" s="253" t="s">
        <v>73</v>
      </c>
      <c r="E25" s="269">
        <v>435880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211020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50000</v>
      </c>
      <c r="C27" s="118"/>
      <c r="D27" s="253" t="s">
        <v>301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811150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9" customFormat="1" ht="21.75">
      <c r="A29" s="278" t="s">
        <v>242</v>
      </c>
      <c r="B29" s="279">
        <v>173770</v>
      </c>
      <c r="C29" s="280"/>
      <c r="D29" s="373" t="s">
        <v>131</v>
      </c>
      <c r="E29" s="374">
        <v>869710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71" customFormat="1" ht="21.75">
      <c r="A30" s="278" t="s">
        <v>87</v>
      </c>
      <c r="B30" s="279">
        <v>255000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71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7" customFormat="1" ht="21.75">
      <c r="A32" s="278" t="s">
        <v>310</v>
      </c>
      <c r="B32" s="279">
        <v>401670</v>
      </c>
      <c r="C32" s="280"/>
      <c r="D32" s="281" t="s">
        <v>311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70000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5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62"/>
      <c r="B1" s="462"/>
      <c r="C1" s="462"/>
      <c r="D1" s="462"/>
      <c r="E1" s="462"/>
      <c r="F1" s="462"/>
      <c r="G1" s="462"/>
      <c r="H1" s="462"/>
      <c r="I1" s="462"/>
    </row>
    <row r="2" spans="1:9" ht="24" thickBot="1">
      <c r="A2" s="447" t="s">
        <v>207</v>
      </c>
      <c r="B2" s="471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47" t="s">
        <v>224</v>
      </c>
      <c r="B3" s="448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47" t="s">
        <v>225</v>
      </c>
      <c r="B4" s="448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49">
        <v>44684</v>
      </c>
      <c r="H7" s="291" t="s">
        <v>185</v>
      </c>
      <c r="I7" s="451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49"/>
      <c r="H8" s="291" t="s">
        <v>186</v>
      </c>
      <c r="I8" s="451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50"/>
      <c r="H9" s="292" t="s">
        <v>187</v>
      </c>
      <c r="I9" s="452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49">
        <v>44684</v>
      </c>
      <c r="H10" s="291" t="s">
        <v>188</v>
      </c>
      <c r="I10" s="451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49"/>
      <c r="H11" s="291" t="s">
        <v>189</v>
      </c>
      <c r="I11" s="451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50"/>
      <c r="H12" s="292" t="s">
        <v>187</v>
      </c>
      <c r="I12" s="452"/>
    </row>
    <row r="13" spans="1:9" ht="14.25">
      <c r="A13" s="277"/>
      <c r="B13" s="284"/>
      <c r="C13" s="277"/>
      <c r="D13" s="285"/>
      <c r="E13" s="283"/>
      <c r="G13" s="449">
        <v>44684</v>
      </c>
      <c r="H13" s="291" t="s">
        <v>190</v>
      </c>
      <c r="I13" s="451">
        <v>5000</v>
      </c>
    </row>
    <row r="14" spans="1:9" ht="14.25">
      <c r="A14" s="255"/>
      <c r="B14" s="285"/>
      <c r="C14" s="255"/>
      <c r="D14" s="285"/>
      <c r="E14" s="283"/>
      <c r="G14" s="449"/>
      <c r="H14" s="291" t="s">
        <v>186</v>
      </c>
      <c r="I14" s="451"/>
    </row>
    <row r="15" spans="1:9" ht="15" thickBot="1">
      <c r="A15" s="277"/>
      <c r="B15" s="284"/>
      <c r="C15" s="277"/>
      <c r="D15" s="285"/>
      <c r="E15" s="283"/>
      <c r="G15" s="450"/>
      <c r="H15" s="292" t="s">
        <v>195</v>
      </c>
      <c r="I15" s="452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49">
        <v>44684</v>
      </c>
      <c r="H16" s="291" t="s">
        <v>191</v>
      </c>
      <c r="I16" s="451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49"/>
      <c r="H17" s="291" t="s">
        <v>192</v>
      </c>
      <c r="I17" s="451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50"/>
      <c r="H18" s="292" t="s">
        <v>193</v>
      </c>
      <c r="I18" s="451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49" t="s">
        <v>199</v>
      </c>
      <c r="H19" s="291" t="s">
        <v>191</v>
      </c>
      <c r="I19" s="465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49"/>
      <c r="H20" s="291" t="s">
        <v>197</v>
      </c>
      <c r="I20" s="451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50"/>
      <c r="H21" s="292" t="s">
        <v>198</v>
      </c>
      <c r="I21" s="452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49" t="s">
        <v>199</v>
      </c>
      <c r="H22" s="291" t="s">
        <v>191</v>
      </c>
      <c r="I22" s="451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49"/>
      <c r="H23" s="291" t="s">
        <v>200</v>
      </c>
      <c r="I23" s="451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50"/>
      <c r="H24" s="292" t="s">
        <v>198</v>
      </c>
      <c r="I24" s="452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49" t="s">
        <v>199</v>
      </c>
      <c r="H25" s="291" t="s">
        <v>201</v>
      </c>
      <c r="I25" s="451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49"/>
      <c r="H26" s="291" t="s">
        <v>202</v>
      </c>
      <c r="I26" s="451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50"/>
      <c r="H27" s="292" t="s">
        <v>203</v>
      </c>
      <c r="I27" s="452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66" t="s">
        <v>199</v>
      </c>
      <c r="H28" s="294" t="s">
        <v>185</v>
      </c>
      <c r="I28" s="468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66"/>
      <c r="H29" s="294" t="s">
        <v>204</v>
      </c>
      <c r="I29" s="469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67"/>
      <c r="H30" s="295" t="s">
        <v>205</v>
      </c>
      <c r="I30" s="470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63" t="s">
        <v>196</v>
      </c>
      <c r="H31" s="464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60" t="s">
        <v>222</v>
      </c>
      <c r="H32" s="461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58" t="s">
        <v>223</v>
      </c>
      <c r="H33" s="459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55" t="s">
        <v>252</v>
      </c>
      <c r="H36" s="456"/>
      <c r="I36" s="457"/>
      <c r="K36" s="455" t="s">
        <v>257</v>
      </c>
      <c r="L36" s="456"/>
      <c r="M36" s="457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61" t="s">
        <v>89</v>
      </c>
      <c r="H37" s="256" t="s">
        <v>90</v>
      </c>
      <c r="I37" s="362" t="s">
        <v>38</v>
      </c>
      <c r="K37" s="361" t="s">
        <v>89</v>
      </c>
      <c r="L37" s="256" t="s">
        <v>90</v>
      </c>
      <c r="M37" s="362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63">
        <v>3500</v>
      </c>
      <c r="K45" s="312"/>
      <c r="L45" s="255"/>
      <c r="M45" s="363"/>
    </row>
    <row r="46" spans="1:13">
      <c r="A46" s="255"/>
      <c r="B46" s="255"/>
      <c r="C46" s="255"/>
      <c r="D46" s="285"/>
      <c r="E46" s="283"/>
      <c r="G46" s="312"/>
      <c r="H46" s="255"/>
      <c r="I46" s="363"/>
      <c r="K46" s="312"/>
      <c r="L46" s="255"/>
      <c r="M46" s="363"/>
    </row>
    <row r="47" spans="1:13">
      <c r="A47" s="255"/>
      <c r="B47" s="255"/>
      <c r="C47" s="255"/>
      <c r="D47" s="285"/>
      <c r="E47" s="283"/>
      <c r="G47" s="312"/>
      <c r="H47" s="255"/>
      <c r="I47" s="363"/>
      <c r="K47" s="312"/>
      <c r="L47" s="255"/>
      <c r="M47" s="363"/>
    </row>
    <row r="48" spans="1:13">
      <c r="A48" s="255"/>
      <c r="B48" s="255"/>
      <c r="C48" s="255"/>
      <c r="D48" s="285"/>
      <c r="E48" s="283"/>
      <c r="G48" s="312"/>
      <c r="H48" s="255"/>
      <c r="I48" s="363"/>
      <c r="K48" s="312"/>
      <c r="L48" s="255"/>
      <c r="M48" s="363"/>
    </row>
    <row r="49" spans="1:13">
      <c r="A49" s="255"/>
      <c r="B49" s="255"/>
      <c r="C49" s="255"/>
      <c r="D49" s="285"/>
      <c r="E49" s="283"/>
      <c r="G49" s="312"/>
      <c r="H49" s="255"/>
      <c r="I49" s="363"/>
      <c r="K49" s="312"/>
      <c r="L49" s="255"/>
      <c r="M49" s="363"/>
    </row>
    <row r="50" spans="1:13">
      <c r="A50" s="255"/>
      <c r="B50" s="255"/>
      <c r="C50" s="255"/>
      <c r="D50" s="285"/>
      <c r="E50" s="283"/>
      <c r="G50" s="312"/>
      <c r="H50" s="255"/>
      <c r="I50" s="363"/>
      <c r="K50" s="312"/>
      <c r="L50" s="255"/>
      <c r="M50" s="363"/>
    </row>
    <row r="51" spans="1:13">
      <c r="A51" s="255"/>
      <c r="B51" s="255"/>
      <c r="C51" s="255"/>
      <c r="D51" s="285"/>
      <c r="E51" s="283"/>
      <c r="G51" s="312"/>
      <c r="H51" s="255"/>
      <c r="I51" s="363"/>
      <c r="K51" s="312"/>
      <c r="L51" s="255"/>
      <c r="M51" s="363"/>
    </row>
    <row r="52" spans="1:13" ht="16.5" thickBot="1">
      <c r="A52" s="255"/>
      <c r="B52" s="255"/>
      <c r="C52" s="255"/>
      <c r="D52" s="285"/>
      <c r="E52" s="283"/>
      <c r="G52" s="453" t="s">
        <v>92</v>
      </c>
      <c r="H52" s="454"/>
      <c r="I52" s="315">
        <f>SUM(I38:I51)</f>
        <v>37500</v>
      </c>
      <c r="K52" s="453" t="s">
        <v>92</v>
      </c>
      <c r="L52" s="454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62"/>
      <c r="B1" s="462"/>
      <c r="C1" s="462"/>
      <c r="D1" s="462"/>
      <c r="E1" s="462"/>
      <c r="F1" s="462"/>
    </row>
    <row r="2" spans="1:6" ht="24" thickBot="1">
      <c r="A2" s="447" t="s">
        <v>207</v>
      </c>
      <c r="B2" s="471"/>
      <c r="C2" s="296">
        <f>C81</f>
        <v>35250</v>
      </c>
      <c r="D2" s="316"/>
      <c r="E2" s="306"/>
      <c r="F2" s="306"/>
    </row>
    <row r="3" spans="1:6">
      <c r="A3" s="462"/>
      <c r="B3" s="462"/>
      <c r="C3" s="462"/>
      <c r="D3" s="462"/>
      <c r="E3" s="462"/>
      <c r="F3" s="462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53" t="s">
        <v>260</v>
      </c>
      <c r="B15" s="354" t="s">
        <v>261</v>
      </c>
      <c r="C15" s="353">
        <v>500</v>
      </c>
      <c r="D15" s="354" t="s">
        <v>241</v>
      </c>
      <c r="E15" s="355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66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67" t="s">
        <v>269</v>
      </c>
    </row>
    <row r="19" spans="1:6">
      <c r="A19" s="366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67" t="s">
        <v>269</v>
      </c>
    </row>
    <row r="20" spans="1:6">
      <c r="A20" s="366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67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67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67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67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67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67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67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67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67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67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67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67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67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67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67" t="s">
        <v>269</v>
      </c>
    </row>
    <row r="35" spans="1:6">
      <c r="A35" s="255" t="s">
        <v>302</v>
      </c>
      <c r="B35" s="255" t="s">
        <v>255</v>
      </c>
      <c r="C35" s="255">
        <v>500</v>
      </c>
      <c r="D35" s="285" t="s">
        <v>303</v>
      </c>
      <c r="E35" s="283">
        <v>357567590347925</v>
      </c>
      <c r="F35" s="367" t="s">
        <v>269</v>
      </c>
    </row>
    <row r="36" spans="1:6">
      <c r="A36" s="353" t="s">
        <v>302</v>
      </c>
      <c r="B36" s="353" t="s">
        <v>304</v>
      </c>
      <c r="C36" s="353">
        <v>1350</v>
      </c>
      <c r="D36" s="354"/>
      <c r="E36" s="355"/>
      <c r="F36" s="378" t="s">
        <v>305</v>
      </c>
    </row>
    <row r="37" spans="1:6">
      <c r="A37" s="255" t="s">
        <v>312</v>
      </c>
      <c r="B37" s="255" t="s">
        <v>113</v>
      </c>
      <c r="C37" s="255">
        <v>1000</v>
      </c>
      <c r="D37" s="285" t="s">
        <v>303</v>
      </c>
      <c r="E37" s="283">
        <v>357567590168487</v>
      </c>
      <c r="F37" s="367" t="s">
        <v>269</v>
      </c>
    </row>
    <row r="38" spans="1:6">
      <c r="A38" s="353" t="s">
        <v>312</v>
      </c>
      <c r="B38" s="353" t="s">
        <v>315</v>
      </c>
      <c r="C38" s="353">
        <v>900</v>
      </c>
      <c r="D38" s="354"/>
      <c r="E38" s="355"/>
      <c r="F38" s="378" t="s">
        <v>305</v>
      </c>
    </row>
    <row r="39" spans="1:6">
      <c r="A39" s="255" t="s">
        <v>312</v>
      </c>
      <c r="B39" s="255" t="s">
        <v>295</v>
      </c>
      <c r="C39" s="255">
        <v>1000</v>
      </c>
      <c r="D39" s="285" t="s">
        <v>303</v>
      </c>
      <c r="E39" s="283">
        <v>357567590343890</v>
      </c>
      <c r="F39" s="367" t="s">
        <v>269</v>
      </c>
    </row>
    <row r="40" spans="1:6">
      <c r="A40" s="277" t="s">
        <v>312</v>
      </c>
      <c r="B40" s="277" t="s">
        <v>69</v>
      </c>
      <c r="C40" s="277">
        <v>1000</v>
      </c>
      <c r="D40" s="284" t="s">
        <v>303</v>
      </c>
      <c r="E40" s="287">
        <v>357567590426554</v>
      </c>
      <c r="F40" s="367" t="s">
        <v>269</v>
      </c>
    </row>
    <row r="41" spans="1:6">
      <c r="A41" s="285" t="s">
        <v>318</v>
      </c>
      <c r="B41" s="285" t="s">
        <v>101</v>
      </c>
      <c r="C41" s="303">
        <v>2000</v>
      </c>
      <c r="D41" s="285" t="s">
        <v>285</v>
      </c>
      <c r="E41" s="304">
        <v>358154350342914</v>
      </c>
      <c r="F41" s="367" t="s">
        <v>269</v>
      </c>
    </row>
    <row r="42" spans="1:6">
      <c r="A42" s="255" t="s">
        <v>320</v>
      </c>
      <c r="B42" s="255" t="s">
        <v>275</v>
      </c>
      <c r="C42" s="255">
        <v>500</v>
      </c>
      <c r="D42" s="285" t="s">
        <v>297</v>
      </c>
      <c r="E42" s="283">
        <v>351908991275511</v>
      </c>
      <c r="F42" s="367" t="s">
        <v>269</v>
      </c>
    </row>
    <row r="43" spans="1:6">
      <c r="A43" s="255" t="s">
        <v>322</v>
      </c>
      <c r="B43" s="326" t="s">
        <v>86</v>
      </c>
      <c r="C43" s="255">
        <v>2000</v>
      </c>
      <c r="D43" s="319" t="s">
        <v>285</v>
      </c>
      <c r="E43" s="283" t="s">
        <v>323</v>
      </c>
      <c r="F43" s="367" t="s">
        <v>269</v>
      </c>
    </row>
    <row r="44" spans="1:6">
      <c r="A44" s="255" t="s">
        <v>322</v>
      </c>
      <c r="B44" s="255" t="s">
        <v>113</v>
      </c>
      <c r="C44" s="255">
        <v>500</v>
      </c>
      <c r="D44" s="285" t="s">
        <v>324</v>
      </c>
      <c r="E44" s="283">
        <v>354551894431570</v>
      </c>
      <c r="F44" s="398" t="s">
        <v>269</v>
      </c>
    </row>
    <row r="45" spans="1:6">
      <c r="A45" s="255" t="s">
        <v>322</v>
      </c>
      <c r="B45" s="255" t="s">
        <v>255</v>
      </c>
      <c r="C45" s="255">
        <v>500</v>
      </c>
      <c r="D45" s="285" t="s">
        <v>324</v>
      </c>
      <c r="E45" s="283">
        <v>351908991372672</v>
      </c>
      <c r="F45" s="399" t="s">
        <v>269</v>
      </c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35250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2022-04-24T19:07:21Z</dcterms:modified>
</cp:coreProperties>
</file>