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Requisition'!$A$4:$E$174</definedName>
  </definedNames>
  <calcPr calcId="162913"/>
</workbook>
</file>

<file path=xl/calcChain.xml><?xml version="1.0" encoding="utf-8"?>
<calcChain xmlns="http://schemas.openxmlformats.org/spreadsheetml/2006/main">
  <c r="C175" i="1" l="1"/>
  <c r="D173" i="1" l="1"/>
  <c r="D175" i="1" s="1"/>
  <c r="E2" i="1" l="1"/>
  <c r="C183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4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E14" i="2" l="1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<sst xmlns="http://schemas.openxmlformats.org/spreadsheetml/2006/main" count="400" uniqueCount="307">
  <si>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</si>
  <si>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</si>
  <si>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</si>
  <si>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</si>
  <si>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</si>
  <si>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</si>
  <si>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</si>
  <si>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</si>
  <si>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</si>
  <si>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</si>
  <si>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</si>
  <si>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</si>
  <si>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</si>
  <si>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</si>
  <si>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</si>
  <si>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</si>
  <si>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</si>
  <si>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</si>
  <si>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</si>
  <si>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</si>
  <si>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</si>
  <si>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</si>
  <si>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</si>
  <si>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</si>
  <si>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</si>
  <si>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</si>
  <si>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</si>
  <si>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</si>
  <si>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</si>
  <si>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</si>
  <si>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</si>
  <si>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</si>
  <si>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</si>
  <si>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</si>
  <si>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</si>
  <si>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</si>
  <si>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</si>
  <si>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</si>
  <si>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</si>
  <si>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</si>
  <si>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</si>
  <si>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</si>
  <si>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</si>
  <si>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</si>
  <si>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</si>
  <si>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</si>
  <si>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</si>
  <si>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</si>
  <si>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</si>
  <si>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</si>
  <si>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</si>
  <si>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</si>
  <si>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</si>
  <si>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</si>
  <si>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</si>
  <si>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</si>
  <si>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</si>
  <si>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</si>
  <si>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</si>
  <si>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</si>
  <si>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</si>
  <si>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</si>
  <si>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</si>
  <si>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</si>
  <si>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</si>
  <si>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</si>
  <si>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</si>
  <si>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</si>
  <si>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</si>
  <si>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</si>
  <si>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</si>
  <si>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</si>
  <si>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</si>
  <si>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</si>
  <si>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</si>
  <si>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</si>
  <si>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</si>
  <si>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</si>
  <si>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</si>
  <si>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</si>
  <si>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</si>
  <si>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</si>
  <si>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</si>
  <si>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</si>
  <si>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</si>
  <si>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</si>
  <si>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</si>
  <si>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</si>
  <si>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</si>
  <si>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</si>
  <si>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</si>
  <si>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</si>
  <si>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</si>
  <si>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</si>
  <si>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</si>
  <si>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</si>
  <si>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</si>
  <si>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</si>
  <si>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</si>
  <si>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</si>
  <si>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</si>
  <si>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</si>
  <si>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</si>
  <si>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</si>
  <si>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</si>
  <si>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</si>
  <si>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</si>
  <si>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</si>
  <si>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</si>
  <si>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</si>
  <si>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</si>
  <si>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</si>
  <si>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</si>
  <si>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</si>
  <si>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</si>
  <si>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</si>
  <si>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</si>
  <si>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</si>
  <si>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</si>
  <si>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</si>
  <si>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</si>
  <si>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</si>
  <si>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</si>
  <si>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</si>
  <si>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</si>
  <si>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</si>
  <si>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</si>
  <si>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</si>
  <si>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</si>
  <si>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</si>
  <si>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</si>
  <si>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</si>
  <si>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</si>
  <si>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</si>
  <si>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</si>
  <si>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</si>
  <si>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P9+</t>
  </si>
  <si>
    <t>SymTab25</t>
  </si>
  <si>
    <t>V95</t>
  </si>
  <si>
    <t>i110</t>
  </si>
  <si>
    <t>P11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</si>
  <si>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</si>
  <si>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</si>
  <si>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</si>
  <si>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</si>
  <si>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</si>
  <si>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</si>
  <si>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</si>
  <si>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</si>
  <si>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</si>
  <si>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</si>
  <si>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</si>
  <si>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</si>
  <si>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</si>
  <si>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</si>
  <si>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</si>
  <si>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</si>
  <si>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</si>
  <si>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</si>
  <si>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</si>
  <si>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</si>
  <si>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</si>
  <si>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</si>
  <si>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</si>
  <si>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</si>
  <si>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</si>
  <si>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</si>
  <si>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</si>
  <si>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</si>
  <si>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</si>
  <si>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</si>
  <si>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</si>
  <si>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</si>
  <si>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</si>
  <si>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</si>
  <si>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</si>
  <si>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</si>
  <si>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</si>
  <si>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</si>
  <si>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</si>
  <si>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</si>
  <si>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</si>
  <si>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</si>
  <si>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</si>
  <si>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</si>
  <si>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</si>
  <si>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</si>
  <si>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</si>
  <si>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</si>
  <si>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</si>
  <si>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</si>
  <si>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</si>
  <si>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</si>
  <si>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</si>
  <si>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</si>
  <si>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</si>
  <si>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</si>
  <si>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</si>
  <si>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</si>
  <si>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</si>
  <si>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</si>
  <si>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</si>
  <si>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</si>
  <si>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</si>
  <si>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</si>
  <si>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</si>
  <si>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</si>
  <si>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</si>
  <si>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</si>
  <si>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</si>
  <si>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</si>
  <si>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</si>
  <si>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</si>
  <si>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</si>
  <si>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</si>
  <si>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</si>
  <si>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</si>
  <si>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</si>
  <si>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</si>
  <si>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</si>
  <si>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</si>
  <si>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</si>
  <si>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</si>
  <si>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</si>
  <si>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</si>
  <si>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</si>
  <si>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</si>
  <si>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</si>
  <si>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</si>
  <si>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</si>
  <si>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</si>
  <si>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</si>
  <si>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</si>
  <si>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</si>
  <si>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</si>
  <si>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</si>
  <si>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</si>
  <si>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</si>
  <si>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</si>
  <si>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</si>
  <si>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</si>
  <si>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</si>
  <si>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</si>
  <si>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</si>
  <si>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</si>
  <si>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</si>
  <si>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</si>
  <si>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</si>
  <si>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</si>
  <si>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</si>
  <si>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</si>
  <si>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</si>
  <si>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</si>
  <si>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</si>
  <si>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</si>
  <si>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</si>
  <si>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</si>
  <si>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</si>
  <si>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</si>
  <si>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</si>
  <si>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</si>
  <si>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</si>
  <si>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</si>
  <si>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</si>
  <si>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</si>
  <si>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</si>
  <si>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City Bank</t>
  </si>
  <si>
    <t>Z25</t>
  </si>
  <si>
    <t>Z28</t>
  </si>
  <si>
    <t>Z30</t>
  </si>
  <si>
    <t>Z32</t>
  </si>
  <si>
    <t>Z40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</si>
  <si>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</si>
  <si>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</si>
  <si>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</si>
  <si>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</si>
  <si>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</si>
  <si>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</si>
  <si>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</si>
  <si>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</si>
  <si>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</si>
  <si>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</si>
  <si>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</si>
  <si>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</si>
  <si>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</si>
  <si>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</si>
  <si>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Black &amp; White</t>
  </si>
  <si>
    <t>Deposit =</t>
  </si>
  <si>
    <t>D76</t>
  </si>
  <si>
    <t>S45</t>
  </si>
  <si>
    <t>i69</t>
  </si>
  <si>
    <t>L45</t>
  </si>
  <si>
    <t>L44</t>
  </si>
  <si>
    <t>Black &amp; Blue</t>
  </si>
  <si>
    <t>L33</t>
  </si>
  <si>
    <t>B68_WHP_SKD</t>
  </si>
  <si>
    <t>Advance</t>
  </si>
  <si>
    <t>Z22</t>
  </si>
  <si>
    <t>B62</t>
  </si>
  <si>
    <t>Mugdho Corporation</t>
  </si>
  <si>
    <t>V138</t>
  </si>
  <si>
    <t>Z45</t>
  </si>
  <si>
    <t>White</t>
  </si>
  <si>
    <t>Z42</t>
  </si>
  <si>
    <t>i80</t>
  </si>
  <si>
    <t xml:space="preserve">Black </t>
  </si>
  <si>
    <t>Green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</si>
</sst>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89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166" fontId="19" fillId="8" borderId="9" xfId="0" applyNumberFormat="1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0" fillId="9" borderId="0" xfId="0" applyFont="1" applyFill="1" applyAlignment="1"/>
    <xf numFmtId="2" fontId="16" fillId="2" borderId="13" xfId="0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43" fontId="12" fillId="2" borderId="13" xfId="2" applyNumberFormat="1" applyFont="1" applyFill="1" applyBorder="1" applyAlignment="1" applyProtection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23" fillId="10" borderId="15" xfId="0" applyFont="1" applyFill="1" applyBorder="1" applyAlignment="1">
      <alignment horizontal="center" vertical="center"/>
    </xf>
    <xf numFmtId="0" fontId="20" fillId="10" borderId="15" xfId="0" applyFont="1" applyFill="1" applyBorder="1" applyAlignment="1">
      <alignment horizontal="center" vertical="center"/>
    </xf>
    <xf numFmtId="0" fontId="20" fillId="10" borderId="16" xfId="0" applyFont="1" applyFill="1" applyBorder="1" applyAlignment="1">
      <alignment horizontal="center" vertical="center"/>
    </xf>
    <xf numFmtId="0" fontId="26" fillId="2" borderId="17" xfId="1" applyFont="1" applyFill="1" applyBorder="1" applyAlignment="1" applyProtection="1">
      <alignment horizontal="center" vertical="center"/>
    </xf>
    <xf numFmtId="43" fontId="12" fillId="2" borderId="18" xfId="2" applyNumberFormat="1" applyFont="1" applyFill="1" applyBorder="1" applyAlignment="1" applyProtection="1">
      <alignment horizontal="center" vertical="center"/>
    </xf>
    <xf numFmtId="43" fontId="12" fillId="2" borderId="19" xfId="2" applyNumberFormat="1" applyFont="1" applyFill="1" applyBorder="1" applyAlignment="1" applyProtection="1">
      <alignment horizontal="center" vertical="center"/>
    </xf>
    <xf numFmtId="43" fontId="12" fillId="8" borderId="19" xfId="2" applyNumberFormat="1" applyFont="1" applyFill="1" applyBorder="1" applyAlignment="1" applyProtection="1">
      <alignment horizontal="center" vertical="center"/>
    </xf>
    <xf numFmtId="0" fontId="10" fillId="2" borderId="19" xfId="0" applyFont="1" applyFill="1" applyBorder="1" applyAlignment="1">
      <alignment horizontal="center"/>
    </xf>
    <xf numFmtId="0" fontId="26" fillId="2" borderId="10" xfId="1" applyFont="1" applyFill="1" applyBorder="1" applyAlignment="1" applyProtection="1">
      <alignment horizontal="center" vertical="center"/>
    </xf>
    <xf numFmtId="2" fontId="16" fillId="2" borderId="11" xfId="0" applyNumberFormat="1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43" fontId="12" fillId="2" borderId="11" xfId="2" applyNumberFormat="1" applyFont="1" applyFill="1" applyBorder="1" applyAlignment="1" applyProtection="1">
      <alignment horizontal="center" vertical="center"/>
    </xf>
    <xf numFmtId="43" fontId="10" fillId="9" borderId="0" xfId="0" applyNumberFormat="1" applyFont="1" applyFill="1" applyAlignment="1"/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4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  <xf numFmtId="43" fontId="12" fillId="3" borderId="19" xfId="2" applyNumberFormat="1" applyFont="1" applyFill="1" applyBorder="1" applyAlignment="1" applyProtection="1">
      <alignment horizontal="center" vertic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5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K183" sqref="K183"/>
    </sheetView>
  </sheetViews>
  <sheetFormatPr defaultColWidth="9" defaultRowHeight="15"/>
  <cols>
    <col min="1" max="1" width="22" style="35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6.42578125" style="16" bestFit="1" customWidth="1"/>
    <col min="6" max="6" width="11.5703125" style="25" bestFit="1" customWidth="1"/>
    <col min="7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74" t="s">
        <v>79</v>
      </c>
      <c r="B1" s="75"/>
      <c r="C1" s="75"/>
      <c r="D1" s="75"/>
      <c r="E1" s="75"/>
    </row>
    <row r="2" spans="1:120" ht="19.5" thickBot="1">
      <c r="A2" s="34" t="s">
        <v>87</v>
      </c>
      <c r="B2" s="76" t="s">
        <v>299</v>
      </c>
      <c r="C2" s="77"/>
      <c r="D2" s="34" t="s">
        <v>80</v>
      </c>
      <c r="E2" s="32">
        <f ca="1">TODAY()</f>
        <v>44676</v>
      </c>
    </row>
    <row r="3" spans="1:120" ht="3" customHeight="1" thickBot="1"/>
    <row r="4" spans="1:120" ht="15" customHeight="1" thickBot="1">
      <c r="A4" s="59" t="s">
        <v>1</v>
      </c>
      <c r="B4" s="60" t="s">
        <v>0</v>
      </c>
      <c r="C4" s="61" t="s">
        <v>81</v>
      </c>
      <c r="D4" s="61" t="s">
        <v>82</v>
      </c>
      <c r="E4" s="62" t="s">
        <v>146</v>
      </c>
    </row>
    <row r="5" spans="1:120" ht="15" hidden="1" customHeight="1">
      <c r="A5" s="63" t="s">
        <v>259</v>
      </c>
      <c r="B5" s="56">
        <v>7244.21</v>
      </c>
      <c r="C5" s="57"/>
      <c r="D5" s="58">
        <f t="shared" ref="D5:D37" si="0">B5*C5</f>
        <v>0</v>
      </c>
      <c r="E5" s="64" t="s">
        <v>248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36" t="s">
        <v>272</v>
      </c>
      <c r="B6" s="28">
        <v>7057.09</v>
      </c>
      <c r="C6" s="17"/>
      <c r="D6" s="18">
        <f t="shared" si="0"/>
        <v>0</v>
      </c>
      <c r="E6" s="65" t="s">
        <v>248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36" t="s">
        <v>206</v>
      </c>
      <c r="B7" s="28">
        <v>892.23</v>
      </c>
      <c r="C7" s="17"/>
      <c r="D7" s="18">
        <f t="shared" si="0"/>
        <v>0</v>
      </c>
      <c r="E7" s="65" t="s">
        <v>248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36" t="s">
        <v>182</v>
      </c>
      <c r="B8" s="28">
        <v>789.97</v>
      </c>
      <c r="C8" s="17"/>
      <c r="D8" s="18">
        <f t="shared" si="0"/>
        <v>0</v>
      </c>
      <c r="E8" s="65" t="s">
        <v>248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36" t="s">
        <v>119</v>
      </c>
      <c r="B9" s="28">
        <v>803.40300000000002</v>
      </c>
      <c r="C9" s="17"/>
      <c r="D9" s="18">
        <f t="shared" si="0"/>
        <v>0</v>
      </c>
      <c r="E9" s="65" t="s">
        <v>248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36" t="s">
        <v>150</v>
      </c>
      <c r="B10" s="28">
        <v>779.94</v>
      </c>
      <c r="C10" s="17"/>
      <c r="D10" s="18">
        <f t="shared" si="0"/>
        <v>0</v>
      </c>
      <c r="E10" s="65" t="s">
        <v>248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36" t="s">
        <v>151</v>
      </c>
      <c r="B11" s="28">
        <v>774.93</v>
      </c>
      <c r="C11" s="17"/>
      <c r="D11" s="18">
        <f t="shared" si="0"/>
        <v>0</v>
      </c>
      <c r="E11" s="65" t="s">
        <v>248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36" t="s">
        <v>163</v>
      </c>
      <c r="B12" s="28">
        <v>769.92</v>
      </c>
      <c r="C12" s="17"/>
      <c r="D12" s="18">
        <f t="shared" si="0"/>
        <v>0</v>
      </c>
      <c r="E12" s="65" t="s">
        <v>213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36" t="s">
        <v>230</v>
      </c>
      <c r="B13" s="28">
        <v>932.26</v>
      </c>
      <c r="C13" s="17"/>
      <c r="D13" s="18">
        <f t="shared" si="0"/>
        <v>0</v>
      </c>
      <c r="E13" s="65" t="s">
        <v>248</v>
      </c>
    </row>
    <row r="14" spans="1:120" ht="15" hidden="1" customHeight="1">
      <c r="A14" s="36" t="s">
        <v>236</v>
      </c>
      <c r="B14" s="28">
        <v>721.8</v>
      </c>
      <c r="C14" s="17"/>
      <c r="D14" s="18">
        <f t="shared" si="0"/>
        <v>0</v>
      </c>
      <c r="E14" s="65" t="s">
        <v>248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36" t="s">
        <v>298</v>
      </c>
      <c r="B15" s="28">
        <v>932.26</v>
      </c>
      <c r="C15" s="17"/>
      <c r="D15" s="18">
        <f t="shared" si="0"/>
        <v>0</v>
      </c>
      <c r="E15" s="66" t="s">
        <v>305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36" t="s">
        <v>211</v>
      </c>
      <c r="B16" s="28">
        <v>770.92</v>
      </c>
      <c r="C16" s="17"/>
      <c r="D16" s="18">
        <f t="shared" si="0"/>
        <v>0</v>
      </c>
      <c r="E16" s="65" t="s">
        <v>248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36" t="s">
        <v>221</v>
      </c>
      <c r="B17" s="28">
        <v>779.96</v>
      </c>
      <c r="C17" s="17"/>
      <c r="D17" s="18">
        <f t="shared" si="0"/>
        <v>0</v>
      </c>
      <c r="E17" s="65" t="s">
        <v>248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36" t="s">
        <v>262</v>
      </c>
      <c r="B18" s="28">
        <v>1032.575</v>
      </c>
      <c r="C18" s="17"/>
      <c r="D18" s="18">
        <f t="shared" si="0"/>
        <v>0</v>
      </c>
      <c r="E18" s="65" t="s">
        <v>248</v>
      </c>
    </row>
    <row r="19" spans="1:120" ht="15" hidden="1" customHeight="1">
      <c r="A19" s="36" t="s">
        <v>295</v>
      </c>
      <c r="B19" s="28">
        <v>942.28</v>
      </c>
      <c r="C19" s="17"/>
      <c r="D19" s="18">
        <f t="shared" si="0"/>
        <v>0</v>
      </c>
      <c r="E19" s="65" t="s">
        <v>248</v>
      </c>
    </row>
    <row r="20" spans="1:120" ht="15" hidden="1" customHeight="1">
      <c r="A20" s="36" t="s">
        <v>276</v>
      </c>
      <c r="B20" s="28">
        <v>922.23</v>
      </c>
      <c r="C20" s="17"/>
      <c r="D20" s="18">
        <f t="shared" si="0"/>
        <v>0</v>
      </c>
      <c r="E20" s="65" t="s">
        <v>248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36" t="s">
        <v>238</v>
      </c>
      <c r="B21" s="28">
        <v>1069.5899999999999</v>
      </c>
      <c r="C21" s="17"/>
      <c r="D21" s="18">
        <f t="shared" si="0"/>
        <v>0</v>
      </c>
      <c r="E21" s="65" t="s">
        <v>248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36" t="s">
        <v>18</v>
      </c>
      <c r="B22" s="28">
        <v>916.29</v>
      </c>
      <c r="C22" s="17"/>
      <c r="D22" s="18">
        <f t="shared" si="0"/>
        <v>0</v>
      </c>
      <c r="E22" s="65" t="s">
        <v>231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36" t="s">
        <v>149</v>
      </c>
      <c r="B23" s="28">
        <v>896.23500000000001</v>
      </c>
      <c r="C23" s="17"/>
      <c r="D23" s="18">
        <f t="shared" si="0"/>
        <v>0</v>
      </c>
      <c r="E23" s="6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36" t="s">
        <v>123</v>
      </c>
      <c r="B24" s="28">
        <v>868.17</v>
      </c>
      <c r="C24" s="17"/>
      <c r="D24" s="18">
        <f t="shared" si="0"/>
        <v>0</v>
      </c>
      <c r="E24" s="65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36" t="s">
        <v>174</v>
      </c>
      <c r="B25" s="28">
        <v>901.24800000000005</v>
      </c>
      <c r="C25" s="17"/>
      <c r="D25" s="18">
        <f t="shared" si="0"/>
        <v>0</v>
      </c>
      <c r="E25" s="65" t="s">
        <v>196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36" t="s">
        <v>252</v>
      </c>
      <c r="B26" s="28">
        <v>1001.424</v>
      </c>
      <c r="C26" s="17"/>
      <c r="D26" s="18">
        <f t="shared" si="0"/>
        <v>0</v>
      </c>
      <c r="E26" s="65" t="s">
        <v>248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36" t="s">
        <v>210</v>
      </c>
      <c r="B27" s="28">
        <v>824.06</v>
      </c>
      <c r="C27" s="17"/>
      <c r="D27" s="18">
        <f t="shared" si="0"/>
        <v>0</v>
      </c>
      <c r="E27" s="65" t="s">
        <v>248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36" t="s">
        <v>280</v>
      </c>
      <c r="B28" s="28">
        <v>1030.45</v>
      </c>
      <c r="C28" s="17"/>
      <c r="D28" s="18">
        <f t="shared" si="0"/>
        <v>0</v>
      </c>
      <c r="E28" s="65" t="s">
        <v>248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36" t="s">
        <v>126</v>
      </c>
      <c r="B29" s="28">
        <v>1072.675</v>
      </c>
      <c r="C29" s="17"/>
      <c r="D29" s="18">
        <f t="shared" si="0"/>
        <v>0</v>
      </c>
      <c r="E29" s="65" t="s">
        <v>248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36" t="s">
        <v>60</v>
      </c>
      <c r="B30" s="28">
        <v>980.44500000000005</v>
      </c>
      <c r="C30" s="17"/>
      <c r="D30" s="18">
        <f t="shared" si="0"/>
        <v>0</v>
      </c>
      <c r="E30" s="65" t="s">
        <v>248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36" t="s">
        <v>209</v>
      </c>
      <c r="B31" s="28">
        <v>858.14</v>
      </c>
      <c r="C31" s="17"/>
      <c r="D31" s="18">
        <f t="shared" si="0"/>
        <v>0</v>
      </c>
      <c r="E31" s="65" t="s">
        <v>205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36" t="s">
        <v>141</v>
      </c>
      <c r="B32" s="28">
        <v>858.14</v>
      </c>
      <c r="C32" s="17"/>
      <c r="D32" s="18">
        <f t="shared" si="0"/>
        <v>0</v>
      </c>
      <c r="E32" s="65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36" t="s">
        <v>185</v>
      </c>
      <c r="B33" s="28">
        <v>878.19</v>
      </c>
      <c r="C33" s="17"/>
      <c r="D33" s="18">
        <f t="shared" si="0"/>
        <v>0</v>
      </c>
      <c r="E33" s="6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36" t="s">
        <v>148</v>
      </c>
      <c r="B34" s="28">
        <v>936.34</v>
      </c>
      <c r="C34" s="17"/>
      <c r="D34" s="18">
        <f t="shared" si="0"/>
        <v>0</v>
      </c>
      <c r="E34" s="6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36" t="s">
        <v>184</v>
      </c>
      <c r="B35" s="28">
        <v>955.38</v>
      </c>
      <c r="C35" s="17"/>
      <c r="D35" s="18">
        <f t="shared" si="0"/>
        <v>0</v>
      </c>
      <c r="E35" s="65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36" t="s">
        <v>217</v>
      </c>
      <c r="B36" s="28">
        <v>1014.53</v>
      </c>
      <c r="C36" s="17"/>
      <c r="D36" s="18">
        <f t="shared" si="0"/>
        <v>0</v>
      </c>
      <c r="E36" s="65" t="s">
        <v>203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36" t="s">
        <v>208</v>
      </c>
      <c r="B37" s="28">
        <v>1168.83</v>
      </c>
      <c r="C37" s="17"/>
      <c r="D37" s="18">
        <f t="shared" si="0"/>
        <v>0</v>
      </c>
      <c r="E37" s="65" t="s">
        <v>248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36" t="s">
        <v>239</v>
      </c>
      <c r="B38" s="28">
        <v>1169.83</v>
      </c>
      <c r="C38" s="17"/>
      <c r="D38" s="18">
        <f t="shared" ref="D38:D70" si="1">B38*C38</f>
        <v>0</v>
      </c>
      <c r="E38" s="65" t="s">
        <v>248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36" t="s">
        <v>277</v>
      </c>
      <c r="B39" s="28">
        <v>1217.8900000000001</v>
      </c>
      <c r="C39" s="17"/>
      <c r="D39" s="18">
        <f t="shared" si="1"/>
        <v>0</v>
      </c>
      <c r="E39" s="65" t="s">
        <v>248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36" t="s">
        <v>116</v>
      </c>
      <c r="B40" s="28">
        <v>1159.8900000000001</v>
      </c>
      <c r="C40" s="17"/>
      <c r="D40" s="18">
        <f t="shared" si="1"/>
        <v>0</v>
      </c>
      <c r="E40" s="65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36" t="s">
        <v>152</v>
      </c>
      <c r="B41" s="28">
        <v>1264.78</v>
      </c>
      <c r="C41" s="17"/>
      <c r="D41" s="18">
        <f t="shared" si="1"/>
        <v>0</v>
      </c>
      <c r="E41" s="65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36" t="s">
        <v>194</v>
      </c>
      <c r="B42" s="28">
        <v>1422.38</v>
      </c>
      <c r="C42" s="17"/>
      <c r="D42" s="18">
        <f t="shared" si="1"/>
        <v>0</v>
      </c>
      <c r="E42" s="66" t="s">
        <v>286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36" t="s">
        <v>117</v>
      </c>
      <c r="B43" s="28">
        <v>1140.8499999999999</v>
      </c>
      <c r="C43" s="17"/>
      <c r="D43" s="18">
        <f t="shared" si="1"/>
        <v>0</v>
      </c>
      <c r="E43" s="65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36" t="s">
        <v>154</v>
      </c>
      <c r="B44" s="28">
        <v>1244.723</v>
      </c>
      <c r="C44" s="17"/>
      <c r="D44" s="18">
        <f t="shared" si="1"/>
        <v>0</v>
      </c>
      <c r="E44" s="65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36" t="s">
        <v>220</v>
      </c>
      <c r="B45" s="28">
        <v>1238.0899999999999</v>
      </c>
      <c r="C45" s="17"/>
      <c r="D45" s="18">
        <f t="shared" si="1"/>
        <v>0</v>
      </c>
      <c r="E45" s="65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37" t="s">
        <v>153</v>
      </c>
      <c r="B46" s="28">
        <v>800</v>
      </c>
      <c r="C46" s="17"/>
      <c r="D46" s="18">
        <f t="shared" si="1"/>
        <v>0</v>
      </c>
      <c r="E46" s="65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36" t="s">
        <v>237</v>
      </c>
      <c r="B47" s="28">
        <v>848.12</v>
      </c>
      <c r="C47" s="17"/>
      <c r="D47" s="18">
        <f t="shared" si="1"/>
        <v>0</v>
      </c>
      <c r="E47" s="65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</row>
    <row r="48" spans="1:120" ht="15" hidden="1" customHeight="1">
      <c r="A48" s="36" t="s">
        <v>251</v>
      </c>
      <c r="B48" s="28">
        <v>1101.75</v>
      </c>
      <c r="C48" s="17"/>
      <c r="D48" s="18">
        <f t="shared" si="1"/>
        <v>0</v>
      </c>
      <c r="E48" s="65" t="s">
        <v>248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36" t="s">
        <v>288</v>
      </c>
      <c r="B49" s="28">
        <v>1117.7059999999999</v>
      </c>
      <c r="C49" s="17"/>
      <c r="D49" s="18">
        <f t="shared" ref="D49" si="2">B49*C49</f>
        <v>0</v>
      </c>
      <c r="E49" s="65" t="s">
        <v>248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37" t="s">
        <v>281</v>
      </c>
      <c r="B50" s="28">
        <v>1117.7059999999999</v>
      </c>
      <c r="C50" s="17"/>
      <c r="D50" s="18">
        <f t="shared" si="1"/>
        <v>0</v>
      </c>
      <c r="E50" s="65" t="s">
        <v>248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37" t="s">
        <v>254</v>
      </c>
      <c r="B51" s="28">
        <v>1107.68</v>
      </c>
      <c r="C51" s="17"/>
      <c r="D51" s="18">
        <f t="shared" si="1"/>
        <v>0</v>
      </c>
      <c r="E51" s="65" t="s">
        <v>248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36" t="s">
        <v>235</v>
      </c>
      <c r="B52" s="28">
        <v>1014.53</v>
      </c>
      <c r="C52" s="17"/>
      <c r="D52" s="18">
        <f t="shared" si="1"/>
        <v>0</v>
      </c>
      <c r="E52" s="65" t="s">
        <v>248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36" t="s">
        <v>176</v>
      </c>
      <c r="B53" s="28">
        <v>1264.153</v>
      </c>
      <c r="C53" s="17"/>
      <c r="D53" s="18">
        <f t="shared" si="1"/>
        <v>0</v>
      </c>
      <c r="E53" s="65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37" t="s">
        <v>222</v>
      </c>
      <c r="B54" s="28">
        <v>2702.42</v>
      </c>
      <c r="C54" s="17"/>
      <c r="D54" s="18">
        <f t="shared" si="1"/>
        <v>0</v>
      </c>
      <c r="E54" s="65" t="s">
        <v>228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37" t="s">
        <v>241</v>
      </c>
      <c r="B55" s="28">
        <v>4500</v>
      </c>
      <c r="C55" s="19"/>
      <c r="D55" s="18">
        <f t="shared" si="1"/>
        <v>0</v>
      </c>
      <c r="E55" s="65" t="s">
        <v>248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0" t="s">
        <v>278</v>
      </c>
      <c r="B56" s="41">
        <v>4706.18</v>
      </c>
      <c r="C56" s="42"/>
      <c r="D56" s="39">
        <f t="shared" si="1"/>
        <v>0</v>
      </c>
      <c r="E56" s="66" t="s">
        <v>293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36" t="s">
        <v>170</v>
      </c>
      <c r="B57" s="28">
        <v>20340.84</v>
      </c>
      <c r="C57" s="17"/>
      <c r="D57" s="18">
        <f t="shared" si="1"/>
        <v>0</v>
      </c>
      <c r="E57" s="65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36" t="s">
        <v>115</v>
      </c>
      <c r="B58" s="28">
        <v>24267.584999999999</v>
      </c>
      <c r="C58" s="17"/>
      <c r="D58" s="18">
        <f t="shared" si="1"/>
        <v>0</v>
      </c>
      <c r="E58" s="65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36" t="s">
        <v>124</v>
      </c>
      <c r="B59" s="28">
        <v>5334.3029999999999</v>
      </c>
      <c r="C59" s="17"/>
      <c r="D59" s="18">
        <f t="shared" si="1"/>
        <v>0</v>
      </c>
      <c r="E59" s="65" t="s">
        <v>201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36" t="s">
        <v>183</v>
      </c>
      <c r="B60" s="28">
        <v>6900.2079999999996</v>
      </c>
      <c r="C60" s="17"/>
      <c r="D60" s="18">
        <f t="shared" si="1"/>
        <v>0</v>
      </c>
      <c r="E60" s="65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36" t="s">
        <v>144</v>
      </c>
      <c r="B61" s="28">
        <v>6715.95</v>
      </c>
      <c r="C61" s="17"/>
      <c r="D61" s="18">
        <f t="shared" si="1"/>
        <v>0</v>
      </c>
      <c r="E61" s="65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36" t="s">
        <v>139</v>
      </c>
      <c r="B62" s="28">
        <v>8573.3799999999992</v>
      </c>
      <c r="C62" s="17"/>
      <c r="D62" s="18">
        <f t="shared" si="1"/>
        <v>0</v>
      </c>
      <c r="E62" s="65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36" t="s">
        <v>246</v>
      </c>
      <c r="B63" s="28">
        <v>4044.61</v>
      </c>
      <c r="C63" s="17"/>
      <c r="D63" s="18">
        <f t="shared" si="1"/>
        <v>0</v>
      </c>
      <c r="E63" s="65" t="s">
        <v>255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36" t="s">
        <v>168</v>
      </c>
      <c r="B64" s="28">
        <v>8088.17</v>
      </c>
      <c r="C64" s="17"/>
      <c r="D64" s="18">
        <f t="shared" si="1"/>
        <v>0</v>
      </c>
      <c r="E64" s="65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36" t="s">
        <v>167</v>
      </c>
      <c r="B65" s="28">
        <v>5158.25</v>
      </c>
      <c r="C65" s="17"/>
      <c r="D65" s="18">
        <f t="shared" si="1"/>
        <v>0</v>
      </c>
      <c r="E65" s="65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36" t="s">
        <v>200</v>
      </c>
      <c r="B66" s="28">
        <v>4885.6000000000004</v>
      </c>
      <c r="C66" s="17"/>
      <c r="D66" s="18">
        <f t="shared" si="1"/>
        <v>0</v>
      </c>
      <c r="E66" s="65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36" t="s">
        <v>233</v>
      </c>
      <c r="B67" s="28">
        <v>5247.46</v>
      </c>
      <c r="C67" s="17"/>
      <c r="D67" s="18">
        <f t="shared" si="1"/>
        <v>0</v>
      </c>
      <c r="E67" s="65" t="s">
        <v>234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36" t="s">
        <v>282</v>
      </c>
      <c r="B68" s="28">
        <v>5443.18</v>
      </c>
      <c r="C68" s="17"/>
      <c r="D68" s="18">
        <f t="shared" si="1"/>
        <v>0</v>
      </c>
      <c r="E68" s="65" t="s">
        <v>248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36" t="s">
        <v>192</v>
      </c>
      <c r="B69" s="28">
        <v>5607.32</v>
      </c>
      <c r="C69" s="17"/>
      <c r="D69" s="18">
        <f t="shared" si="1"/>
        <v>0</v>
      </c>
      <c r="E69" s="6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36" t="s">
        <v>242</v>
      </c>
      <c r="B70" s="28">
        <v>4866.5600000000004</v>
      </c>
      <c r="C70" s="17"/>
      <c r="D70" s="18">
        <f t="shared" si="1"/>
        <v>0</v>
      </c>
      <c r="E70" s="6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36" t="s">
        <v>260</v>
      </c>
      <c r="B71" s="28">
        <v>5603.31</v>
      </c>
      <c r="C71" s="17"/>
      <c r="D71" s="18">
        <f t="shared" ref="D71:D102" si="3">B71*C71</f>
        <v>0</v>
      </c>
      <c r="E71" s="65" t="s">
        <v>201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36" t="s">
        <v>219</v>
      </c>
      <c r="B72" s="28">
        <v>5411.86</v>
      </c>
      <c r="C72" s="17"/>
      <c r="D72" s="18">
        <f t="shared" si="3"/>
        <v>0</v>
      </c>
      <c r="E72" s="65" t="s">
        <v>197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36" t="s">
        <v>290</v>
      </c>
      <c r="B73" s="28">
        <v>6320.01</v>
      </c>
      <c r="C73" s="17"/>
      <c r="D73" s="18">
        <f t="shared" si="3"/>
        <v>0</v>
      </c>
      <c r="E73" s="65" t="s">
        <v>248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36" t="s">
        <v>227</v>
      </c>
      <c r="B74" s="28">
        <v>5792.76</v>
      </c>
      <c r="C74" s="17"/>
      <c r="D74" s="18">
        <f t="shared" si="3"/>
        <v>0</v>
      </c>
      <c r="E74" s="65" t="s">
        <v>248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36" t="s">
        <v>161</v>
      </c>
      <c r="B75" s="28">
        <v>5793.45</v>
      </c>
      <c r="C75" s="17"/>
      <c r="D75" s="18">
        <f t="shared" si="3"/>
        <v>0</v>
      </c>
      <c r="E75" s="65" t="s">
        <v>197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36" t="s">
        <v>304</v>
      </c>
      <c r="B76" s="28">
        <v>6951.83</v>
      </c>
      <c r="C76" s="17"/>
      <c r="D76" s="18">
        <f t="shared" si="3"/>
        <v>0</v>
      </c>
      <c r="E76" s="65" t="s">
        <v>248</v>
      </c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36" t="s">
        <v>145</v>
      </c>
      <c r="B77" s="28">
        <v>8225.51</v>
      </c>
      <c r="C77" s="17"/>
      <c r="D77" s="18">
        <f t="shared" si="3"/>
        <v>0</v>
      </c>
      <c r="E77" s="6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36" t="s">
        <v>189</v>
      </c>
      <c r="B78" s="28">
        <v>5382.7857000000004</v>
      </c>
      <c r="C78" s="17"/>
      <c r="D78" s="18">
        <f t="shared" si="3"/>
        <v>0</v>
      </c>
      <c r="E78" s="6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36" t="s">
        <v>212</v>
      </c>
      <c r="B79" s="28">
        <v>6306.98</v>
      </c>
      <c r="C79" s="17"/>
      <c r="D79" s="18">
        <f t="shared" si="3"/>
        <v>0</v>
      </c>
      <c r="E79" s="65" t="s">
        <v>197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36" t="s">
        <v>250</v>
      </c>
      <c r="B80" s="28">
        <v>5708.6</v>
      </c>
      <c r="C80" s="17"/>
      <c r="D80" s="18">
        <f t="shared" si="3"/>
        <v>0</v>
      </c>
      <c r="E80" s="65" t="s">
        <v>248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36" t="s">
        <v>249</v>
      </c>
      <c r="B81" s="28">
        <v>6405.21</v>
      </c>
      <c r="C81" s="17"/>
      <c r="D81" s="18">
        <f t="shared" si="3"/>
        <v>0</v>
      </c>
      <c r="E81" s="65" t="s">
        <v>248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37" t="s">
        <v>125</v>
      </c>
      <c r="B82" s="28">
        <v>1182</v>
      </c>
      <c r="C82" s="17"/>
      <c r="D82" s="18">
        <f t="shared" si="3"/>
        <v>0</v>
      </c>
      <c r="E82" s="65" t="s">
        <v>199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37" t="s">
        <v>165</v>
      </c>
      <c r="B83" s="28">
        <v>1199.99</v>
      </c>
      <c r="C83" s="17"/>
      <c r="D83" s="18">
        <f t="shared" si="3"/>
        <v>0</v>
      </c>
      <c r="E83" s="65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37" t="s">
        <v>143</v>
      </c>
      <c r="B84" s="28">
        <v>1189.97</v>
      </c>
      <c r="C84" s="17"/>
      <c r="D84" s="18">
        <f t="shared" si="3"/>
        <v>0</v>
      </c>
      <c r="E84" s="6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37" t="s">
        <v>215</v>
      </c>
      <c r="B85" s="28">
        <v>1062.6500000000001</v>
      </c>
      <c r="C85" s="17"/>
      <c r="D85" s="18">
        <f t="shared" si="3"/>
        <v>0</v>
      </c>
      <c r="E85" s="65" t="s">
        <v>248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customHeight="1">
      <c r="A86" s="37" t="s">
        <v>253</v>
      </c>
      <c r="B86" s="28">
        <v>1267.06</v>
      </c>
      <c r="C86" s="17">
        <v>60</v>
      </c>
      <c r="D86" s="18">
        <f t="shared" si="3"/>
        <v>76023.599999999991</v>
      </c>
      <c r="E86" s="65" t="s">
        <v>248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customHeight="1">
      <c r="A87" s="37" t="s">
        <v>263</v>
      </c>
      <c r="B87" s="28">
        <v>1306.1024</v>
      </c>
      <c r="C87" s="17">
        <v>60</v>
      </c>
      <c r="D87" s="18">
        <f t="shared" si="3"/>
        <v>78366.144</v>
      </c>
      <c r="E87" s="65" t="s">
        <v>248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37" t="s">
        <v>134</v>
      </c>
      <c r="B88" s="28">
        <v>1042.5999999999999</v>
      </c>
      <c r="C88" s="17"/>
      <c r="D88" s="18">
        <f t="shared" si="3"/>
        <v>0</v>
      </c>
      <c r="E88" s="65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37" t="s">
        <v>132</v>
      </c>
      <c r="B89" s="28">
        <v>1435.58</v>
      </c>
      <c r="C89" s="17"/>
      <c r="D89" s="18">
        <f t="shared" si="3"/>
        <v>0</v>
      </c>
      <c r="E89" s="65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36" t="s">
        <v>142</v>
      </c>
      <c r="B90" s="28">
        <v>5607.9849999999997</v>
      </c>
      <c r="C90" s="17"/>
      <c r="D90" s="18">
        <f t="shared" si="3"/>
        <v>0</v>
      </c>
      <c r="E90" s="65" t="s">
        <v>197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37" t="s">
        <v>54</v>
      </c>
      <c r="B91" s="28">
        <v>1054</v>
      </c>
      <c r="C91" s="17"/>
      <c r="D91" s="18">
        <f t="shared" si="3"/>
        <v>0</v>
      </c>
      <c r="E91" s="65" t="s">
        <v>202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37" t="s">
        <v>164</v>
      </c>
      <c r="B92" s="28">
        <v>1072.68</v>
      </c>
      <c r="C92" s="17"/>
      <c r="D92" s="18">
        <f t="shared" si="3"/>
        <v>0</v>
      </c>
      <c r="E92" s="65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36" t="s">
        <v>57</v>
      </c>
      <c r="B93" s="28">
        <v>1106.76</v>
      </c>
      <c r="C93" s="17"/>
      <c r="D93" s="18">
        <f t="shared" si="3"/>
        <v>0</v>
      </c>
      <c r="E93" s="65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37" t="s">
        <v>191</v>
      </c>
      <c r="B94" s="28">
        <v>1551.87</v>
      </c>
      <c r="C94" s="17"/>
      <c r="D94" s="18">
        <f t="shared" si="3"/>
        <v>0</v>
      </c>
      <c r="E94" s="65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37" t="s">
        <v>224</v>
      </c>
      <c r="B95" s="28">
        <v>1306.26</v>
      </c>
      <c r="C95" s="17"/>
      <c r="D95" s="18">
        <f t="shared" si="3"/>
        <v>0</v>
      </c>
      <c r="E95" s="65" t="s">
        <v>248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37" t="s">
        <v>159</v>
      </c>
      <c r="B96" s="28">
        <v>1004.39</v>
      </c>
      <c r="C96" s="17"/>
      <c r="D96" s="18">
        <f t="shared" si="3"/>
        <v>0</v>
      </c>
      <c r="E96" s="65" t="s">
        <v>248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37" t="s">
        <v>257</v>
      </c>
      <c r="B97" s="28">
        <v>1334.2405000000001</v>
      </c>
      <c r="C97" s="17"/>
      <c r="D97" s="18">
        <f t="shared" si="3"/>
        <v>0</v>
      </c>
      <c r="E97" s="65" t="s">
        <v>248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customHeight="1">
      <c r="A98" s="37" t="s">
        <v>261</v>
      </c>
      <c r="B98" s="28">
        <v>1403.33</v>
      </c>
      <c r="C98" s="17">
        <v>60</v>
      </c>
      <c r="D98" s="18">
        <f t="shared" si="3"/>
        <v>84199.799999999988</v>
      </c>
      <c r="E98" s="65" t="s">
        <v>248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37" t="s">
        <v>294</v>
      </c>
      <c r="B99" s="28">
        <v>1224.06</v>
      </c>
      <c r="C99" s="17"/>
      <c r="D99" s="18">
        <f t="shared" si="3"/>
        <v>0</v>
      </c>
      <c r="E99" s="65" t="s">
        <v>302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36" t="s">
        <v>291</v>
      </c>
      <c r="B100" s="28">
        <v>1166.9100000000001</v>
      </c>
      <c r="C100" s="17"/>
      <c r="D100" s="18">
        <f t="shared" si="3"/>
        <v>0</v>
      </c>
      <c r="E100" s="65" t="s">
        <v>248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36" t="s">
        <v>218</v>
      </c>
      <c r="B101" s="28">
        <v>1178.94</v>
      </c>
      <c r="C101" s="17"/>
      <c r="D101" s="18">
        <f t="shared" si="3"/>
        <v>0</v>
      </c>
      <c r="E101" s="65" t="s">
        <v>248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36" t="s">
        <v>279</v>
      </c>
      <c r="B102" s="28">
        <v>1214.8900000000001</v>
      </c>
      <c r="C102" s="17"/>
      <c r="D102" s="18">
        <f t="shared" si="3"/>
        <v>0</v>
      </c>
      <c r="E102" s="65" t="s">
        <v>248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customHeight="1">
      <c r="A103" s="36" t="s">
        <v>264</v>
      </c>
      <c r="B103" s="28">
        <v>1217.9490000000001</v>
      </c>
      <c r="C103" s="17">
        <v>60</v>
      </c>
      <c r="D103" s="18">
        <f t="shared" ref="D103:D134" si="4">B103*C103</f>
        <v>73076.94</v>
      </c>
      <c r="E103" s="65" t="s">
        <v>248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37" t="s">
        <v>292</v>
      </c>
      <c r="B104" s="28">
        <v>1204.8599999999999</v>
      </c>
      <c r="C104" s="17"/>
      <c r="D104" s="18">
        <f t="shared" si="4"/>
        <v>0</v>
      </c>
      <c r="E104" s="65" t="s">
        <v>248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37" t="s">
        <v>128</v>
      </c>
      <c r="B105" s="28">
        <v>1072.68</v>
      </c>
      <c r="C105" s="17"/>
      <c r="D105" s="18">
        <f t="shared" si="4"/>
        <v>0</v>
      </c>
      <c r="E105" s="65" t="s">
        <v>198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37" t="s">
        <v>190</v>
      </c>
      <c r="B106" s="28">
        <v>1024.5550000000001</v>
      </c>
      <c r="C106" s="17"/>
      <c r="D106" s="18">
        <f t="shared" si="4"/>
        <v>0</v>
      </c>
      <c r="E106" s="65" t="s">
        <v>196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37" t="s">
        <v>155</v>
      </c>
      <c r="B107" s="28">
        <v>1024.56</v>
      </c>
      <c r="C107" s="17"/>
      <c r="D107" s="18">
        <f t="shared" si="4"/>
        <v>0</v>
      </c>
      <c r="E107" s="65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37" t="s">
        <v>171</v>
      </c>
      <c r="B108" s="28">
        <v>1101.75</v>
      </c>
      <c r="C108" s="17"/>
      <c r="D108" s="18">
        <f t="shared" si="4"/>
        <v>0</v>
      </c>
      <c r="E108" s="65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37" t="s">
        <v>178</v>
      </c>
      <c r="B109" s="28">
        <v>1297.24</v>
      </c>
      <c r="C109" s="17"/>
      <c r="D109" s="18">
        <f t="shared" si="4"/>
        <v>0</v>
      </c>
      <c r="E109" s="65" t="s">
        <v>196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37" t="s">
        <v>160</v>
      </c>
      <c r="B110" s="28">
        <v>1297.24</v>
      </c>
      <c r="C110" s="17"/>
      <c r="D110" s="18">
        <f t="shared" si="4"/>
        <v>0</v>
      </c>
      <c r="E110" s="65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37" t="s">
        <v>247</v>
      </c>
      <c r="B111" s="28">
        <v>1243.0999999999999</v>
      </c>
      <c r="C111" s="17"/>
      <c r="D111" s="18">
        <f t="shared" si="4"/>
        <v>0</v>
      </c>
      <c r="E111" s="65" t="s">
        <v>248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36" t="s">
        <v>140</v>
      </c>
      <c r="B112" s="28">
        <v>12215.46</v>
      </c>
      <c r="C112" s="17"/>
      <c r="D112" s="18">
        <f t="shared" si="4"/>
        <v>0</v>
      </c>
      <c r="E112" s="65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36" t="s">
        <v>120</v>
      </c>
      <c r="B113" s="28">
        <v>1695.2280000000001</v>
      </c>
      <c r="C113" s="17"/>
      <c r="D113" s="18">
        <f t="shared" si="4"/>
        <v>0</v>
      </c>
      <c r="E113" s="65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36" t="s">
        <v>129</v>
      </c>
      <c r="B114" s="28">
        <v>11860.475</v>
      </c>
      <c r="C114" s="17"/>
      <c r="D114" s="18">
        <f t="shared" si="4"/>
        <v>0</v>
      </c>
      <c r="E114" s="65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36" t="s">
        <v>136</v>
      </c>
      <c r="B115" s="28">
        <v>10616.475</v>
      </c>
      <c r="C115" s="17"/>
      <c r="D115" s="18">
        <f t="shared" si="4"/>
        <v>0</v>
      </c>
      <c r="E115" s="65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36" t="s">
        <v>193</v>
      </c>
      <c r="B116" s="28">
        <v>5607.32</v>
      </c>
      <c r="C116" s="17"/>
      <c r="D116" s="18">
        <f t="shared" si="4"/>
        <v>0</v>
      </c>
      <c r="E116" s="65" t="s">
        <v>223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36" t="s">
        <v>121</v>
      </c>
      <c r="B117" s="28">
        <v>14021.94</v>
      </c>
      <c r="C117" s="17"/>
      <c r="D117" s="18">
        <f t="shared" si="4"/>
        <v>0</v>
      </c>
      <c r="E117" s="65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36" t="s">
        <v>92</v>
      </c>
      <c r="B118" s="28">
        <v>2788.96</v>
      </c>
      <c r="C118" s="17"/>
      <c r="D118" s="18">
        <f t="shared" si="4"/>
        <v>0</v>
      </c>
      <c r="E118" s="65" t="s">
        <v>197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36" t="s">
        <v>94</v>
      </c>
      <c r="B119" s="28">
        <v>10133.27</v>
      </c>
      <c r="C119" s="17"/>
      <c r="D119" s="18">
        <f t="shared" si="4"/>
        <v>0</v>
      </c>
      <c r="E119" s="65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36" t="s">
        <v>93</v>
      </c>
      <c r="B120" s="28">
        <v>17443.5</v>
      </c>
      <c r="C120" s="17"/>
      <c r="D120" s="18">
        <f t="shared" si="4"/>
        <v>0</v>
      </c>
      <c r="E120" s="65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36" t="s">
        <v>289</v>
      </c>
      <c r="B121" s="28">
        <v>1390.3</v>
      </c>
      <c r="C121" s="17"/>
      <c r="D121" s="18">
        <f t="shared" si="4"/>
        <v>0</v>
      </c>
      <c r="E121" s="65" t="s">
        <v>248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36" t="s">
        <v>214</v>
      </c>
      <c r="B122" s="28">
        <v>1072.675</v>
      </c>
      <c r="C122" s="17"/>
      <c r="D122" s="18">
        <f t="shared" si="4"/>
        <v>0</v>
      </c>
      <c r="E122" s="65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37" t="s">
        <v>74</v>
      </c>
      <c r="B123" s="28">
        <v>12691.65</v>
      </c>
      <c r="C123" s="17"/>
      <c r="D123" s="18">
        <f t="shared" si="4"/>
        <v>0</v>
      </c>
      <c r="E123" s="65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37" t="s">
        <v>137</v>
      </c>
      <c r="B124" s="28">
        <v>5476.38</v>
      </c>
      <c r="C124" s="17"/>
      <c r="D124" s="18">
        <f t="shared" si="4"/>
        <v>0</v>
      </c>
      <c r="E124" s="65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37" t="s">
        <v>75</v>
      </c>
      <c r="B125" s="28">
        <v>7586.92</v>
      </c>
      <c r="C125" s="17"/>
      <c r="D125" s="18">
        <f t="shared" si="4"/>
        <v>0</v>
      </c>
      <c r="E125" s="65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37" t="s">
        <v>131</v>
      </c>
      <c r="B126" s="28">
        <v>7679.15</v>
      </c>
      <c r="C126" s="17"/>
      <c r="D126" s="18">
        <f t="shared" si="4"/>
        <v>0</v>
      </c>
      <c r="E126" s="65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36" t="s">
        <v>177</v>
      </c>
      <c r="B127" s="28">
        <v>1219.04</v>
      </c>
      <c r="C127" s="17"/>
      <c r="D127" s="18">
        <f t="shared" si="4"/>
        <v>0</v>
      </c>
      <c r="E127" s="65" t="s">
        <v>232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36" t="s">
        <v>181</v>
      </c>
      <c r="B128" s="28">
        <v>1336.33</v>
      </c>
      <c r="C128" s="17"/>
      <c r="D128" s="18">
        <f t="shared" si="4"/>
        <v>0</v>
      </c>
      <c r="E128" s="65" t="s">
        <v>243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36" t="s">
        <v>240</v>
      </c>
      <c r="B129" s="28">
        <v>1188.97</v>
      </c>
      <c r="C129" s="17"/>
      <c r="D129" s="18">
        <f t="shared" si="4"/>
        <v>0</v>
      </c>
      <c r="E129" s="65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36" t="s">
        <v>118</v>
      </c>
      <c r="B130" s="28">
        <v>1336.33</v>
      </c>
      <c r="C130" s="17"/>
      <c r="D130" s="18">
        <f t="shared" si="4"/>
        <v>0</v>
      </c>
      <c r="E130" s="65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36" t="s">
        <v>135</v>
      </c>
      <c r="B131" s="28">
        <v>8641.5499999999993</v>
      </c>
      <c r="C131" s="17"/>
      <c r="D131" s="18">
        <f t="shared" si="4"/>
        <v>0</v>
      </c>
      <c r="E131" s="65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36" t="s">
        <v>256</v>
      </c>
      <c r="B132" s="28">
        <v>1208.01</v>
      </c>
      <c r="C132" s="17"/>
      <c r="D132" s="18">
        <f t="shared" si="4"/>
        <v>0</v>
      </c>
      <c r="E132" s="65" t="s">
        <v>248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36" t="s">
        <v>226</v>
      </c>
      <c r="B133" s="28">
        <v>3520.36</v>
      </c>
      <c r="C133" s="17"/>
      <c r="D133" s="18">
        <f t="shared" si="4"/>
        <v>0</v>
      </c>
      <c r="E133" s="65" t="s">
        <v>223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36" t="s">
        <v>225</v>
      </c>
      <c r="B134" s="28">
        <v>3793.1</v>
      </c>
      <c r="C134" s="17"/>
      <c r="D134" s="18">
        <f t="shared" si="4"/>
        <v>0</v>
      </c>
      <c r="E134" s="65" t="s">
        <v>248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36" t="s">
        <v>188</v>
      </c>
      <c r="B135" s="28">
        <v>4174.41</v>
      </c>
      <c r="C135" s="17"/>
      <c r="D135" s="18">
        <f t="shared" ref="D135:D166" si="5">B135*C135</f>
        <v>0</v>
      </c>
      <c r="E135" s="65" t="s">
        <v>197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36" t="s">
        <v>300</v>
      </c>
      <c r="B136" s="28">
        <v>5929.08</v>
      </c>
      <c r="C136" s="17"/>
      <c r="D136" s="18">
        <f t="shared" si="5"/>
        <v>0</v>
      </c>
      <c r="E136" s="65" t="s">
        <v>248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36" t="s">
        <v>166</v>
      </c>
      <c r="B137" s="28">
        <v>5510.74</v>
      </c>
      <c r="C137" s="17"/>
      <c r="D137" s="18">
        <f t="shared" si="5"/>
        <v>0</v>
      </c>
      <c r="E137" s="65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36" t="s">
        <v>156</v>
      </c>
      <c r="B138" s="28">
        <v>4896.21</v>
      </c>
      <c r="C138" s="17"/>
      <c r="D138" s="18">
        <f t="shared" si="5"/>
        <v>0</v>
      </c>
      <c r="E138" s="65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37" t="s">
        <v>204</v>
      </c>
      <c r="B139" s="28">
        <v>4076.68</v>
      </c>
      <c r="C139" s="17"/>
      <c r="D139" s="18">
        <f t="shared" si="5"/>
        <v>0</v>
      </c>
      <c r="E139" s="65" t="s">
        <v>197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36" t="s">
        <v>187</v>
      </c>
      <c r="B140" s="28">
        <v>5150.8500000000004</v>
      </c>
      <c r="C140" s="17"/>
      <c r="D140" s="18">
        <f t="shared" si="5"/>
        <v>0</v>
      </c>
      <c r="E140" s="67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36" t="s">
        <v>173</v>
      </c>
      <c r="B141" s="28">
        <v>4973.3999999999996</v>
      </c>
      <c r="C141" s="17"/>
      <c r="D141" s="18">
        <f t="shared" si="5"/>
        <v>0</v>
      </c>
      <c r="E141" s="6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36" t="s">
        <v>169</v>
      </c>
      <c r="B142" s="28">
        <v>5423.53</v>
      </c>
      <c r="C142" s="17"/>
      <c r="D142" s="18">
        <f t="shared" si="5"/>
        <v>0</v>
      </c>
      <c r="E142" s="6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36" t="s">
        <v>175</v>
      </c>
      <c r="B143" s="28">
        <v>5940.82</v>
      </c>
      <c r="C143" s="17"/>
      <c r="D143" s="18">
        <f t="shared" si="5"/>
        <v>0</v>
      </c>
      <c r="E143" s="6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37" t="s">
        <v>122</v>
      </c>
      <c r="B144" s="28">
        <v>4438.07</v>
      </c>
      <c r="C144" s="17"/>
      <c r="D144" s="18">
        <f t="shared" si="5"/>
        <v>0</v>
      </c>
      <c r="E144" s="65" t="s">
        <v>197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37" t="s">
        <v>162</v>
      </c>
      <c r="B145" s="28">
        <v>3558.64</v>
      </c>
      <c r="C145" s="17"/>
      <c r="D145" s="18">
        <f t="shared" si="5"/>
        <v>0</v>
      </c>
      <c r="E145" s="6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36" t="s">
        <v>207</v>
      </c>
      <c r="B146" s="30">
        <v>3257.12</v>
      </c>
      <c r="C146" s="17"/>
      <c r="D146" s="18">
        <f t="shared" si="5"/>
        <v>0</v>
      </c>
      <c r="E146" s="65" t="s">
        <v>197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37" t="s">
        <v>180</v>
      </c>
      <c r="B147" s="28">
        <v>4389.43</v>
      </c>
      <c r="C147" s="17"/>
      <c r="D147" s="18">
        <f t="shared" si="5"/>
        <v>0</v>
      </c>
      <c r="E147" s="65" t="s">
        <v>197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37" t="s">
        <v>147</v>
      </c>
      <c r="B148" s="28">
        <v>4389.95</v>
      </c>
      <c r="C148" s="19"/>
      <c r="D148" s="18">
        <f t="shared" si="5"/>
        <v>0</v>
      </c>
      <c r="E148" s="65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37" t="s">
        <v>127</v>
      </c>
      <c r="B149" s="28">
        <v>5257.11</v>
      </c>
      <c r="C149" s="17"/>
      <c r="D149" s="18">
        <f t="shared" si="5"/>
        <v>0</v>
      </c>
      <c r="E149" s="65" t="s">
        <v>213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37" t="s">
        <v>157</v>
      </c>
      <c r="B150" s="30">
        <v>3934.81</v>
      </c>
      <c r="C150" s="17"/>
      <c r="D150" s="18">
        <f t="shared" si="5"/>
        <v>0</v>
      </c>
      <c r="E150" s="65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37" t="s">
        <v>179</v>
      </c>
      <c r="B151" s="30">
        <v>4027.04</v>
      </c>
      <c r="C151" s="17"/>
      <c r="D151" s="18">
        <f t="shared" si="5"/>
        <v>0</v>
      </c>
      <c r="E151" s="65" t="s">
        <v>223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37" t="s">
        <v>138</v>
      </c>
      <c r="B152" s="30">
        <v>3891.71</v>
      </c>
      <c r="C152" s="17"/>
      <c r="D152" s="18">
        <f t="shared" si="5"/>
        <v>0</v>
      </c>
      <c r="E152" s="65" t="s">
        <v>197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37" t="s">
        <v>158</v>
      </c>
      <c r="B153" s="28">
        <v>4507.24</v>
      </c>
      <c r="C153" s="17"/>
      <c r="D153" s="18">
        <f t="shared" si="5"/>
        <v>0</v>
      </c>
      <c r="E153" s="65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37" t="s">
        <v>186</v>
      </c>
      <c r="B154" s="28">
        <v>4409</v>
      </c>
      <c r="C154" s="17"/>
      <c r="D154" s="18">
        <f t="shared" si="5"/>
        <v>0</v>
      </c>
      <c r="E154" s="65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37" t="s">
        <v>172</v>
      </c>
      <c r="B155" s="28">
        <v>4165.3900000000003</v>
      </c>
      <c r="C155" s="17"/>
      <c r="D155" s="18">
        <f t="shared" si="5"/>
        <v>0</v>
      </c>
      <c r="E155" s="67" t="s">
        <v>197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37" t="s">
        <v>216</v>
      </c>
      <c r="B156" s="28">
        <v>3617.59</v>
      </c>
      <c r="C156" s="17"/>
      <c r="D156" s="18">
        <f t="shared" si="5"/>
        <v>0</v>
      </c>
      <c r="E156" s="65" t="s">
        <v>197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36" t="s">
        <v>244</v>
      </c>
      <c r="B157" s="28">
        <v>3548.43</v>
      </c>
      <c r="C157" s="17"/>
      <c r="D157" s="18">
        <f t="shared" si="5"/>
        <v>0</v>
      </c>
      <c r="E157" s="65" t="s">
        <v>201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idden="1">
      <c r="A158" s="36" t="s">
        <v>130</v>
      </c>
      <c r="B158" s="28">
        <v>4849.09</v>
      </c>
      <c r="C158" s="17"/>
      <c r="D158" s="18">
        <f t="shared" si="5"/>
        <v>0</v>
      </c>
      <c r="E158" s="6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idden="1">
      <c r="A159" s="36" t="s">
        <v>229</v>
      </c>
      <c r="B159" s="28">
        <v>7165.87</v>
      </c>
      <c r="C159" s="17"/>
      <c r="D159" s="18">
        <f t="shared" si="5"/>
        <v>0</v>
      </c>
      <c r="E159" s="65" t="s">
        <v>248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36" t="s">
        <v>195</v>
      </c>
      <c r="B160" s="28">
        <v>7691.27</v>
      </c>
      <c r="C160" s="17"/>
      <c r="D160" s="18">
        <f t="shared" si="5"/>
        <v>0</v>
      </c>
      <c r="E160" s="65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36" t="s">
        <v>245</v>
      </c>
      <c r="B161" s="28">
        <v>7093.04</v>
      </c>
      <c r="C161" s="17"/>
      <c r="D161" s="18">
        <f t="shared" si="5"/>
        <v>0</v>
      </c>
      <c r="E161" s="65" t="s">
        <v>248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36" t="s">
        <v>265</v>
      </c>
      <c r="B162" s="28">
        <v>7242.2</v>
      </c>
      <c r="C162" s="17"/>
      <c r="D162" s="18">
        <f t="shared" si="5"/>
        <v>0</v>
      </c>
      <c r="E162" s="65" t="s">
        <v>248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36" t="s">
        <v>297</v>
      </c>
      <c r="B163" s="28">
        <v>7488.13</v>
      </c>
      <c r="C163" s="17"/>
      <c r="D163" s="18">
        <f t="shared" si="5"/>
        <v>0</v>
      </c>
      <c r="E163" s="65" t="s">
        <v>248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36" t="s">
        <v>267</v>
      </c>
      <c r="B164" s="28">
        <v>7501.24</v>
      </c>
      <c r="C164" s="17"/>
      <c r="D164" s="18">
        <f t="shared" si="5"/>
        <v>0</v>
      </c>
      <c r="E164" s="65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36" t="s">
        <v>268</v>
      </c>
      <c r="B165" s="28">
        <v>7778.48</v>
      </c>
      <c r="C165" s="17"/>
      <c r="D165" s="18">
        <f t="shared" si="5"/>
        <v>0</v>
      </c>
      <c r="E165" s="65" t="s">
        <v>273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36" t="s">
        <v>269</v>
      </c>
      <c r="B166" s="28">
        <v>9066.5400000000009</v>
      </c>
      <c r="C166" s="17"/>
      <c r="D166" s="18">
        <f t="shared" si="5"/>
        <v>0</v>
      </c>
      <c r="E166" s="66" t="s">
        <v>283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36" t="s">
        <v>258</v>
      </c>
      <c r="B167" s="28">
        <v>9873.4500000000007</v>
      </c>
      <c r="C167" s="17"/>
      <c r="D167" s="18">
        <f t="shared" ref="D167:D174" si="6">B167*C167</f>
        <v>0</v>
      </c>
      <c r="E167" s="66" t="s">
        <v>283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36" t="s">
        <v>270</v>
      </c>
      <c r="B168" s="28">
        <v>7778.48</v>
      </c>
      <c r="C168" s="17"/>
      <c r="D168" s="18">
        <f t="shared" si="6"/>
        <v>0</v>
      </c>
      <c r="E168" s="65" t="s">
        <v>248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36" t="s">
        <v>285</v>
      </c>
      <c r="B169" s="28">
        <v>8320.15</v>
      </c>
      <c r="C169" s="17"/>
      <c r="D169" s="18">
        <f t="shared" ref="D169" si="7">B169*C169</f>
        <v>0</v>
      </c>
      <c r="E169" s="65" t="s">
        <v>248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36" t="s">
        <v>274</v>
      </c>
      <c r="B170" s="28">
        <v>9056.51</v>
      </c>
      <c r="C170" s="17"/>
      <c r="D170" s="18">
        <f t="shared" si="6"/>
        <v>0</v>
      </c>
      <c r="E170" s="65" t="s">
        <v>248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36" t="s">
        <v>275</v>
      </c>
      <c r="B171" s="28">
        <v>9973.69</v>
      </c>
      <c r="C171" s="17"/>
      <c r="D171" s="18">
        <f t="shared" ref="D171" si="8">B171*C171</f>
        <v>0</v>
      </c>
      <c r="E171" s="65" t="s">
        <v>248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36" t="s">
        <v>271</v>
      </c>
      <c r="B172" s="28">
        <v>9056.51</v>
      </c>
      <c r="C172" s="17"/>
      <c r="D172" s="18">
        <f t="shared" si="6"/>
        <v>0</v>
      </c>
      <c r="E172" s="66" t="s">
        <v>284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customHeight="1" thickBot="1">
      <c r="A173" s="68" t="s">
        <v>303</v>
      </c>
      <c r="B173" s="69">
        <v>8806.32</v>
      </c>
      <c r="C173" s="70">
        <v>50</v>
      </c>
      <c r="D173" s="18">
        <f t="shared" si="6"/>
        <v>440316</v>
      </c>
      <c r="E173" s="88" t="s">
        <v>306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hidden="1" customHeight="1" thickBot="1">
      <c r="A174" s="68" t="s">
        <v>301</v>
      </c>
      <c r="B174" s="69">
        <v>9317.56</v>
      </c>
      <c r="C174" s="70"/>
      <c r="D174" s="71">
        <f t="shared" si="6"/>
        <v>0</v>
      </c>
      <c r="E174" s="65" t="s">
        <v>248</v>
      </c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 thickBot="1">
      <c r="A175" s="81" t="s">
        <v>83</v>
      </c>
      <c r="B175" s="82"/>
      <c r="C175" s="52">
        <f>SUBTOTAL(9,C86:C174)</f>
        <v>290</v>
      </c>
      <c r="D175" s="53">
        <f>SUBTOTAL(9,D86:D174)</f>
        <v>751982.48399999994</v>
      </c>
      <c r="E175" s="54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15" customHeight="1">
      <c r="A176" s="38"/>
      <c r="B176" s="29"/>
      <c r="C176" s="20"/>
      <c r="D176" s="21"/>
      <c r="E176" s="21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  <c r="BV176" s="26"/>
      <c r="BW176" s="26"/>
      <c r="BX176" s="26"/>
      <c r="BY176" s="26"/>
      <c r="BZ176" s="26"/>
      <c r="CA176" s="26"/>
      <c r="CB176" s="26"/>
      <c r="CC176" s="26"/>
      <c r="CD176" s="26"/>
      <c r="CE176" s="26"/>
      <c r="CF176" s="26"/>
      <c r="CG176" s="26"/>
      <c r="CH176" s="26"/>
      <c r="CI176" s="26"/>
      <c r="CJ176" s="26"/>
      <c r="CK176" s="26"/>
      <c r="CL176" s="26"/>
      <c r="CM176" s="26"/>
      <c r="CN176" s="26"/>
      <c r="CO176" s="26"/>
      <c r="CP176" s="26"/>
      <c r="CQ176" s="26"/>
      <c r="CR176" s="26"/>
      <c r="CS176" s="26"/>
      <c r="CT176" s="26"/>
      <c r="CU176" s="26"/>
      <c r="CV176" s="26"/>
      <c r="CW176" s="26"/>
      <c r="CX176" s="26"/>
      <c r="CY176" s="26"/>
      <c r="CZ176" s="26"/>
      <c r="DA176" s="26"/>
      <c r="DB176" s="26"/>
      <c r="DC176" s="26"/>
      <c r="DD176" s="26"/>
      <c r="DE176" s="15"/>
      <c r="DF176" s="15"/>
      <c r="DG176" s="15"/>
      <c r="DH176" s="15"/>
      <c r="DI176" s="15"/>
      <c r="DJ176" s="15"/>
      <c r="DK176" s="15"/>
      <c r="DL176" s="15"/>
      <c r="DM176" s="15"/>
      <c r="DN176" s="15"/>
      <c r="DO176" s="15"/>
      <c r="DP176" s="15"/>
    </row>
    <row r="177" spans="2:10" ht="9" customHeight="1" thickBot="1">
      <c r="B177" s="73"/>
      <c r="C177" s="73"/>
      <c r="D177" s="73"/>
      <c r="E177" s="73"/>
      <c r="I177" s="55"/>
    </row>
    <row r="178" spans="2:10" ht="16.5" customHeight="1" thickBot="1">
      <c r="B178" s="78" t="s">
        <v>84</v>
      </c>
      <c r="C178" s="79"/>
      <c r="D178" s="80"/>
      <c r="E178" s="24"/>
      <c r="J178" s="25" t="s">
        <v>133</v>
      </c>
    </row>
    <row r="179" spans="2:10" ht="9" customHeight="1" thickBot="1"/>
    <row r="180" spans="2:10">
      <c r="B180" s="43" t="s">
        <v>85</v>
      </c>
      <c r="C180" s="44" t="s">
        <v>86</v>
      </c>
      <c r="D180" s="45" t="s">
        <v>133</v>
      </c>
      <c r="E180" s="22"/>
    </row>
    <row r="181" spans="2:10" ht="15" customHeight="1">
      <c r="B181" s="46" t="s">
        <v>266</v>
      </c>
      <c r="C181" s="47">
        <v>500000</v>
      </c>
      <c r="D181" s="48" t="s">
        <v>133</v>
      </c>
      <c r="E181" s="22" t="s">
        <v>133</v>
      </c>
    </row>
    <row r="182" spans="2:10" ht="15" customHeight="1" thickBot="1">
      <c r="B182" s="46" t="s">
        <v>296</v>
      </c>
      <c r="C182" s="47"/>
      <c r="D182" s="48"/>
      <c r="E182" s="22"/>
    </row>
    <row r="183" spans="2:10" ht="19.5" thickBot="1">
      <c r="B183" s="49" t="s">
        <v>287</v>
      </c>
      <c r="C183" s="51">
        <f>C181+C182</f>
        <v>500000</v>
      </c>
      <c r="D183" s="50"/>
      <c r="E183" s="23"/>
    </row>
    <row r="184" spans="2:10" ht="15" customHeight="1">
      <c r="F184" s="72"/>
    </row>
    <row r="185" spans="2:10" ht="15.75" customHeight="1"/>
  </sheetData>
  <autoFilter ref="A4:E174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7:E177"/>
    <mergeCell ref="A1:E1"/>
    <mergeCell ref="B2:C2"/>
    <mergeCell ref="B178:D178"/>
    <mergeCell ref="A175:B175"/>
  </mergeCells>
  <conditionalFormatting sqref="C182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84" t="s">
        <v>106</v>
      </c>
      <c r="B1" s="84"/>
      <c r="C1" s="84"/>
      <c r="D1" s="84"/>
      <c r="E1" s="84"/>
    </row>
    <row r="2" spans="1:5" ht="23.25">
      <c r="A2" s="85" t="s">
        <v>107</v>
      </c>
      <c r="B2" s="85"/>
      <c r="C2" s="85"/>
      <c r="D2" s="85"/>
      <c r="E2" s="85"/>
    </row>
    <row r="3" spans="1:5" s="2" customFormat="1" ht="21">
      <c r="A3" s="86" t="s">
        <v>108</v>
      </c>
      <c r="B3" s="86"/>
      <c r="C3" s="87" t="e">
        <f>#REF!</f>
        <v>#REF!</v>
      </c>
      <c r="D3" s="87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83" t="s">
        <v>72</v>
      </c>
      <c r="B101" s="83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2022-04-25T05:29:02Z</dcterms:modified>
</cp:coreProperties>
</file>