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NOVEMBER\All Details\01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<sst xmlns="http://schemas.openxmlformats.org/spreadsheetml/2006/main" count="127" uniqueCount="79">
  <si>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</si>
  <si>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</si>
  <si>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</si>
  <si>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</si>
  <si>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</si>
  <si>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</si>
  <si>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</si>
  <si>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</si>
  <si>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</si>
  <si>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</si>
  <si>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</si>
  <si>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</si>
  <si>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</si>
  <si>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</si>
  <si>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</si>
  <si>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</si>
  <si>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</si>
  <si>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</si>
  <si>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</si>
  <si>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</si>
  <si>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</si>
  <si>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</si>
  <si>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</si>
  <si>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</si>
  <si>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</si>
  <si>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</si>
  <si>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</si>
  <si>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</si>
  <si>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</si>
  <si>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</si>
  <si>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</si>
  <si>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</si>
  <si>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</si>
  <si>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</si>
  <si>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</si>
  <si>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</si>
  <si>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</si>
  <si>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</si>
  <si>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</si>
  <si>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</si>
  <si>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</si>
  <si>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</si>
  <si>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</si>
  <si>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</si>
  <si>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</si>
  <si>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</si>
  <si>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</si>
  <si>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</si>
  <si>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</si>
  <si>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</si>
  <si>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</si>
  <si>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</si>
  <si>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</si>
  <si>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</si>
  <si>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</si>
  <si>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</si>
  <si>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</si>
  <si>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</si>
  <si>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</si>
  <si>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</si>
  <si>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</si>
  <si>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</si>
  <si>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</si>
  <si>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</si>
  <si>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</si>
  <si>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</si>
  <si>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</si>
  <si>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</si>
  <si>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26.10.2021</t>
  </si>
  <si>
    <t>Biswash Telecom</t>
  </si>
  <si>
    <t>27.10.2021</t>
  </si>
  <si>
    <t>Borsha Computer</t>
  </si>
  <si>
    <t>28.10.2021</t>
  </si>
  <si>
    <t>Jafor TSM</t>
  </si>
  <si>
    <t>c25s/128</t>
  </si>
  <si>
    <t>01.11.2021</t>
  </si>
  <si>
    <t>Bank Statement Nov 2021</t>
  </si>
  <si>
    <t>Month : Nov-2021</t>
  </si>
  <si>
    <t>Date: 01.11.2021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</si>
</sst>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8" sqref="E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9" t="s">
        <v>14</v>
      </c>
      <c r="C1" s="259"/>
      <c r="D1" s="259"/>
      <c r="E1" s="259"/>
    </row>
    <row r="2" spans="1:11" ht="16.5" customHeight="1">
      <c r="A2" s="15"/>
      <c r="B2" s="260" t="s">
        <v>76</v>
      </c>
      <c r="C2" s="260"/>
      <c r="D2" s="260"/>
      <c r="E2" s="260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98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75</v>
      </c>
      <c r="C7" s="19">
        <v>750000</v>
      </c>
      <c r="D7" s="19">
        <v>1155100</v>
      </c>
      <c r="E7" s="198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75</v>
      </c>
      <c r="C8" s="19">
        <v>250000</v>
      </c>
      <c r="D8" s="19">
        <v>422700</v>
      </c>
      <c r="E8" s="198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/>
      <c r="C9" s="22"/>
      <c r="D9" s="22"/>
      <c r="E9" s="198">
        <f t="shared" si="0"/>
        <v>487850</v>
      </c>
      <c r="F9" s="12"/>
      <c r="G9" s="1"/>
      <c r="H9" s="1"/>
      <c r="I9" s="1"/>
      <c r="J9" s="15"/>
      <c r="K9" s="15"/>
    </row>
    <row r="10" spans="1:11">
      <c r="A10" s="15"/>
      <c r="B10" s="20"/>
      <c r="C10" s="19"/>
      <c r="D10" s="19"/>
      <c r="E10" s="198">
        <f t="shared" si="0"/>
        <v>487850</v>
      </c>
      <c r="F10" s="12"/>
      <c r="G10" s="1"/>
      <c r="H10" s="1"/>
      <c r="I10" s="1"/>
      <c r="J10" s="15"/>
      <c r="K10" s="15"/>
    </row>
    <row r="11" spans="1:11">
      <c r="A11" s="15"/>
      <c r="B11" s="20"/>
      <c r="C11" s="19"/>
      <c r="D11" s="19"/>
      <c r="E11" s="198">
        <f t="shared" si="0"/>
        <v>487850</v>
      </c>
      <c r="F11" s="12"/>
      <c r="G11" s="23"/>
      <c r="H11" s="1"/>
      <c r="I11" s="1"/>
      <c r="J11" s="15"/>
      <c r="K11" s="15"/>
    </row>
    <row r="12" spans="1:11">
      <c r="A12" s="15"/>
      <c r="B12" s="20"/>
      <c r="C12" s="19"/>
      <c r="D12" s="19"/>
      <c r="E12" s="198">
        <f t="shared" si="0"/>
        <v>487850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198">
        <f t="shared" si="0"/>
        <v>487850</v>
      </c>
      <c r="F13" s="12"/>
      <c r="G13" s="1"/>
      <c r="H13" s="1"/>
      <c r="I13" s="1"/>
      <c r="J13" s="15"/>
      <c r="K13" s="15"/>
    </row>
    <row r="14" spans="1:11">
      <c r="A14" s="15"/>
      <c r="B14" s="193"/>
      <c r="C14" s="194"/>
      <c r="D14" s="194"/>
      <c r="E14" s="198">
        <f t="shared" si="0"/>
        <v>487850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98">
        <f t="shared" si="0"/>
        <v>487850</v>
      </c>
      <c r="F15" s="12"/>
      <c r="G15" s="14"/>
      <c r="H15" s="1"/>
      <c r="I15" s="1"/>
      <c r="J15" s="15"/>
      <c r="K15" s="15"/>
    </row>
    <row r="16" spans="1:11">
      <c r="A16" s="15"/>
      <c r="B16" s="195"/>
      <c r="C16" s="196"/>
      <c r="D16" s="196"/>
      <c r="E16" s="198">
        <f t="shared" si="0"/>
        <v>487850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98">
        <f>E16+C17-D17</f>
        <v>487850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487850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487850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487850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8">
        <f>E20+C21-D21</f>
        <v>487850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487850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487850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487850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487850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487850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487850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487850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487850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487850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487850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487850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487850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487850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487850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487850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487850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487850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487850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487850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487850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487850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487850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487850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487850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487850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487850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487850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487850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487850</v>
      </c>
      <c r="F50" s="12"/>
      <c r="G50" s="1"/>
      <c r="H50" s="15"/>
    </row>
    <row r="51" spans="2:8">
      <c r="B51" s="25"/>
      <c r="C51" s="21">
        <f>SUM(C5:C50)</f>
        <v>2065650</v>
      </c>
      <c r="D51" s="21">
        <f>SUM(D5:D50)</f>
        <v>1577800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1" t="s">
        <v>14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</row>
    <row r="2" spans="1:24" s="118" customFormat="1" ht="18">
      <c r="A2" s="262" t="s">
        <v>47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</row>
    <row r="3" spans="1:24" s="119" customFormat="1" ht="16.5" thickBot="1">
      <c r="A3" s="263" t="s">
        <v>77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5"/>
      <c r="S3" s="49"/>
      <c r="T3" s="5"/>
      <c r="U3" s="5"/>
      <c r="V3" s="5"/>
      <c r="W3" s="5"/>
      <c r="X3" s="11"/>
    </row>
    <row r="4" spans="1:24" s="121" customFormat="1">
      <c r="A4" s="266" t="s">
        <v>29</v>
      </c>
      <c r="B4" s="268" t="s">
        <v>30</v>
      </c>
      <c r="C4" s="270" t="s">
        <v>31</v>
      </c>
      <c r="D4" s="270" t="s">
        <v>32</v>
      </c>
      <c r="E4" s="270" t="s">
        <v>33</v>
      </c>
      <c r="F4" s="270" t="s">
        <v>34</v>
      </c>
      <c r="G4" s="270" t="s">
        <v>35</v>
      </c>
      <c r="H4" s="270" t="s">
        <v>58</v>
      </c>
      <c r="I4" s="270" t="s">
        <v>36</v>
      </c>
      <c r="J4" s="270" t="s">
        <v>37</v>
      </c>
      <c r="K4" s="270" t="s">
        <v>38</v>
      </c>
      <c r="L4" s="270" t="s">
        <v>39</v>
      </c>
      <c r="M4" s="270" t="s">
        <v>40</v>
      </c>
      <c r="N4" s="276" t="s">
        <v>61</v>
      </c>
      <c r="O4" s="274" t="s">
        <v>16</v>
      </c>
      <c r="P4" s="272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67"/>
      <c r="B5" s="269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7"/>
      <c r="O5" s="275"/>
      <c r="P5" s="273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75</v>
      </c>
      <c r="B6" s="130">
        <v>500</v>
      </c>
      <c r="C6" s="130"/>
      <c r="D6" s="131"/>
      <c r="E6" s="131"/>
      <c r="F6" s="131"/>
      <c r="G6" s="131">
        <v>110</v>
      </c>
      <c r="H6" s="131"/>
      <c r="I6" s="132"/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770</v>
      </c>
      <c r="R6" s="135"/>
      <c r="S6" s="136"/>
      <c r="T6" s="26"/>
      <c r="U6" s="3"/>
      <c r="V6" s="26"/>
      <c r="W6" s="3"/>
    </row>
    <row r="7" spans="1:24" s="9" customFormat="1">
      <c r="A7" s="129"/>
      <c r="B7" s="130"/>
      <c r="C7" s="130"/>
      <c r="D7" s="131"/>
      <c r="E7" s="131"/>
      <c r="F7" s="131"/>
      <c r="G7" s="131"/>
      <c r="H7" s="131"/>
      <c r="I7" s="132"/>
      <c r="J7" s="131"/>
      <c r="K7" s="131"/>
      <c r="L7" s="131"/>
      <c r="M7" s="167"/>
      <c r="N7" s="131"/>
      <c r="O7" s="131"/>
      <c r="P7" s="133"/>
      <c r="Q7" s="134">
        <f t="shared" si="0"/>
        <v>0</v>
      </c>
      <c r="R7" s="135"/>
      <c r="S7" s="26"/>
      <c r="T7" s="26"/>
      <c r="U7" s="26"/>
      <c r="V7" s="26"/>
      <c r="W7" s="26"/>
    </row>
    <row r="8" spans="1:24" s="9" customFormat="1">
      <c r="A8" s="129"/>
      <c r="B8" s="137"/>
      <c r="C8" s="130"/>
      <c r="D8" s="138"/>
      <c r="E8" s="138"/>
      <c r="F8" s="138"/>
      <c r="G8" s="138"/>
      <c r="H8" s="138"/>
      <c r="I8" s="139"/>
      <c r="J8" s="138"/>
      <c r="K8" s="138"/>
      <c r="L8" s="138"/>
      <c r="M8" s="168"/>
      <c r="N8" s="138"/>
      <c r="O8" s="138"/>
      <c r="P8" s="140"/>
      <c r="Q8" s="134">
        <f t="shared" si="0"/>
        <v>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/>
      <c r="B9" s="137"/>
      <c r="C9" s="130"/>
      <c r="D9" s="138"/>
      <c r="E9" s="138"/>
      <c r="F9" s="138"/>
      <c r="G9" s="138"/>
      <c r="H9" s="138"/>
      <c r="I9" s="139"/>
      <c r="J9" s="138"/>
      <c r="K9" s="138"/>
      <c r="L9" s="138"/>
      <c r="M9" s="168"/>
      <c r="N9" s="138"/>
      <c r="O9" s="138"/>
      <c r="P9" s="140"/>
      <c r="Q9" s="134">
        <f t="shared" si="0"/>
        <v>0</v>
      </c>
      <c r="R9" s="135"/>
      <c r="S9" s="6"/>
      <c r="T9" s="6"/>
      <c r="U9" s="26"/>
      <c r="V9" s="26"/>
      <c r="W9" s="26"/>
    </row>
    <row r="10" spans="1:24" s="9" customFormat="1">
      <c r="A10" s="129"/>
      <c r="B10" s="137"/>
      <c r="C10" s="130"/>
      <c r="D10" s="138"/>
      <c r="E10" s="138"/>
      <c r="F10" s="138"/>
      <c r="G10" s="138"/>
      <c r="H10" s="138"/>
      <c r="I10" s="138"/>
      <c r="J10" s="138"/>
      <c r="K10" s="138"/>
      <c r="L10" s="138"/>
      <c r="M10" s="168"/>
      <c r="N10" s="138"/>
      <c r="O10" s="138"/>
      <c r="P10" s="140"/>
      <c r="Q10" s="134">
        <f t="shared" si="0"/>
        <v>0</v>
      </c>
      <c r="R10" s="135"/>
      <c r="S10" s="26"/>
      <c r="T10" s="26"/>
      <c r="U10" s="3"/>
      <c r="V10" s="26"/>
      <c r="W10" s="3"/>
    </row>
    <row r="11" spans="1:24" s="9" customFormat="1">
      <c r="A11" s="129"/>
      <c r="B11" s="137"/>
      <c r="C11" s="130"/>
      <c r="D11" s="138"/>
      <c r="E11" s="138"/>
      <c r="F11" s="138"/>
      <c r="G11" s="138"/>
      <c r="H11" s="138"/>
      <c r="I11" s="138"/>
      <c r="J11" s="138"/>
      <c r="K11" s="138"/>
      <c r="L11" s="138"/>
      <c r="M11" s="168"/>
      <c r="N11" s="138"/>
      <c r="O11" s="138"/>
      <c r="P11" s="140"/>
      <c r="Q11" s="134">
        <f t="shared" si="0"/>
        <v>0</v>
      </c>
      <c r="R11" s="135"/>
      <c r="S11" s="26"/>
      <c r="T11" s="26"/>
      <c r="U11" s="26"/>
      <c r="V11" s="26"/>
      <c r="W11" s="26"/>
    </row>
    <row r="12" spans="1:24" s="9" customFormat="1">
      <c r="A12" s="129"/>
      <c r="B12" s="137"/>
      <c r="C12" s="130"/>
      <c r="D12" s="138"/>
      <c r="E12" s="138"/>
      <c r="F12" s="138"/>
      <c r="G12" s="138"/>
      <c r="H12" s="138"/>
      <c r="I12" s="138"/>
      <c r="J12" s="138"/>
      <c r="K12" s="138"/>
      <c r="L12" s="138"/>
      <c r="M12" s="168"/>
      <c r="N12" s="138"/>
      <c r="O12" s="138"/>
      <c r="P12" s="140"/>
      <c r="Q12" s="134">
        <f t="shared" si="0"/>
        <v>0</v>
      </c>
      <c r="R12" s="135"/>
      <c r="S12" s="26"/>
      <c r="T12" s="26"/>
      <c r="U12" s="3"/>
      <c r="V12" s="26"/>
      <c r="W12" s="3"/>
    </row>
    <row r="13" spans="1:24" s="9" customFormat="1">
      <c r="A13" s="129"/>
      <c r="B13" s="137"/>
      <c r="C13" s="130"/>
      <c r="D13" s="138"/>
      <c r="E13" s="138"/>
      <c r="F13" s="138"/>
      <c r="G13" s="138"/>
      <c r="H13" s="138"/>
      <c r="I13" s="138"/>
      <c r="J13" s="138"/>
      <c r="K13" s="141"/>
      <c r="L13" s="138"/>
      <c r="M13" s="168"/>
      <c r="N13" s="138"/>
      <c r="O13" s="138"/>
      <c r="P13" s="140"/>
      <c r="Q13" s="134">
        <f t="shared" si="0"/>
        <v>0</v>
      </c>
      <c r="R13" s="135"/>
      <c r="S13" s="136"/>
      <c r="T13" s="26"/>
      <c r="U13" s="26"/>
      <c r="V13" s="26"/>
      <c r="W13" s="26"/>
    </row>
    <row r="14" spans="1:24" s="9" customFormat="1">
      <c r="A14" s="129"/>
      <c r="B14" s="137"/>
      <c r="C14" s="130"/>
      <c r="D14" s="138"/>
      <c r="E14" s="138"/>
      <c r="F14" s="138"/>
      <c r="G14" s="138"/>
      <c r="H14" s="138"/>
      <c r="I14" s="138"/>
      <c r="J14" s="138"/>
      <c r="K14" s="142"/>
      <c r="L14" s="138"/>
      <c r="M14" s="168"/>
      <c r="N14" s="138"/>
      <c r="O14" s="138"/>
      <c r="P14" s="140"/>
      <c r="Q14" s="134">
        <f t="shared" si="0"/>
        <v>0</v>
      </c>
      <c r="R14" s="135"/>
      <c r="S14" s="143"/>
      <c r="T14" s="26"/>
      <c r="U14" s="3"/>
      <c r="V14" s="26"/>
      <c r="W14" s="3"/>
    </row>
    <row r="15" spans="1:24" s="9" customFormat="1">
      <c r="A15" s="129"/>
      <c r="B15" s="137"/>
      <c r="C15" s="130"/>
      <c r="D15" s="138"/>
      <c r="E15" s="138"/>
      <c r="F15" s="138"/>
      <c r="G15" s="138"/>
      <c r="H15" s="138"/>
      <c r="I15" s="138"/>
      <c r="J15" s="138"/>
      <c r="K15" s="131"/>
      <c r="L15" s="138"/>
      <c r="M15" s="168"/>
      <c r="N15" s="138"/>
      <c r="O15" s="138"/>
      <c r="P15" s="140"/>
      <c r="Q15" s="134">
        <f t="shared" si="0"/>
        <v>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/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500</v>
      </c>
      <c r="C37" s="156">
        <f t="shared" ref="C37:P37" si="1">SUM(C6:C36)</f>
        <v>0</v>
      </c>
      <c r="D37" s="156">
        <f t="shared" si="1"/>
        <v>0</v>
      </c>
      <c r="E37" s="156">
        <f t="shared" si="1"/>
        <v>0</v>
      </c>
      <c r="F37" s="156">
        <f t="shared" si="1"/>
        <v>0</v>
      </c>
      <c r="G37" s="156">
        <f>SUM(G6:G36)</f>
        <v>110</v>
      </c>
      <c r="H37" s="156">
        <f t="shared" si="1"/>
        <v>0</v>
      </c>
      <c r="I37" s="156">
        <f t="shared" si="1"/>
        <v>0</v>
      </c>
      <c r="J37" s="156">
        <f t="shared" si="1"/>
        <v>160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770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1" zoomScale="120" zoomScaleNormal="120" workbookViewId="0">
      <selection activeCell="C113" sqref="C113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4" t="s">
        <v>14</v>
      </c>
      <c r="B1" s="284"/>
      <c r="C1" s="284"/>
      <c r="D1" s="284"/>
      <c r="E1" s="284"/>
      <c r="F1" s="284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5" t="s">
        <v>59</v>
      </c>
      <c r="B2" s="285"/>
      <c r="C2" s="285"/>
      <c r="D2" s="285"/>
      <c r="E2" s="285"/>
      <c r="F2" s="285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6" t="s">
        <v>48</v>
      </c>
      <c r="B3" s="286"/>
      <c r="C3" s="286"/>
      <c r="D3" s="286"/>
      <c r="E3" s="286"/>
      <c r="F3" s="286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17</v>
      </c>
      <c r="C4" s="248" t="s">
        <v>18</v>
      </c>
      <c r="D4" s="247" t="s">
        <v>19</v>
      </c>
      <c r="E4" s="247" t="s">
        <v>20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-289410</v>
      </c>
      <c r="D31" s="44"/>
      <c r="E31" s="44">
        <f t="shared" si="0"/>
        <v>-289410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-289410</v>
      </c>
      <c r="D33" s="44">
        <f>SUM(D5:D32)</f>
        <v>0</v>
      </c>
      <c r="E33" s="44">
        <f>SUM(E5:E32)</f>
        <v>-289410</v>
      </c>
      <c r="F33" s="44">
        <f>B33-E33</f>
        <v>289410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87" t="s">
        <v>22</v>
      </c>
      <c r="B35" s="288"/>
      <c r="C35" s="288"/>
      <c r="D35" s="289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3" t="s">
        <v>13</v>
      </c>
      <c r="B36" s="294"/>
      <c r="C36" s="294"/>
      <c r="D36" s="295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8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52</v>
      </c>
      <c r="B41" s="213" t="s">
        <v>55</v>
      </c>
      <c r="C41" s="222">
        <v>38960</v>
      </c>
      <c r="D41" s="213" t="s">
        <v>56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57</v>
      </c>
      <c r="B42" s="213" t="s">
        <v>54</v>
      </c>
      <c r="C42" s="222">
        <v>8270</v>
      </c>
      <c r="D42" s="213" t="s">
        <v>66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65</v>
      </c>
      <c r="B43" s="215"/>
      <c r="C43" s="222">
        <v>50000</v>
      </c>
      <c r="D43" s="216"/>
      <c r="E43" s="49"/>
      <c r="F43" s="290" t="s">
        <v>23</v>
      </c>
      <c r="G43" s="291"/>
      <c r="H43" s="291"/>
      <c r="I43" s="291"/>
      <c r="J43" s="292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 t="s">
        <v>69</v>
      </c>
      <c r="B44" s="40"/>
      <c r="C44" s="221">
        <v>34000</v>
      </c>
      <c r="D44" s="40" t="s">
        <v>68</v>
      </c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/>
      <c r="B45" s="177"/>
      <c r="C45" s="221"/>
      <c r="D45" s="44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21">
        <v>129680</v>
      </c>
      <c r="D46" s="40" t="s">
        <v>70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 t="s">
        <v>71</v>
      </c>
      <c r="B47" s="40"/>
      <c r="C47" s="221">
        <v>26000</v>
      </c>
      <c r="D47" s="44" t="s">
        <v>70</v>
      </c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 t="s">
        <v>73</v>
      </c>
      <c r="B48" s="40" t="s">
        <v>74</v>
      </c>
      <c r="C48" s="221">
        <v>2500</v>
      </c>
      <c r="D48" s="44" t="s">
        <v>72</v>
      </c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78" t="s">
        <v>46</v>
      </c>
      <c r="G62" s="278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79" t="s">
        <v>27</v>
      </c>
      <c r="B113" s="280"/>
      <c r="C113" s="236">
        <f>SUM(C37:C112)</f>
        <v>289410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1" t="s">
        <v>28</v>
      </c>
      <c r="B115" s="282"/>
      <c r="C115" s="234">
        <f>C113+L136</f>
        <v>289410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3"/>
      <c r="G170" s="283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6" t="s">
        <v>49</v>
      </c>
      <c r="B1" s="297"/>
      <c r="C1" s="297"/>
      <c r="D1" s="297"/>
      <c r="E1" s="298"/>
      <c r="F1" s="1"/>
      <c r="G1" s="1"/>
    </row>
    <row r="2" spans="1:29" ht="21.75">
      <c r="A2" s="305" t="s">
        <v>48</v>
      </c>
      <c r="B2" s="306"/>
      <c r="C2" s="306"/>
      <c r="D2" s="306"/>
      <c r="E2" s="307"/>
      <c r="F2" s="1"/>
      <c r="G2" s="1"/>
    </row>
    <row r="3" spans="1:29" ht="24" thickBot="1">
      <c r="A3" s="299" t="s">
        <v>78</v>
      </c>
      <c r="B3" s="300"/>
      <c r="C3" s="300"/>
      <c r="D3" s="300"/>
      <c r="E3" s="301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8" t="s">
        <v>62</v>
      </c>
      <c r="B4" s="309"/>
      <c r="C4" s="309"/>
      <c r="D4" s="309"/>
      <c r="E4" s="310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60</v>
      </c>
      <c r="B5" s="254">
        <v>6000000</v>
      </c>
      <c r="C5" s="210"/>
      <c r="D5" s="211" t="s">
        <v>10</v>
      </c>
      <c r="E5" s="252">
        <v>3409790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3820</v>
      </c>
      <c r="C6" s="35"/>
      <c r="D6" s="189" t="s">
        <v>67</v>
      </c>
      <c r="E6" s="201">
        <v>487850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15</v>
      </c>
      <c r="E7" s="253">
        <v>224150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770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200">
        <v>0</v>
      </c>
      <c r="C10" s="33"/>
      <c r="D10" s="189" t="s">
        <v>13</v>
      </c>
      <c r="E10" s="201">
        <v>289410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3050</v>
      </c>
      <c r="C11" s="33"/>
      <c r="D11" s="189" t="s">
        <v>63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50</v>
      </c>
      <c r="E12" s="253">
        <v>1577800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6003050</v>
      </c>
      <c r="C16" s="33"/>
      <c r="D16" s="189" t="s">
        <v>6</v>
      </c>
      <c r="E16" s="201">
        <f>E5+E6+E7+E10+E11+E12</f>
        <v>6003050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2" t="s">
        <v>13</v>
      </c>
      <c r="B18" s="303"/>
      <c r="C18" s="303"/>
      <c r="D18" s="303"/>
      <c r="E18" s="304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2021-11-01T17:36:28Z</dcterms:modified>
</cp:coreProperties>
</file>