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NOVEMBER\All Details\03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</commentList>
</comments>
</file>

<file path=xl/sharedStrings.xml><?xml version="1.0" encoding="utf-8"?>
<sst xmlns="http://schemas.openxmlformats.org/spreadsheetml/2006/main" count="133" uniqueCount="83">
  <si>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</si>
  <si>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</si>
  <si>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</si>
  <si>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</si>
  <si>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</si>
  <si>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</si>
  <si>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</si>
  <si>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</si>
  <si>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</si>
  <si>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</si>
  <si>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</si>
  <si>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</si>
  <si>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</si>
  <si>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</si>
  <si>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</si>
  <si>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</si>
  <si>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</si>
  <si>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</si>
  <si>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</si>
  <si>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</si>
  <si>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</si>
  <si>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</si>
  <si>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</si>
  <si>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</si>
  <si>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</si>
  <si>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</si>
  <si>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</si>
  <si>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</si>
  <si>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</si>
  <si>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</si>
  <si>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</si>
  <si>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</si>
  <si>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</si>
  <si>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</si>
  <si>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</si>
  <si>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</si>
  <si>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</si>
  <si>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</si>
  <si>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</si>
  <si>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</si>
  <si>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</si>
  <si>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</si>
  <si>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</si>
  <si>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</si>
  <si>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</si>
  <si>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</si>
  <si>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</si>
  <si>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</si>
  <si>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</si>
  <si>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</si>
  <si>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</si>
  <si>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</si>
  <si>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</si>
  <si>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</si>
  <si>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</si>
  <si>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</si>
  <si>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</si>
  <si>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</si>
  <si>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</si>
  <si>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</si>
  <si>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</si>
  <si>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</si>
  <si>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</si>
  <si>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</si>
  <si>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</si>
  <si>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</si>
  <si>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</si>
  <si>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</si>
  <si>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26.10.2021</t>
  </si>
  <si>
    <t>Biswash Telecom</t>
  </si>
  <si>
    <t>27.10.2021</t>
  </si>
  <si>
    <t>Borsha Computer</t>
  </si>
  <si>
    <t>28.10.2021</t>
  </si>
  <si>
    <t>Jafor TSM</t>
  </si>
  <si>
    <t>c25s/128</t>
  </si>
  <si>
    <t>01.11.2021</t>
  </si>
  <si>
    <t>Bank Statement Nov 2021</t>
  </si>
  <si>
    <t>Month : Nov-2021</t>
  </si>
  <si>
    <t>02.11.2021</t>
  </si>
  <si>
    <t>02.10.2021</t>
  </si>
  <si>
    <t>03.11.2021</t>
  </si>
  <si>
    <t>Date: 03.11.2021</t>
  </si>
  <si>
    <t>Boss(-)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</si>
</sst>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0" sqref="E1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0" t="s">
        <v>14</v>
      </c>
      <c r="C1" s="260"/>
      <c r="D1" s="260"/>
      <c r="E1" s="260"/>
    </row>
    <row r="2" spans="1:11" ht="16.5" customHeight="1">
      <c r="A2" s="15"/>
      <c r="B2" s="261" t="s">
        <v>76</v>
      </c>
      <c r="C2" s="261"/>
      <c r="D2" s="261"/>
      <c r="E2" s="26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98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75</v>
      </c>
      <c r="C7" s="19">
        <v>750000</v>
      </c>
      <c r="D7" s="166">
        <v>1155100</v>
      </c>
      <c r="E7" s="198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75</v>
      </c>
      <c r="C8" s="19">
        <v>250000</v>
      </c>
      <c r="D8" s="166">
        <v>422700</v>
      </c>
      <c r="E8" s="198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78</v>
      </c>
      <c r="C9" s="22">
        <v>540000</v>
      </c>
      <c r="D9" s="259">
        <v>1019600</v>
      </c>
      <c r="E9" s="198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80</v>
      </c>
      <c r="C10" s="19">
        <v>580000</v>
      </c>
      <c r="D10" s="166">
        <v>532500</v>
      </c>
      <c r="E10" s="198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198">
        <f t="shared" si="0"/>
        <v>55750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98">
        <f t="shared" si="0"/>
        <v>55750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98">
        <f t="shared" si="0"/>
        <v>55750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55750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55750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55750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55750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55750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55750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55750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55750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55750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55750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55750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55750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55750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55750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55750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55750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55750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55750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55750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55750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55750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55750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55750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55750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55750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55750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55750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55750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55750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55750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55750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55750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55750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55750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55750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55750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55750</v>
      </c>
      <c r="F50" s="12"/>
      <c r="G50" s="1"/>
      <c r="H50" s="15"/>
    </row>
    <row r="51" spans="2:8">
      <c r="B51" s="25"/>
      <c r="C51" s="21">
        <f>SUM(C5:C50)</f>
        <v>3185650</v>
      </c>
      <c r="D51" s="21">
        <f>SUM(D5:D50)</f>
        <v>3129900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2" t="s">
        <v>14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</row>
    <row r="2" spans="1:24" s="118" customFormat="1" ht="18">
      <c r="A2" s="263" t="s">
        <v>47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</row>
    <row r="3" spans="1:24" s="119" customFormat="1" ht="16.5" thickBot="1">
      <c r="A3" s="264" t="s">
        <v>77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6"/>
      <c r="S3" s="49"/>
      <c r="T3" s="5"/>
      <c r="U3" s="5"/>
      <c r="V3" s="5"/>
      <c r="W3" s="5"/>
      <c r="X3" s="11"/>
    </row>
    <row r="4" spans="1:24" s="121" customFormat="1">
      <c r="A4" s="267" t="s">
        <v>29</v>
      </c>
      <c r="B4" s="269" t="s">
        <v>30</v>
      </c>
      <c r="C4" s="271" t="s">
        <v>31</v>
      </c>
      <c r="D4" s="271" t="s">
        <v>32</v>
      </c>
      <c r="E4" s="271" t="s">
        <v>33</v>
      </c>
      <c r="F4" s="271" t="s">
        <v>34</v>
      </c>
      <c r="G4" s="271" t="s">
        <v>35</v>
      </c>
      <c r="H4" s="271" t="s">
        <v>58</v>
      </c>
      <c r="I4" s="271" t="s">
        <v>36</v>
      </c>
      <c r="J4" s="271" t="s">
        <v>37</v>
      </c>
      <c r="K4" s="271" t="s">
        <v>38</v>
      </c>
      <c r="L4" s="271" t="s">
        <v>39</v>
      </c>
      <c r="M4" s="271" t="s">
        <v>40</v>
      </c>
      <c r="N4" s="277" t="s">
        <v>61</v>
      </c>
      <c r="O4" s="275" t="s">
        <v>16</v>
      </c>
      <c r="P4" s="273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68"/>
      <c r="B5" s="270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8"/>
      <c r="O5" s="276"/>
      <c r="P5" s="274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75</v>
      </c>
      <c r="B6" s="130">
        <v>500</v>
      </c>
      <c r="C6" s="130"/>
      <c r="D6" s="131"/>
      <c r="E6" s="131"/>
      <c r="F6" s="131"/>
      <c r="G6" s="131">
        <v>110</v>
      </c>
      <c r="H6" s="131"/>
      <c r="I6" s="132"/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770</v>
      </c>
      <c r="R6" s="135"/>
      <c r="S6" s="136"/>
      <c r="T6" s="26"/>
      <c r="U6" s="3"/>
      <c r="V6" s="26"/>
      <c r="W6" s="3"/>
    </row>
    <row r="7" spans="1:24" s="9" customFormat="1">
      <c r="A7" s="129" t="s">
        <v>79</v>
      </c>
      <c r="B7" s="130">
        <v>150</v>
      </c>
      <c r="C7" s="130"/>
      <c r="D7" s="131"/>
      <c r="E7" s="131"/>
      <c r="F7" s="131"/>
      <c r="G7" s="131"/>
      <c r="H7" s="131"/>
      <c r="I7" s="132">
        <v>110</v>
      </c>
      <c r="J7" s="131">
        <v>160</v>
      </c>
      <c r="K7" s="131"/>
      <c r="L7" s="131"/>
      <c r="M7" s="167">
        <v>20</v>
      </c>
      <c r="N7" s="131"/>
      <c r="O7" s="131"/>
      <c r="P7" s="133"/>
      <c r="Q7" s="134">
        <f t="shared" si="0"/>
        <v>440</v>
      </c>
      <c r="R7" s="135"/>
      <c r="S7" s="26"/>
      <c r="T7" s="26"/>
      <c r="U7" s="26"/>
      <c r="V7" s="26"/>
      <c r="W7" s="26"/>
    </row>
    <row r="8" spans="1:24" s="9" customFormat="1">
      <c r="A8" s="129" t="s">
        <v>80</v>
      </c>
      <c r="B8" s="137"/>
      <c r="C8" s="130"/>
      <c r="D8" s="138">
        <v>20</v>
      </c>
      <c r="E8" s="138"/>
      <c r="F8" s="138"/>
      <c r="G8" s="138">
        <v>100</v>
      </c>
      <c r="H8" s="138"/>
      <c r="I8" s="139">
        <v>160</v>
      </c>
      <c r="J8" s="138">
        <v>160</v>
      </c>
      <c r="K8" s="138"/>
      <c r="L8" s="138"/>
      <c r="M8" s="168"/>
      <c r="N8" s="138"/>
      <c r="O8" s="138"/>
      <c r="P8" s="140"/>
      <c r="Q8" s="134">
        <f t="shared" si="0"/>
        <v>440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/>
      <c r="B9" s="137"/>
      <c r="C9" s="130"/>
      <c r="D9" s="138"/>
      <c r="E9" s="138"/>
      <c r="F9" s="138"/>
      <c r="G9" s="138"/>
      <c r="H9" s="138"/>
      <c r="I9" s="139"/>
      <c r="J9" s="138"/>
      <c r="K9" s="138"/>
      <c r="L9" s="138"/>
      <c r="M9" s="168"/>
      <c r="N9" s="138"/>
      <c r="O9" s="138"/>
      <c r="P9" s="140"/>
      <c r="Q9" s="134">
        <f t="shared" si="0"/>
        <v>0</v>
      </c>
      <c r="R9" s="135"/>
      <c r="S9" s="6"/>
      <c r="T9" s="6"/>
      <c r="U9" s="26"/>
      <c r="V9" s="26"/>
      <c r="W9" s="26"/>
    </row>
    <row r="10" spans="1:24" s="9" customFormat="1">
      <c r="A10" s="129"/>
      <c r="B10" s="137"/>
      <c r="C10" s="130"/>
      <c r="D10" s="138"/>
      <c r="E10" s="138"/>
      <c r="F10" s="138"/>
      <c r="G10" s="138"/>
      <c r="H10" s="138"/>
      <c r="I10" s="138"/>
      <c r="J10" s="138"/>
      <c r="K10" s="138"/>
      <c r="L10" s="138"/>
      <c r="M10" s="168"/>
      <c r="N10" s="138"/>
      <c r="O10" s="138"/>
      <c r="P10" s="140"/>
      <c r="Q10" s="134">
        <f t="shared" si="0"/>
        <v>0</v>
      </c>
      <c r="R10" s="135"/>
      <c r="S10" s="26"/>
      <c r="T10" s="26"/>
      <c r="U10" s="3"/>
      <c r="V10" s="26"/>
      <c r="W10" s="3"/>
    </row>
    <row r="11" spans="1:24" s="9" customFormat="1">
      <c r="A11" s="129"/>
      <c r="B11" s="137"/>
      <c r="C11" s="130"/>
      <c r="D11" s="138"/>
      <c r="E11" s="138"/>
      <c r="F11" s="138"/>
      <c r="G11" s="138"/>
      <c r="H11" s="138"/>
      <c r="I11" s="138"/>
      <c r="J11" s="138"/>
      <c r="K11" s="138"/>
      <c r="L11" s="138"/>
      <c r="M11" s="168"/>
      <c r="N11" s="138"/>
      <c r="O11" s="138"/>
      <c r="P11" s="140"/>
      <c r="Q11" s="134">
        <f t="shared" si="0"/>
        <v>0</v>
      </c>
      <c r="R11" s="135"/>
      <c r="S11" s="26"/>
      <c r="T11" s="26"/>
      <c r="U11" s="26"/>
      <c r="V11" s="26"/>
      <c r="W11" s="26"/>
    </row>
    <row r="12" spans="1:24" s="9" customFormat="1">
      <c r="A12" s="129"/>
      <c r="B12" s="137"/>
      <c r="C12" s="130"/>
      <c r="D12" s="138"/>
      <c r="E12" s="138"/>
      <c r="F12" s="138"/>
      <c r="G12" s="138"/>
      <c r="H12" s="138"/>
      <c r="I12" s="138"/>
      <c r="J12" s="138"/>
      <c r="K12" s="138"/>
      <c r="L12" s="138"/>
      <c r="M12" s="168"/>
      <c r="N12" s="138"/>
      <c r="O12" s="138"/>
      <c r="P12" s="140"/>
      <c r="Q12" s="134">
        <f t="shared" si="0"/>
        <v>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 t="s">
        <v>11</v>
      </c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650</v>
      </c>
      <c r="C37" s="156">
        <f t="shared" ref="C37:P37" si="1">SUM(C6:C36)</f>
        <v>0</v>
      </c>
      <c r="D37" s="156">
        <f t="shared" si="1"/>
        <v>20</v>
      </c>
      <c r="E37" s="156">
        <f t="shared" si="1"/>
        <v>0</v>
      </c>
      <c r="F37" s="156">
        <f t="shared" si="1"/>
        <v>0</v>
      </c>
      <c r="G37" s="156">
        <f>SUM(G6:G36)</f>
        <v>210</v>
      </c>
      <c r="H37" s="156">
        <f t="shared" si="1"/>
        <v>0</v>
      </c>
      <c r="I37" s="156">
        <f t="shared" si="1"/>
        <v>270</v>
      </c>
      <c r="J37" s="156">
        <f t="shared" si="1"/>
        <v>480</v>
      </c>
      <c r="K37" s="156">
        <f t="shared" si="1"/>
        <v>0</v>
      </c>
      <c r="L37" s="156">
        <f t="shared" si="1"/>
        <v>0</v>
      </c>
      <c r="M37" s="171">
        <f t="shared" si="1"/>
        <v>20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1650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G48" sqref="G48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5" t="s">
        <v>14</v>
      </c>
      <c r="B1" s="285"/>
      <c r="C1" s="285"/>
      <c r="D1" s="285"/>
      <c r="E1" s="285"/>
      <c r="F1" s="285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6" t="s">
        <v>59</v>
      </c>
      <c r="B2" s="286"/>
      <c r="C2" s="286"/>
      <c r="D2" s="286"/>
      <c r="E2" s="286"/>
      <c r="F2" s="286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7" t="s">
        <v>48</v>
      </c>
      <c r="B3" s="287"/>
      <c r="C3" s="287"/>
      <c r="D3" s="287"/>
      <c r="E3" s="287"/>
      <c r="F3" s="287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17</v>
      </c>
      <c r="C4" s="248" t="s">
        <v>18</v>
      </c>
      <c r="D4" s="247" t="s">
        <v>19</v>
      </c>
      <c r="E4" s="247" t="s">
        <v>20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-332950</v>
      </c>
      <c r="D31" s="44"/>
      <c r="E31" s="44">
        <f t="shared" si="0"/>
        <v>-332950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-332950</v>
      </c>
      <c r="D33" s="44">
        <f>SUM(D5:D32)</f>
        <v>0</v>
      </c>
      <c r="E33" s="44">
        <f>SUM(E5:E32)</f>
        <v>-332950</v>
      </c>
      <c r="F33" s="44">
        <f>B33-E33</f>
        <v>332950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8" t="s">
        <v>22</v>
      </c>
      <c r="B35" s="289"/>
      <c r="C35" s="289"/>
      <c r="D35" s="290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4" t="s">
        <v>13</v>
      </c>
      <c r="B36" s="295"/>
      <c r="C36" s="295"/>
      <c r="D36" s="296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8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52</v>
      </c>
      <c r="B41" s="213" t="s">
        <v>55</v>
      </c>
      <c r="C41" s="222">
        <v>38960</v>
      </c>
      <c r="D41" s="213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57</v>
      </c>
      <c r="B42" s="213" t="s">
        <v>54</v>
      </c>
      <c r="C42" s="222">
        <v>8270</v>
      </c>
      <c r="D42" s="213" t="s">
        <v>66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65</v>
      </c>
      <c r="B43" s="215"/>
      <c r="C43" s="222">
        <v>50000</v>
      </c>
      <c r="D43" s="216"/>
      <c r="E43" s="49"/>
      <c r="F43" s="291" t="s">
        <v>23</v>
      </c>
      <c r="G43" s="292"/>
      <c r="H43" s="292"/>
      <c r="I43" s="292"/>
      <c r="J43" s="293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 t="s">
        <v>69</v>
      </c>
      <c r="B44" s="40"/>
      <c r="C44" s="221">
        <v>34000</v>
      </c>
      <c r="D44" s="40" t="s">
        <v>68</v>
      </c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1">
        <v>173220</v>
      </c>
      <c r="D46" s="40" t="s">
        <v>80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 t="s">
        <v>71</v>
      </c>
      <c r="B47" s="40"/>
      <c r="C47" s="221">
        <v>26000</v>
      </c>
      <c r="D47" s="44" t="s">
        <v>70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 t="s">
        <v>73</v>
      </c>
      <c r="B48" s="40" t="s">
        <v>74</v>
      </c>
      <c r="C48" s="221">
        <v>2500</v>
      </c>
      <c r="D48" s="44" t="s">
        <v>72</v>
      </c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79" t="s">
        <v>46</v>
      </c>
      <c r="G62" s="279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0" t="s">
        <v>27</v>
      </c>
      <c r="B113" s="281"/>
      <c r="C113" s="236">
        <f>SUM(C37:C112)</f>
        <v>332950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2" t="s">
        <v>28</v>
      </c>
      <c r="B115" s="283"/>
      <c r="C115" s="234">
        <f>C113+L136</f>
        <v>332950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4"/>
      <c r="G170" s="284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I9" sqref="I9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7" t="s">
        <v>49</v>
      </c>
      <c r="B1" s="298"/>
      <c r="C1" s="298"/>
      <c r="D1" s="298"/>
      <c r="E1" s="299"/>
      <c r="F1" s="1"/>
      <c r="G1" s="1"/>
    </row>
    <row r="2" spans="1:29" ht="21.75">
      <c r="A2" s="306" t="s">
        <v>48</v>
      </c>
      <c r="B2" s="307"/>
      <c r="C2" s="307"/>
      <c r="D2" s="307"/>
      <c r="E2" s="308"/>
      <c r="F2" s="1"/>
      <c r="G2" s="1"/>
    </row>
    <row r="3" spans="1:29" ht="24" thickBot="1">
      <c r="A3" s="300" t="s">
        <v>81</v>
      </c>
      <c r="B3" s="301"/>
      <c r="C3" s="301"/>
      <c r="D3" s="301"/>
      <c r="E3" s="30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62</v>
      </c>
      <c r="B4" s="310"/>
      <c r="C4" s="310"/>
      <c r="D4" s="310"/>
      <c r="E4" s="31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60</v>
      </c>
      <c r="B5" s="254">
        <v>6000000</v>
      </c>
      <c r="C5" s="210"/>
      <c r="D5" s="211" t="s">
        <v>10</v>
      </c>
      <c r="E5" s="252">
        <v>4490990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42440</v>
      </c>
      <c r="C6" s="35"/>
      <c r="D6" s="189" t="s">
        <v>67</v>
      </c>
      <c r="E6" s="201">
        <v>55750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15</v>
      </c>
      <c r="E7" s="253">
        <v>564550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1650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200">
        <v>0</v>
      </c>
      <c r="C10" s="33"/>
      <c r="D10" s="189" t="s">
        <v>13</v>
      </c>
      <c r="E10" s="201">
        <v>332950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40790</v>
      </c>
      <c r="C11" s="33"/>
      <c r="D11" s="189" t="s">
        <v>63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50</v>
      </c>
      <c r="E12" s="253">
        <v>532500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06" t="s">
        <v>82</v>
      </c>
      <c r="B14" s="255">
        <v>50000</v>
      </c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5990790</v>
      </c>
      <c r="C16" s="33"/>
      <c r="D16" s="189" t="s">
        <v>6</v>
      </c>
      <c r="E16" s="201">
        <f>E5+E6+E7+E10+E11+E12</f>
        <v>5990790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3" t="s">
        <v>13</v>
      </c>
      <c r="B18" s="304"/>
      <c r="C18" s="304"/>
      <c r="D18" s="304"/>
      <c r="E18" s="305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2021-11-04T07:41:42Z</dcterms:modified>
</cp:coreProperties>
</file>