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CU\Realme\Others\Requisition for Mugdho Corporation\"/>
    </mc:Choice>
  </mc:AlternateContent>
  <bookViews>
    <workbookView xWindow="120" yWindow="15" windowWidth="18960" windowHeight="11325"/>
  </bookViews>
  <sheets>
    <sheet name="Daily " sheetId="3" r:id="rId1"/>
    <sheet name="Sheet1" sheetId="5" r:id="rId2"/>
  </sheets>
  <calcPr calcId="162913"/>
</workbook>
</file>

<file path=xl/calcChain.xml><?xml version="1.0" encoding="utf-8"?>
<calcChain xmlns="http://schemas.openxmlformats.org/spreadsheetml/2006/main">
  <c r="E11" i="3" l="1"/>
  <c r="E10" i="3"/>
  <c r="B3" i="3" l="1"/>
  <c r="E6" i="3"/>
  <c r="E7" i="3"/>
  <c r="E8" i="3"/>
  <c r="E9" i="3"/>
  <c r="E12" i="3"/>
  <c r="E13" i="3"/>
  <c r="E14" i="3"/>
  <c r="E15" i="3"/>
  <c r="E16" i="3"/>
  <c r="E17" i="3"/>
  <c r="E18" i="3"/>
  <c r="E19" i="3"/>
  <c r="E20" i="3"/>
  <c r="E21" i="3"/>
  <c r="E22" i="3"/>
  <c r="E23" i="3"/>
  <c r="D24" i="3"/>
  <c r="E24" i="3" l="1"/>
  <c r="E26" i="3" s="1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C20" i="5"/>
  <c r="D6" i="5"/>
  <c r="D22" i="5" s="1"/>
  <c r="D21" i="5" l="1"/>
  <c r="D23" i="5" s="1"/>
  <c r="D20" i="5"/>
  <c r="D24" i="5" l="1"/>
</calcChain>
</file>

<file path=xl/sharedStrings.xml><?xml version="1.0" encoding="utf-8"?>
<sst xmlns="http://schemas.openxmlformats.org/spreadsheetml/2006/main" count="65" uniqueCount="41">
  <si>
    <t>Total=</t>
  </si>
  <si>
    <t>Mugdho Corporation</t>
  </si>
  <si>
    <t>Model</t>
  </si>
  <si>
    <t>C20A</t>
  </si>
  <si>
    <t>C21(3/32)</t>
  </si>
  <si>
    <t>Black</t>
  </si>
  <si>
    <t>Blue</t>
  </si>
  <si>
    <t>C21(4/64)</t>
  </si>
  <si>
    <t>Narzo 30A</t>
  </si>
  <si>
    <t>Realme 8</t>
  </si>
  <si>
    <t>8 Pro</t>
  </si>
  <si>
    <t>Colour</t>
  </si>
  <si>
    <t>DP</t>
  </si>
  <si>
    <t>Qty</t>
  </si>
  <si>
    <t>TTL Value</t>
  </si>
  <si>
    <t>Realme Allocation Amount Calculation</t>
  </si>
  <si>
    <t>Distributor: Realme</t>
  </si>
  <si>
    <t>Grey</t>
  </si>
  <si>
    <t>Silver</t>
  </si>
  <si>
    <t xml:space="preserve">Date: </t>
  </si>
  <si>
    <t>C25s(4/64)</t>
  </si>
  <si>
    <t>C25s(4/128)</t>
  </si>
  <si>
    <t>RP</t>
  </si>
  <si>
    <t>7i</t>
  </si>
  <si>
    <t>C17</t>
  </si>
  <si>
    <t>C15/128</t>
  </si>
  <si>
    <t>C15/64</t>
  </si>
  <si>
    <t>C25(4/64)</t>
  </si>
  <si>
    <t>C25(4/128)</t>
  </si>
  <si>
    <t>C20A = .5%</t>
  </si>
  <si>
    <t>Total= 1%</t>
  </si>
  <si>
    <t>Total Incentive</t>
  </si>
  <si>
    <t>1% Value</t>
  </si>
  <si>
    <t>C11</t>
  </si>
  <si>
    <t xml:space="preserve">GT </t>
  </si>
  <si>
    <t>C21Y(4/64)</t>
  </si>
  <si>
    <t>GT NEO 2</t>
  </si>
  <si>
    <t>C25Y(4/64)</t>
  </si>
  <si>
    <t>Green</t>
  </si>
  <si>
    <t>C11(4/64)</t>
  </si>
  <si>
    <t>Need to deposit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</si>
</sst>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[$-409]d\-mmm\-yyyy;@"/>
    <numFmt numFmtId="165" formatCode="_(* #,##0_);_(* \(#,##0\);_(* &quot;-&quot;??_);_(@_)"/>
  </numFmts>
  <fonts count="9" x14ac:knownFonts="1">
    <font>
      <sz val="10"/>
      <color rgb="FF000000"/>
      <name val="Times New Roman"/>
      <charset val="204"/>
    </font>
    <font>
      <sz val="10"/>
      <color rgb="FF000000"/>
      <name val="Calibri"/>
      <family val="2"/>
      <scheme val="minor"/>
    </font>
    <font>
      <sz val="13"/>
      <color rgb="FF000000"/>
      <name val="Calibri"/>
      <family val="2"/>
      <scheme val="minor"/>
    </font>
    <font>
      <b/>
      <sz val="15"/>
      <color rgb="FF000000"/>
      <name val="Calibri"/>
      <family val="2"/>
      <scheme val="minor"/>
    </font>
    <font>
      <b/>
      <sz val="13"/>
      <color rgb="FF000000"/>
      <name val="Calibri"/>
      <family val="2"/>
      <scheme val="minor"/>
    </font>
    <font>
      <b/>
      <sz val="20"/>
      <color rgb="FF000000"/>
      <name val="Calibri"/>
      <family val="2"/>
      <scheme val="minor"/>
    </font>
    <font>
      <sz val="15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0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164" fontId="0" fillId="0" borderId="0"/>
    <xf numFmtId="43" fontId="8" fillId="0" borderId="0" applyFont="0" applyFill="0" applyBorder="0" applyAlignment="0" applyProtection="0"/>
  </cellStyleXfs>
  <cellXfs count="55">
    <xf numFmtId="164" fontId="0" fillId="0" borderId="0" xfId="0" applyFill="1" applyBorder="1" applyAlignment="1">
      <alignment horizontal="left" vertical="top"/>
    </xf>
    <xf numFmtId="164" fontId="1" fillId="0" borderId="0" xfId="0" applyFont="1" applyFill="1" applyBorder="1" applyAlignment="1">
      <alignment horizontal="center" vertical="center"/>
    </xf>
    <xf numFmtId="1" fontId="2" fillId="0" borderId="4" xfId="0" applyNumberFormat="1" applyFon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/>
    </xf>
    <xf numFmtId="164" fontId="4" fillId="2" borderId="1" xfId="0" applyFont="1" applyFill="1" applyBorder="1" applyAlignment="1">
      <alignment horizontal="center" vertical="center"/>
    </xf>
    <xf numFmtId="164" fontId="4" fillId="2" borderId="4" xfId="0" applyFont="1" applyFill="1" applyBorder="1" applyAlignment="1">
      <alignment horizontal="center" vertical="center"/>
    </xf>
    <xf numFmtId="2" fontId="2" fillId="2" borderId="4" xfId="0" applyNumberFormat="1" applyFont="1" applyFill="1" applyBorder="1" applyAlignment="1">
      <alignment horizontal="center" vertical="center"/>
    </xf>
    <xf numFmtId="2" fontId="4" fillId="3" borderId="8" xfId="0" applyNumberFormat="1" applyFont="1" applyFill="1" applyBorder="1" applyAlignment="1">
      <alignment horizontal="center" vertical="center"/>
    </xf>
    <xf numFmtId="164" fontId="2" fillId="0" borderId="1" xfId="0" applyFont="1" applyFill="1" applyBorder="1" applyAlignment="1">
      <alignment horizontal="center" vertical="center"/>
    </xf>
    <xf numFmtId="164" fontId="3" fillId="0" borderId="1" xfId="0" applyNumberFormat="1" applyFont="1" applyFill="1" applyBorder="1" applyAlignment="1">
      <alignment horizontal="center" vertical="center"/>
    </xf>
    <xf numFmtId="164" fontId="3" fillId="0" borderId="3" xfId="0" applyFont="1" applyFill="1" applyBorder="1" applyAlignment="1">
      <alignment horizontal="center" vertical="center"/>
    </xf>
    <xf numFmtId="164" fontId="4" fillId="2" borderId="3" xfId="0" applyFont="1" applyFill="1" applyBorder="1" applyAlignment="1">
      <alignment horizontal="center" vertical="center"/>
    </xf>
    <xf numFmtId="1" fontId="4" fillId="3" borderId="1" xfId="0" applyNumberFormat="1" applyFont="1" applyFill="1" applyBorder="1" applyAlignment="1">
      <alignment horizontal="center" vertical="center"/>
    </xf>
    <xf numFmtId="1" fontId="4" fillId="3" borderId="4" xfId="0" applyNumberFormat="1" applyFont="1" applyFill="1" applyBorder="1" applyAlignment="1">
      <alignment horizontal="center" vertical="center"/>
    </xf>
    <xf numFmtId="164" fontId="4" fillId="0" borderId="17" xfId="0" applyFont="1" applyFill="1" applyBorder="1" applyAlignment="1">
      <alignment horizontal="center" vertical="center"/>
    </xf>
    <xf numFmtId="1" fontId="4" fillId="4" borderId="1" xfId="0" applyNumberFormat="1" applyFont="1" applyFill="1" applyBorder="1" applyAlignment="1">
      <alignment horizontal="center" vertical="center"/>
    </xf>
    <xf numFmtId="2" fontId="5" fillId="4" borderId="22" xfId="0" applyNumberFormat="1" applyFont="1" applyFill="1" applyBorder="1" applyAlignment="1">
      <alignment horizontal="center" vertical="center"/>
    </xf>
    <xf numFmtId="1" fontId="5" fillId="4" borderId="4" xfId="0" applyNumberFormat="1" applyFont="1" applyFill="1" applyBorder="1" applyAlignment="1">
      <alignment horizontal="center" vertical="center"/>
    </xf>
    <xf numFmtId="165" fontId="4" fillId="3" borderId="1" xfId="1" applyNumberFormat="1" applyFont="1" applyFill="1" applyBorder="1" applyAlignment="1">
      <alignment horizontal="center" vertical="center"/>
    </xf>
    <xf numFmtId="165" fontId="2" fillId="2" borderId="1" xfId="1" applyNumberFormat="1" applyFont="1" applyFill="1" applyBorder="1" applyAlignment="1">
      <alignment horizontal="center" vertical="center"/>
    </xf>
    <xf numFmtId="164" fontId="4" fillId="2" borderId="1" xfId="0" applyFont="1" applyFill="1" applyBorder="1" applyAlignment="1">
      <alignment horizontal="center" vertical="center"/>
    </xf>
    <xf numFmtId="165" fontId="1" fillId="0" borderId="0" xfId="0" applyNumberFormat="1" applyFont="1" applyFill="1" applyBorder="1" applyAlignment="1">
      <alignment horizontal="center" vertical="center"/>
    </xf>
    <xf numFmtId="164" fontId="4" fillId="3" borderId="23" xfId="0" applyFont="1" applyFill="1" applyBorder="1" applyAlignment="1">
      <alignment horizontal="center" vertical="center"/>
    </xf>
    <xf numFmtId="164" fontId="4" fillId="3" borderId="16" xfId="0" applyFont="1" applyFill="1" applyBorder="1" applyAlignment="1">
      <alignment horizontal="center" vertical="center"/>
    </xf>
    <xf numFmtId="164" fontId="4" fillId="3" borderId="2" xfId="0" applyFont="1" applyFill="1" applyBorder="1" applyAlignment="1">
      <alignment horizontal="center" vertical="center"/>
    </xf>
    <xf numFmtId="164" fontId="5" fillId="0" borderId="9" xfId="0" applyFont="1" applyFill="1" applyBorder="1" applyAlignment="1">
      <alignment horizontal="center" vertical="center"/>
    </xf>
    <xf numFmtId="164" fontId="5" fillId="0" borderId="10" xfId="0" applyFont="1" applyFill="1" applyBorder="1" applyAlignment="1">
      <alignment horizontal="center" vertical="center"/>
    </xf>
    <xf numFmtId="164" fontId="5" fillId="0" borderId="11" xfId="0" applyFont="1" applyFill="1" applyBorder="1" applyAlignment="1">
      <alignment horizontal="center" vertical="center"/>
    </xf>
    <xf numFmtId="164" fontId="3" fillId="0" borderId="12" xfId="0" applyFont="1" applyFill="1" applyBorder="1" applyAlignment="1">
      <alignment horizontal="center" vertical="center"/>
    </xf>
    <xf numFmtId="164" fontId="3" fillId="0" borderId="0" xfId="0" applyFont="1" applyFill="1" applyBorder="1" applyAlignment="1">
      <alignment horizontal="center" vertical="center"/>
    </xf>
    <xf numFmtId="164" fontId="3" fillId="0" borderId="13" xfId="0" applyFont="1" applyFill="1" applyBorder="1" applyAlignment="1">
      <alignment horizontal="center" vertical="center"/>
    </xf>
    <xf numFmtId="164" fontId="6" fillId="3" borderId="5" xfId="0" applyFont="1" applyFill="1" applyBorder="1" applyAlignment="1">
      <alignment horizontal="center" vertical="center"/>
    </xf>
    <xf numFmtId="164" fontId="6" fillId="3" borderId="16" xfId="0" applyFont="1" applyFill="1" applyBorder="1" applyAlignment="1">
      <alignment horizontal="center" vertical="center"/>
    </xf>
    <xf numFmtId="164" fontId="6" fillId="3" borderId="24" xfId="0" applyFont="1" applyFill="1" applyBorder="1" applyAlignment="1">
      <alignment horizontal="center" vertical="center"/>
    </xf>
    <xf numFmtId="164" fontId="4" fillId="2" borderId="23" xfId="0" applyFont="1" applyFill="1" applyBorder="1" applyAlignment="1">
      <alignment horizontal="center" vertical="center"/>
    </xf>
    <xf numFmtId="164" fontId="4" fillId="2" borderId="16" xfId="0" applyFont="1" applyFill="1" applyBorder="1" applyAlignment="1">
      <alignment horizontal="center" vertical="center"/>
    </xf>
    <xf numFmtId="164" fontId="4" fillId="2" borderId="2" xfId="0" applyFont="1" applyFill="1" applyBorder="1" applyAlignment="1">
      <alignment horizontal="center" vertical="center"/>
    </xf>
    <xf numFmtId="164" fontId="4" fillId="0" borderId="17" xfId="0" applyFont="1" applyFill="1" applyBorder="1" applyAlignment="1">
      <alignment horizontal="center" vertical="center"/>
    </xf>
    <xf numFmtId="164" fontId="4" fillId="0" borderId="18" xfId="0" applyFont="1" applyFill="1" applyBorder="1" applyAlignment="1">
      <alignment horizontal="center" vertical="center"/>
    </xf>
    <xf numFmtId="164" fontId="3" fillId="0" borderId="19" xfId="0" applyFont="1" applyFill="1" applyBorder="1" applyAlignment="1">
      <alignment horizontal="center" vertical="center"/>
    </xf>
    <xf numFmtId="164" fontId="3" fillId="0" borderId="14" xfId="0" applyFont="1" applyFill="1" applyBorder="1" applyAlignment="1">
      <alignment horizontal="center" vertical="center"/>
    </xf>
    <xf numFmtId="164" fontId="3" fillId="0" borderId="15" xfId="0" applyFont="1" applyFill="1" applyBorder="1" applyAlignment="1">
      <alignment horizontal="center" vertical="center"/>
    </xf>
    <xf numFmtId="10" fontId="4" fillId="2" borderId="3" xfId="0" applyNumberFormat="1" applyFont="1" applyFill="1" applyBorder="1" applyAlignment="1">
      <alignment horizontal="left" vertical="center"/>
    </xf>
    <xf numFmtId="164" fontId="4" fillId="2" borderId="1" xfId="0" applyFont="1" applyFill="1" applyBorder="1" applyAlignment="1">
      <alignment horizontal="left" vertical="center"/>
    </xf>
    <xf numFmtId="164" fontId="4" fillId="3" borderId="6" xfId="0" applyFont="1" applyFill="1" applyBorder="1" applyAlignment="1">
      <alignment horizontal="left" vertical="center"/>
    </xf>
    <xf numFmtId="164" fontId="4" fillId="3" borderId="7" xfId="0" applyFont="1" applyFill="1" applyBorder="1" applyAlignment="1">
      <alignment horizontal="left" vertical="center"/>
    </xf>
    <xf numFmtId="164" fontId="7" fillId="4" borderId="20" xfId="0" applyFont="1" applyFill="1" applyBorder="1" applyAlignment="1">
      <alignment horizontal="center" vertical="center"/>
    </xf>
    <xf numFmtId="164" fontId="7" fillId="4" borderId="21" xfId="0" applyFont="1" applyFill="1" applyBorder="1" applyAlignment="1">
      <alignment horizontal="center" vertical="center"/>
    </xf>
    <xf numFmtId="164" fontId="7" fillId="4" borderId="22" xfId="0" applyFont="1" applyFill="1" applyBorder="1" applyAlignment="1">
      <alignment horizontal="center" vertical="center"/>
    </xf>
    <xf numFmtId="164" fontId="4" fillId="3" borderId="5" xfId="0" applyFont="1" applyFill="1" applyBorder="1" applyAlignment="1">
      <alignment horizontal="center" vertical="center"/>
    </xf>
    <xf numFmtId="164" fontId="6" fillId="3" borderId="3" xfId="0" applyFont="1" applyFill="1" applyBorder="1" applyAlignment="1">
      <alignment horizontal="center" vertical="center"/>
    </xf>
    <xf numFmtId="164" fontId="6" fillId="3" borderId="1" xfId="0" applyFont="1" applyFill="1" applyBorder="1" applyAlignment="1">
      <alignment horizontal="center" vertical="center"/>
    </xf>
    <xf numFmtId="164" fontId="6" fillId="3" borderId="4" xfId="0" applyFont="1" applyFill="1" applyBorder="1" applyAlignment="1">
      <alignment horizontal="center" vertical="center"/>
    </xf>
    <xf numFmtId="164" fontId="4" fillId="4" borderId="5" xfId="0" applyFont="1" applyFill="1" applyBorder="1" applyAlignment="1">
      <alignment horizontal="center" vertical="center"/>
    </xf>
    <xf numFmtId="164" fontId="4" fillId="4" borderId="2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tabSelected="1" workbookViewId="0">
      <selection activeCell="G6" sqref="G6"/>
    </sheetView>
  </sheetViews>
  <sheetFormatPr defaultRowHeight="12.75" x14ac:dyDescent="0.2"/>
  <cols>
    <col min="1" max="1" width="18" style="1" bestFit="1" customWidth="1"/>
    <col min="2" max="2" width="19.83203125" style="1" bestFit="1" customWidth="1"/>
    <col min="3" max="3" width="17.5" style="1" customWidth="1"/>
    <col min="4" max="4" width="14" style="1" customWidth="1"/>
    <col min="5" max="5" width="23.5" style="1" customWidth="1"/>
    <col min="6" max="6" width="9.33203125" style="1"/>
    <col min="7" max="7" width="10" style="1" bestFit="1" customWidth="1"/>
    <col min="8" max="16384" width="9.33203125" style="1"/>
  </cols>
  <sheetData>
    <row r="1" spans="1:5" ht="26.25" x14ac:dyDescent="0.2">
      <c r="A1" s="25" t="s">
        <v>1</v>
      </c>
      <c r="B1" s="26"/>
      <c r="C1" s="26"/>
      <c r="D1" s="26"/>
      <c r="E1" s="27"/>
    </row>
    <row r="2" spans="1:5" ht="19.5" x14ac:dyDescent="0.2">
      <c r="A2" s="28" t="s">
        <v>16</v>
      </c>
      <c r="B2" s="29"/>
      <c r="C2" s="29"/>
      <c r="D2" s="29"/>
      <c r="E2" s="30"/>
    </row>
    <row r="3" spans="1:5" ht="19.5" x14ac:dyDescent="0.2">
      <c r="A3" s="10" t="s">
        <v>19</v>
      </c>
      <c r="B3" s="9">
        <f ca="1">TODAY()</f>
        <v>44538</v>
      </c>
      <c r="C3" s="39"/>
      <c r="D3" s="40"/>
      <c r="E3" s="41"/>
    </row>
    <row r="4" spans="1:5" ht="19.5" x14ac:dyDescent="0.2">
      <c r="A4" s="31" t="s">
        <v>15</v>
      </c>
      <c r="B4" s="32"/>
      <c r="C4" s="32"/>
      <c r="D4" s="32"/>
      <c r="E4" s="33"/>
    </row>
    <row r="5" spans="1:5" ht="17.25" x14ac:dyDescent="0.2">
      <c r="A5" s="11" t="s">
        <v>2</v>
      </c>
      <c r="B5" s="20" t="s">
        <v>11</v>
      </c>
      <c r="C5" s="20" t="s">
        <v>12</v>
      </c>
      <c r="D5" s="20" t="s">
        <v>13</v>
      </c>
      <c r="E5" s="5" t="s">
        <v>14</v>
      </c>
    </row>
    <row r="6" spans="1:5" ht="17.25" x14ac:dyDescent="0.2">
      <c r="A6" s="37" t="s">
        <v>3</v>
      </c>
      <c r="B6" s="8" t="s">
        <v>17</v>
      </c>
      <c r="C6" s="3">
        <v>8290</v>
      </c>
      <c r="D6" s="3"/>
      <c r="E6" s="2">
        <f>D6*C6</f>
        <v>0</v>
      </c>
    </row>
    <row r="7" spans="1:5" ht="17.25" x14ac:dyDescent="0.2">
      <c r="A7" s="38"/>
      <c r="B7" s="8" t="s">
        <v>6</v>
      </c>
      <c r="C7" s="3">
        <v>8290</v>
      </c>
      <c r="D7" s="3"/>
      <c r="E7" s="2">
        <f t="shared" ref="E7:E23" si="0">D7*C7</f>
        <v>0</v>
      </c>
    </row>
    <row r="8" spans="1:5" ht="17.25" x14ac:dyDescent="0.2">
      <c r="A8" s="37" t="s">
        <v>33</v>
      </c>
      <c r="B8" s="8" t="s">
        <v>17</v>
      </c>
      <c r="C8" s="3">
        <v>8410</v>
      </c>
      <c r="D8" s="3"/>
      <c r="E8" s="2">
        <f t="shared" ref="E8:E9" si="1">D8*C8</f>
        <v>0</v>
      </c>
    </row>
    <row r="9" spans="1:5" ht="17.25" x14ac:dyDescent="0.2">
      <c r="A9" s="38"/>
      <c r="B9" s="8" t="s">
        <v>6</v>
      </c>
      <c r="C9" s="3">
        <v>8410</v>
      </c>
      <c r="D9" s="3"/>
      <c r="E9" s="2">
        <f t="shared" si="1"/>
        <v>0</v>
      </c>
    </row>
    <row r="10" spans="1:5" ht="17.25" x14ac:dyDescent="0.2">
      <c r="A10" s="37" t="s">
        <v>39</v>
      </c>
      <c r="B10" s="8" t="s">
        <v>17</v>
      </c>
      <c r="C10" s="3">
        <v>10200</v>
      </c>
      <c r="D10" s="3">
        <v>10</v>
      </c>
      <c r="E10" s="2">
        <f t="shared" ref="E10:E11" si="2">D10*C10</f>
        <v>102000</v>
      </c>
    </row>
    <row r="11" spans="1:5" ht="17.25" x14ac:dyDescent="0.2">
      <c r="A11" s="38"/>
      <c r="B11" s="8" t="s">
        <v>6</v>
      </c>
      <c r="C11" s="3">
        <v>10200</v>
      </c>
      <c r="D11" s="3"/>
      <c r="E11" s="2">
        <f t="shared" si="2"/>
        <v>0</v>
      </c>
    </row>
    <row r="12" spans="1:5" ht="17.25" x14ac:dyDescent="0.2">
      <c r="A12" s="37" t="s">
        <v>35</v>
      </c>
      <c r="B12" s="8" t="s">
        <v>5</v>
      </c>
      <c r="C12" s="3">
        <v>11380</v>
      </c>
      <c r="D12" s="3">
        <v>40</v>
      </c>
      <c r="E12" s="2">
        <f t="shared" ref="E12:E13" si="3">D12*C12</f>
        <v>455200</v>
      </c>
    </row>
    <row r="13" spans="1:5" ht="17.25" x14ac:dyDescent="0.2">
      <c r="A13" s="38"/>
      <c r="B13" s="8" t="s">
        <v>6</v>
      </c>
      <c r="C13" s="3">
        <v>11380</v>
      </c>
      <c r="D13" s="3">
        <v>60</v>
      </c>
      <c r="E13" s="2">
        <f t="shared" si="3"/>
        <v>682800</v>
      </c>
    </row>
    <row r="14" spans="1:5" ht="17.25" x14ac:dyDescent="0.2">
      <c r="A14" s="37" t="s">
        <v>37</v>
      </c>
      <c r="B14" s="8" t="s">
        <v>17</v>
      </c>
      <c r="C14" s="3">
        <v>13020</v>
      </c>
      <c r="D14" s="3"/>
      <c r="E14" s="2">
        <f>D14*C14</f>
        <v>0</v>
      </c>
    </row>
    <row r="15" spans="1:5" ht="17.25" x14ac:dyDescent="0.2">
      <c r="A15" s="38"/>
      <c r="B15" s="8" t="s">
        <v>6</v>
      </c>
      <c r="C15" s="3">
        <v>13020</v>
      </c>
      <c r="D15" s="3">
        <v>20</v>
      </c>
      <c r="E15" s="2">
        <f>D15*C15</f>
        <v>260400</v>
      </c>
    </row>
    <row r="16" spans="1:5" ht="17.25" x14ac:dyDescent="0.2">
      <c r="A16" s="37" t="s">
        <v>21</v>
      </c>
      <c r="B16" s="8" t="s">
        <v>17</v>
      </c>
      <c r="C16" s="3">
        <v>14300</v>
      </c>
      <c r="D16" s="3"/>
      <c r="E16" s="2">
        <f t="shared" ref="E16:E19" si="4">D16*C16</f>
        <v>0</v>
      </c>
    </row>
    <row r="17" spans="1:7" ht="17.25" x14ac:dyDescent="0.2">
      <c r="A17" s="38"/>
      <c r="B17" s="8" t="s">
        <v>6</v>
      </c>
      <c r="C17" s="3">
        <v>14300</v>
      </c>
      <c r="D17" s="3"/>
      <c r="E17" s="2">
        <f t="shared" si="4"/>
        <v>0</v>
      </c>
    </row>
    <row r="18" spans="1:7" ht="17.25" x14ac:dyDescent="0.2">
      <c r="A18" s="37" t="s">
        <v>9</v>
      </c>
      <c r="B18" s="8" t="s">
        <v>5</v>
      </c>
      <c r="C18" s="3">
        <v>20640</v>
      </c>
      <c r="D18" s="3"/>
      <c r="E18" s="2">
        <f t="shared" si="4"/>
        <v>0</v>
      </c>
    </row>
    <row r="19" spans="1:7" ht="17.25" x14ac:dyDescent="0.2">
      <c r="A19" s="38"/>
      <c r="B19" s="8" t="s">
        <v>18</v>
      </c>
      <c r="C19" s="3">
        <v>20640</v>
      </c>
      <c r="D19" s="3"/>
      <c r="E19" s="2">
        <f t="shared" si="4"/>
        <v>0</v>
      </c>
    </row>
    <row r="20" spans="1:7" ht="17.25" x14ac:dyDescent="0.2">
      <c r="A20" s="37" t="s">
        <v>36</v>
      </c>
      <c r="B20" s="8" t="s">
        <v>5</v>
      </c>
      <c r="C20" s="3">
        <v>36420</v>
      </c>
      <c r="D20" s="3"/>
      <c r="E20" s="2">
        <f t="shared" si="0"/>
        <v>0</v>
      </c>
    </row>
    <row r="21" spans="1:7" ht="17.25" x14ac:dyDescent="0.2">
      <c r="A21" s="38"/>
      <c r="B21" s="8" t="s">
        <v>38</v>
      </c>
      <c r="C21" s="3">
        <v>36420</v>
      </c>
      <c r="D21" s="3"/>
      <c r="E21" s="2">
        <f t="shared" si="0"/>
        <v>0</v>
      </c>
    </row>
    <row r="22" spans="1:7" ht="17.25" x14ac:dyDescent="0.2">
      <c r="A22" s="37" t="s">
        <v>34</v>
      </c>
      <c r="B22" s="8" t="s">
        <v>17</v>
      </c>
      <c r="C22" s="3">
        <v>31210</v>
      </c>
      <c r="D22" s="3"/>
      <c r="E22" s="2">
        <f t="shared" si="0"/>
        <v>0</v>
      </c>
    </row>
    <row r="23" spans="1:7" ht="17.25" x14ac:dyDescent="0.2">
      <c r="A23" s="38"/>
      <c r="B23" s="8" t="s">
        <v>6</v>
      </c>
      <c r="C23" s="3">
        <v>31210</v>
      </c>
      <c r="D23" s="3"/>
      <c r="E23" s="2">
        <f t="shared" si="0"/>
        <v>0</v>
      </c>
    </row>
    <row r="24" spans="1:7" ht="17.25" x14ac:dyDescent="0.2">
      <c r="A24" s="22" t="s">
        <v>0</v>
      </c>
      <c r="B24" s="23"/>
      <c r="C24" s="24"/>
      <c r="D24" s="12">
        <f>SUM(D6:D23)</f>
        <v>130</v>
      </c>
      <c r="E24" s="18">
        <f>SUM(E6:E23)</f>
        <v>1500400</v>
      </c>
    </row>
    <row r="25" spans="1:7" ht="17.25" x14ac:dyDescent="0.2">
      <c r="A25" s="34"/>
      <c r="B25" s="35"/>
      <c r="C25" s="35"/>
      <c r="D25" s="36"/>
      <c r="E25" s="19">
        <v>0</v>
      </c>
      <c r="G25" s="21"/>
    </row>
    <row r="26" spans="1:7" ht="17.25" x14ac:dyDescent="0.2">
      <c r="A26" s="22" t="s">
        <v>40</v>
      </c>
      <c r="B26" s="23"/>
      <c r="C26" s="23"/>
      <c r="D26" s="24"/>
      <c r="E26" s="18">
        <f>E24-E25</f>
        <v>1500400</v>
      </c>
    </row>
  </sheetData>
  <mergeCells count="16">
    <mergeCell ref="A26:D26"/>
    <mergeCell ref="A1:E1"/>
    <mergeCell ref="A2:E2"/>
    <mergeCell ref="A4:E4"/>
    <mergeCell ref="A25:D25"/>
    <mergeCell ref="A20:A21"/>
    <mergeCell ref="A22:A23"/>
    <mergeCell ref="C3:E3"/>
    <mergeCell ref="A6:A7"/>
    <mergeCell ref="A24:C24"/>
    <mergeCell ref="A14:A15"/>
    <mergeCell ref="A16:A17"/>
    <mergeCell ref="A18:A19"/>
    <mergeCell ref="A10:A11"/>
    <mergeCell ref="A12:A13"/>
    <mergeCell ref="A8:A9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opLeftCell="A13" workbookViewId="0">
      <selection activeCell="L24" sqref="L24"/>
    </sheetView>
  </sheetViews>
  <sheetFormatPr defaultRowHeight="12.75" x14ac:dyDescent="0.2"/>
  <cols>
    <col min="1" max="1" width="15.83203125" style="1" customWidth="1"/>
    <col min="2" max="2" width="17.5" style="1" customWidth="1"/>
    <col min="3" max="3" width="14" style="1" customWidth="1"/>
    <col min="4" max="4" width="23.5" style="1" customWidth="1"/>
    <col min="5" max="16384" width="9.33203125" style="1"/>
  </cols>
  <sheetData>
    <row r="1" spans="1:4" ht="26.25" x14ac:dyDescent="0.2">
      <c r="A1" s="25" t="s">
        <v>1</v>
      </c>
      <c r="B1" s="26"/>
      <c r="C1" s="26"/>
      <c r="D1" s="27"/>
    </row>
    <row r="2" spans="1:4" ht="19.5" x14ac:dyDescent="0.2">
      <c r="A2" s="28" t="s">
        <v>16</v>
      </c>
      <c r="B2" s="29"/>
      <c r="C2" s="29"/>
      <c r="D2" s="30"/>
    </row>
    <row r="3" spans="1:4" ht="19.5" x14ac:dyDescent="0.2">
      <c r="A3" s="10" t="s">
        <v>19</v>
      </c>
      <c r="B3" s="39"/>
      <c r="C3" s="40"/>
      <c r="D3" s="41"/>
    </row>
    <row r="4" spans="1:4" ht="19.5" x14ac:dyDescent="0.2">
      <c r="A4" s="50" t="s">
        <v>15</v>
      </c>
      <c r="B4" s="51"/>
      <c r="C4" s="51"/>
      <c r="D4" s="52"/>
    </row>
    <row r="5" spans="1:4" ht="17.25" x14ac:dyDescent="0.2">
      <c r="A5" s="11" t="s">
        <v>2</v>
      </c>
      <c r="B5" s="4" t="s">
        <v>22</v>
      </c>
      <c r="C5" s="4" t="s">
        <v>13</v>
      </c>
      <c r="D5" s="5" t="s">
        <v>14</v>
      </c>
    </row>
    <row r="6" spans="1:4" ht="17.25" x14ac:dyDescent="0.2">
      <c r="A6" s="14" t="s">
        <v>3</v>
      </c>
      <c r="B6" s="8">
        <v>8490</v>
      </c>
      <c r="C6" s="3"/>
      <c r="D6" s="2">
        <f>C6*B6</f>
        <v>0</v>
      </c>
    </row>
    <row r="7" spans="1:4" ht="17.25" x14ac:dyDescent="0.2">
      <c r="A7" s="14" t="s">
        <v>26</v>
      </c>
      <c r="B7" s="8">
        <v>12090</v>
      </c>
      <c r="C7" s="3"/>
      <c r="D7" s="2">
        <f t="shared" ref="D7:D19" si="0">C7*B7</f>
        <v>0</v>
      </c>
    </row>
    <row r="8" spans="1:4" ht="17.25" x14ac:dyDescent="0.2">
      <c r="A8" s="14" t="s">
        <v>25</v>
      </c>
      <c r="B8" s="8">
        <v>13040</v>
      </c>
      <c r="C8" s="3"/>
      <c r="D8" s="2">
        <f t="shared" si="0"/>
        <v>0</v>
      </c>
    </row>
    <row r="9" spans="1:4" ht="17.25" x14ac:dyDescent="0.2">
      <c r="A9" s="14" t="s">
        <v>24</v>
      </c>
      <c r="B9" s="8">
        <v>14540</v>
      </c>
      <c r="C9" s="3"/>
      <c r="D9" s="2">
        <f t="shared" si="0"/>
        <v>0</v>
      </c>
    </row>
    <row r="10" spans="1:4" ht="17.25" x14ac:dyDescent="0.2">
      <c r="A10" s="14" t="s">
        <v>4</v>
      </c>
      <c r="B10" s="8">
        <v>10320</v>
      </c>
      <c r="C10" s="3"/>
      <c r="D10" s="2">
        <f t="shared" si="0"/>
        <v>0</v>
      </c>
    </row>
    <row r="11" spans="1:4" ht="17.25" x14ac:dyDescent="0.2">
      <c r="A11" s="14" t="s">
        <v>7</v>
      </c>
      <c r="B11" s="8">
        <v>11200</v>
      </c>
      <c r="C11" s="3"/>
      <c r="D11" s="2">
        <f t="shared" si="0"/>
        <v>0</v>
      </c>
    </row>
    <row r="12" spans="1:4" ht="17.25" x14ac:dyDescent="0.2">
      <c r="A12" s="14" t="s">
        <v>8</v>
      </c>
      <c r="B12" s="8">
        <v>12240</v>
      </c>
      <c r="C12" s="3"/>
      <c r="D12" s="2">
        <f t="shared" si="0"/>
        <v>0</v>
      </c>
    </row>
    <row r="13" spans="1:4" ht="17.25" x14ac:dyDescent="0.2">
      <c r="A13" s="14" t="s">
        <v>27</v>
      </c>
      <c r="B13" s="8">
        <v>13070</v>
      </c>
      <c r="C13" s="3"/>
      <c r="D13" s="2">
        <f t="shared" si="0"/>
        <v>0</v>
      </c>
    </row>
    <row r="14" spans="1:4" ht="17.25" x14ac:dyDescent="0.2">
      <c r="A14" s="14" t="s">
        <v>28</v>
      </c>
      <c r="B14" s="8">
        <v>13990</v>
      </c>
      <c r="C14" s="3"/>
      <c r="D14" s="2">
        <f t="shared" si="0"/>
        <v>0</v>
      </c>
    </row>
    <row r="15" spans="1:4" ht="17.25" x14ac:dyDescent="0.2">
      <c r="A15" s="14" t="s">
        <v>20</v>
      </c>
      <c r="B15" s="8">
        <v>13540</v>
      </c>
      <c r="C15" s="3"/>
      <c r="D15" s="2">
        <f t="shared" si="0"/>
        <v>0</v>
      </c>
    </row>
    <row r="16" spans="1:4" ht="17.25" x14ac:dyDescent="0.2">
      <c r="A16" s="14" t="s">
        <v>21</v>
      </c>
      <c r="B16" s="8">
        <v>14470</v>
      </c>
      <c r="C16" s="3"/>
      <c r="D16" s="2">
        <f t="shared" si="0"/>
        <v>0</v>
      </c>
    </row>
    <row r="17" spans="1:4" ht="17.25" x14ac:dyDescent="0.2">
      <c r="A17" s="14" t="s">
        <v>9</v>
      </c>
      <c r="B17" s="8">
        <v>21270</v>
      </c>
      <c r="C17" s="3"/>
      <c r="D17" s="2">
        <f t="shared" si="0"/>
        <v>0</v>
      </c>
    </row>
    <row r="18" spans="1:4" ht="17.25" x14ac:dyDescent="0.2">
      <c r="A18" s="14" t="s">
        <v>23</v>
      </c>
      <c r="B18" s="8">
        <v>16810</v>
      </c>
      <c r="C18" s="3"/>
      <c r="D18" s="2">
        <f t="shared" si="0"/>
        <v>0</v>
      </c>
    </row>
    <row r="19" spans="1:4" ht="17.25" x14ac:dyDescent="0.2">
      <c r="A19" s="14" t="s">
        <v>10</v>
      </c>
      <c r="B19" s="8">
        <v>25890</v>
      </c>
      <c r="C19" s="3"/>
      <c r="D19" s="2">
        <f t="shared" si="0"/>
        <v>0</v>
      </c>
    </row>
    <row r="20" spans="1:4" ht="26.25" x14ac:dyDescent="0.2">
      <c r="A20" s="53" t="s">
        <v>0</v>
      </c>
      <c r="B20" s="54"/>
      <c r="C20" s="15">
        <f>SUM(C6:C19)</f>
        <v>0</v>
      </c>
      <c r="D20" s="17">
        <f>SUM(D6:D19)</f>
        <v>0</v>
      </c>
    </row>
    <row r="21" spans="1:4" ht="17.25" x14ac:dyDescent="0.2">
      <c r="A21" s="49" t="s">
        <v>32</v>
      </c>
      <c r="B21" s="23"/>
      <c r="C21" s="24"/>
      <c r="D21" s="13">
        <f>SUM(D7:D19)</f>
        <v>0</v>
      </c>
    </row>
    <row r="22" spans="1:4" ht="17.25" x14ac:dyDescent="0.2">
      <c r="A22" s="42" t="s">
        <v>29</v>
      </c>
      <c r="B22" s="43"/>
      <c r="C22" s="43"/>
      <c r="D22" s="6">
        <f>D6*1%</f>
        <v>0</v>
      </c>
    </row>
    <row r="23" spans="1:4" ht="18" thickBot="1" x14ac:dyDescent="0.25">
      <c r="A23" s="44" t="s">
        <v>30</v>
      </c>
      <c r="B23" s="45"/>
      <c r="C23" s="45"/>
      <c r="D23" s="7">
        <f>D21*2%</f>
        <v>0</v>
      </c>
    </row>
    <row r="24" spans="1:4" ht="21.75" customHeight="1" thickBot="1" x14ac:dyDescent="0.25">
      <c r="A24" s="46" t="s">
        <v>31</v>
      </c>
      <c r="B24" s="47"/>
      <c r="C24" s="48"/>
      <c r="D24" s="16">
        <f>D22+D23</f>
        <v>0</v>
      </c>
    </row>
  </sheetData>
  <mergeCells count="9">
    <mergeCell ref="A22:C22"/>
    <mergeCell ref="A23:C23"/>
    <mergeCell ref="A24:C24"/>
    <mergeCell ref="A21:C21"/>
    <mergeCell ref="A1:D1"/>
    <mergeCell ref="A2:D2"/>
    <mergeCell ref="B3:D3"/>
    <mergeCell ref="A4:D4"/>
    <mergeCell ref="A20:B20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8801715116767</cp:lastModifiedBy>
  <cp:lastPrinted>2021-02-23T06:35:11Z</cp:lastPrinted>
  <dcterms:created xsi:type="dcterms:W3CDTF">2021-02-07T07:48:52Z</dcterms:created>
  <dcterms:modified xsi:type="dcterms:W3CDTF">2021-12-08T04:31:51Z</dcterms:modified>
</cp:coreProperties>
</file>