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5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</commentList>
</comments>
</file>

<file path=xl/sharedStrings.xml><?xml version="1.0" encoding="utf-8"?>
<sst xmlns="http://schemas.openxmlformats.org/spreadsheetml/2006/main" count="166" uniqueCount="119">
  <si>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</si>
  <si>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</si>
  <si>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</si>
  <si>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</si>
  <si>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</si>
  <si>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</si>
  <si>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</si>
  <si>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</si>
  <si>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</si>
  <si>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</si>
  <si>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</si>
  <si>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</si>
  <si>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</si>
  <si>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</si>
  <si>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</si>
  <si>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</si>
  <si>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</si>
  <si>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</si>
  <si>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</si>
  <si>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</si>
  <si>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</si>
  <si>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</si>
  <si>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</si>
  <si>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</si>
  <si>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</si>
  <si>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</si>
  <si>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</si>
  <si>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</si>
  <si>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</si>
  <si>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</si>
  <si>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</si>
  <si>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</si>
  <si>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</si>
  <si>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</si>
  <si>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</si>
  <si>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</si>
  <si>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</si>
  <si>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</si>
  <si>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</si>
  <si>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</si>
  <si>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</si>
  <si>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</si>
  <si>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</si>
  <si>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</si>
  <si>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</si>
  <si>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</si>
  <si>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</si>
  <si>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</si>
  <si>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</si>
  <si>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</si>
  <si>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</si>
  <si>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</si>
  <si>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</si>
  <si>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</si>
  <si>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</si>
  <si>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</si>
  <si>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</si>
  <si>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</si>
  <si>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</si>
  <si>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</si>
  <si>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</si>
  <si>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</si>
  <si>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</si>
  <si>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</si>
  <si>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</si>
  <si>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</si>
  <si>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</si>
  <si>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</si>
  <si>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DSR Bijoy Campaign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</si>
  <si>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</si>
  <si>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</si>
  <si>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</si>
  <si>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</si>
  <si>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</si>
  <si>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</si>
  <si>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</si>
  <si>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</si>
  <si>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</si>
  <si>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</si>
  <si>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</si>
  <si>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</si>
  <si>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</si>
  <si>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</si>
  <si>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</si>
  <si>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</si>
  <si>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</si>
  <si>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</si>
  <si>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</si>
  <si>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</si>
  <si>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</si>
  <si>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</si>
  <si>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</si>
  <si>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</si>
  <si>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</si>
  <si>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</si>
  <si>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</si>
  <si>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</si>
  <si>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</si>
  <si>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</si>
  <si>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</si>
  <si>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</si>
  <si>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</si>
  <si>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</si>
  <si>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</si>
  <si>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</si>
  <si>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</si>
  <si>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</si>
  <si>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</si>
  <si>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Date:05.02.2022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</si>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</sst>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/>
    </xf>
    <xf numFmtId="0" fontId="34" fillId="0" borderId="2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3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48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6" t="s">
        <v>110</v>
      </c>
      <c r="B1" s="276" t="s">
        <v>111</v>
      </c>
      <c r="C1" s="276" t="s">
        <v>42</v>
      </c>
    </row>
    <row r="2" spans="1:6">
      <c r="A2" s="275" t="s">
        <v>107</v>
      </c>
      <c r="B2" s="275" t="s">
        <v>112</v>
      </c>
      <c r="C2" s="275">
        <v>1000</v>
      </c>
    </row>
    <row r="3" spans="1:6" ht="18">
      <c r="A3" s="275"/>
      <c r="B3" s="275"/>
      <c r="C3" s="275"/>
      <c r="E3" s="277" t="s">
        <v>113</v>
      </c>
      <c r="F3" s="277">
        <f>C101</f>
        <v>1000</v>
      </c>
    </row>
    <row r="4" spans="1:6">
      <c r="A4" s="275"/>
      <c r="B4" s="275"/>
      <c r="C4" s="275"/>
    </row>
    <row r="5" spans="1:6">
      <c r="A5" s="275"/>
      <c r="B5" s="275"/>
      <c r="C5" s="275"/>
    </row>
    <row r="6" spans="1:6">
      <c r="A6" s="275"/>
      <c r="B6" s="275"/>
      <c r="C6" s="275"/>
    </row>
    <row r="7" spans="1:6">
      <c r="A7" s="275"/>
      <c r="B7" s="275"/>
      <c r="C7" s="275"/>
    </row>
    <row r="8" spans="1:6">
      <c r="A8" s="275"/>
      <c r="B8" s="275"/>
      <c r="C8" s="275"/>
    </row>
    <row r="9" spans="1:6">
      <c r="A9" s="275"/>
      <c r="B9" s="275"/>
      <c r="C9" s="275"/>
    </row>
    <row r="10" spans="1:6">
      <c r="A10" s="275"/>
      <c r="B10" s="275"/>
      <c r="C10" s="275"/>
    </row>
    <row r="11" spans="1:6">
      <c r="A11" s="275"/>
      <c r="B11" s="275"/>
      <c r="C11" s="275"/>
    </row>
    <row r="12" spans="1:6">
      <c r="A12" s="275"/>
      <c r="B12" s="275"/>
      <c r="C12" s="275"/>
    </row>
    <row r="13" spans="1:6">
      <c r="A13" s="275"/>
      <c r="B13" s="275"/>
      <c r="C13" s="275"/>
    </row>
    <row r="14" spans="1:6">
      <c r="A14" s="275"/>
      <c r="B14" s="275"/>
      <c r="C14" s="275"/>
    </row>
    <row r="15" spans="1:6">
      <c r="A15" s="275"/>
      <c r="B15" s="275"/>
      <c r="C15" s="275"/>
    </row>
    <row r="16" spans="1:6">
      <c r="A16" s="275"/>
      <c r="B16" s="275"/>
      <c r="C16" s="275"/>
    </row>
    <row r="17" spans="1:3">
      <c r="A17" s="275"/>
      <c r="B17" s="275"/>
      <c r="C17" s="275"/>
    </row>
    <row r="18" spans="1:3">
      <c r="A18" s="275"/>
      <c r="B18" s="275"/>
      <c r="C18" s="275"/>
    </row>
    <row r="19" spans="1:3">
      <c r="A19" s="275"/>
      <c r="B19" s="275"/>
      <c r="C19" s="275"/>
    </row>
    <row r="20" spans="1:3">
      <c r="A20" s="275"/>
      <c r="B20" s="275"/>
      <c r="C20" s="275"/>
    </row>
    <row r="21" spans="1:3">
      <c r="A21" s="275"/>
      <c r="B21" s="275"/>
      <c r="C21" s="275"/>
    </row>
    <row r="22" spans="1:3">
      <c r="A22" s="275"/>
      <c r="B22" s="275"/>
      <c r="C22" s="275"/>
    </row>
    <row r="23" spans="1:3">
      <c r="A23" s="275"/>
      <c r="B23" s="275"/>
      <c r="C23" s="275"/>
    </row>
    <row r="24" spans="1:3">
      <c r="A24" s="275"/>
      <c r="B24" s="275"/>
      <c r="C24" s="275"/>
    </row>
    <row r="25" spans="1:3">
      <c r="A25" s="275"/>
      <c r="B25" s="275"/>
      <c r="C25" s="275"/>
    </row>
    <row r="26" spans="1:3">
      <c r="A26" s="275"/>
      <c r="B26" s="275"/>
      <c r="C26" s="275"/>
    </row>
    <row r="27" spans="1:3">
      <c r="A27" s="275"/>
      <c r="B27" s="275"/>
      <c r="C27" s="275"/>
    </row>
    <row r="28" spans="1:3">
      <c r="A28" s="275"/>
      <c r="B28" s="275"/>
      <c r="C28" s="275"/>
    </row>
    <row r="29" spans="1:3">
      <c r="A29" s="275"/>
      <c r="B29" s="275"/>
      <c r="C29" s="275"/>
    </row>
    <row r="30" spans="1:3">
      <c r="A30" s="275"/>
      <c r="B30" s="275"/>
      <c r="C30" s="275"/>
    </row>
    <row r="31" spans="1:3">
      <c r="A31" s="275"/>
      <c r="B31" s="275"/>
      <c r="C31" s="275"/>
    </row>
    <row r="32" spans="1:3">
      <c r="A32" s="275"/>
      <c r="B32" s="275"/>
      <c r="C32" s="275"/>
    </row>
    <row r="33" spans="1:3">
      <c r="A33" s="275"/>
      <c r="B33" s="275"/>
      <c r="C33" s="275"/>
    </row>
    <row r="34" spans="1:3">
      <c r="A34" s="275"/>
      <c r="B34" s="275"/>
      <c r="C34" s="275"/>
    </row>
    <row r="35" spans="1:3">
      <c r="A35" s="275"/>
      <c r="B35" s="275"/>
      <c r="C35" s="275"/>
    </row>
    <row r="36" spans="1:3">
      <c r="A36" s="275"/>
      <c r="B36" s="275"/>
      <c r="C36" s="275"/>
    </row>
    <row r="37" spans="1:3">
      <c r="A37" s="275"/>
      <c r="B37" s="275"/>
      <c r="C37" s="275"/>
    </row>
    <row r="38" spans="1:3">
      <c r="A38" s="275"/>
      <c r="B38" s="275"/>
      <c r="C38" s="275"/>
    </row>
    <row r="39" spans="1:3">
      <c r="A39" s="275"/>
      <c r="B39" s="275"/>
      <c r="C39" s="275"/>
    </row>
    <row r="40" spans="1:3">
      <c r="A40" s="275"/>
      <c r="B40" s="275"/>
      <c r="C40" s="275"/>
    </row>
    <row r="41" spans="1:3">
      <c r="A41" s="275"/>
      <c r="B41" s="275"/>
      <c r="C41" s="275"/>
    </row>
    <row r="42" spans="1:3">
      <c r="A42" s="275"/>
      <c r="B42" s="275"/>
      <c r="C42" s="275"/>
    </row>
    <row r="43" spans="1:3">
      <c r="A43" s="275"/>
      <c r="B43" s="275"/>
      <c r="C43" s="275"/>
    </row>
    <row r="44" spans="1:3">
      <c r="A44" s="275"/>
      <c r="B44" s="275"/>
      <c r="C44" s="275"/>
    </row>
    <row r="45" spans="1:3">
      <c r="A45" s="275"/>
      <c r="B45" s="275"/>
      <c r="C45" s="275"/>
    </row>
    <row r="46" spans="1:3">
      <c r="A46" s="275"/>
      <c r="B46" s="275"/>
      <c r="C46" s="275"/>
    </row>
    <row r="47" spans="1:3">
      <c r="A47" s="275"/>
      <c r="B47" s="275"/>
      <c r="C47" s="275"/>
    </row>
    <row r="48" spans="1:3">
      <c r="A48" s="275"/>
      <c r="B48" s="275"/>
      <c r="C48" s="275"/>
    </row>
    <row r="49" spans="1:3">
      <c r="A49" s="275"/>
      <c r="B49" s="275"/>
      <c r="C49" s="275"/>
    </row>
    <row r="50" spans="1:3">
      <c r="A50" s="275"/>
      <c r="B50" s="275"/>
      <c r="C50" s="275"/>
    </row>
    <row r="51" spans="1:3">
      <c r="A51" s="275"/>
      <c r="B51" s="275"/>
      <c r="C51" s="275"/>
    </row>
    <row r="52" spans="1:3">
      <c r="A52" s="275"/>
      <c r="B52" s="275"/>
      <c r="C52" s="275"/>
    </row>
    <row r="53" spans="1:3">
      <c r="A53" s="275"/>
      <c r="B53" s="275"/>
      <c r="C53" s="275"/>
    </row>
    <row r="54" spans="1:3">
      <c r="A54" s="275"/>
      <c r="B54" s="275"/>
      <c r="C54" s="275"/>
    </row>
    <row r="55" spans="1:3">
      <c r="A55" s="275"/>
      <c r="B55" s="275"/>
      <c r="C55" s="275"/>
    </row>
    <row r="56" spans="1:3">
      <c r="A56" s="275"/>
      <c r="B56" s="275"/>
      <c r="C56" s="275"/>
    </row>
    <row r="57" spans="1:3">
      <c r="A57" s="275"/>
      <c r="B57" s="275"/>
      <c r="C57" s="275"/>
    </row>
    <row r="58" spans="1:3">
      <c r="A58" s="275"/>
      <c r="B58" s="275"/>
      <c r="C58" s="275"/>
    </row>
    <row r="59" spans="1:3">
      <c r="A59" s="275"/>
      <c r="B59" s="275"/>
      <c r="C59" s="275"/>
    </row>
    <row r="60" spans="1:3">
      <c r="A60" s="275"/>
      <c r="B60" s="275"/>
      <c r="C60" s="275"/>
    </row>
    <row r="61" spans="1:3">
      <c r="A61" s="275"/>
      <c r="B61" s="275"/>
      <c r="C61" s="275"/>
    </row>
    <row r="62" spans="1:3">
      <c r="A62" s="275"/>
      <c r="B62" s="275"/>
      <c r="C62" s="275"/>
    </row>
    <row r="63" spans="1:3">
      <c r="A63" s="275"/>
      <c r="B63" s="275"/>
      <c r="C63" s="275"/>
    </row>
    <row r="64" spans="1:3">
      <c r="A64" s="275"/>
      <c r="B64" s="275"/>
      <c r="C64" s="275"/>
    </row>
    <row r="65" spans="1:3">
      <c r="A65" s="275"/>
      <c r="B65" s="275"/>
      <c r="C65" s="275"/>
    </row>
    <row r="66" spans="1:3">
      <c r="A66" s="275"/>
      <c r="B66" s="275"/>
      <c r="C66" s="275"/>
    </row>
    <row r="67" spans="1:3">
      <c r="A67" s="275"/>
      <c r="B67" s="275"/>
      <c r="C67" s="275"/>
    </row>
    <row r="68" spans="1:3">
      <c r="A68" s="275"/>
      <c r="B68" s="275"/>
      <c r="C68" s="275"/>
    </row>
    <row r="69" spans="1:3">
      <c r="A69" s="275"/>
      <c r="B69" s="275"/>
      <c r="C69" s="275"/>
    </row>
    <row r="70" spans="1:3">
      <c r="A70" s="275"/>
      <c r="B70" s="275"/>
      <c r="C70" s="275"/>
    </row>
    <row r="71" spans="1:3">
      <c r="A71" s="275"/>
      <c r="B71" s="275"/>
      <c r="C71" s="275"/>
    </row>
    <row r="72" spans="1:3">
      <c r="A72" s="275"/>
      <c r="B72" s="275"/>
      <c r="C72" s="275"/>
    </row>
    <row r="73" spans="1:3">
      <c r="A73" s="275"/>
      <c r="B73" s="275"/>
      <c r="C73" s="275"/>
    </row>
    <row r="74" spans="1:3">
      <c r="A74" s="275"/>
      <c r="B74" s="275"/>
      <c r="C74" s="275"/>
    </row>
    <row r="75" spans="1:3">
      <c r="A75" s="275"/>
      <c r="B75" s="275"/>
      <c r="C75" s="275"/>
    </row>
    <row r="76" spans="1:3">
      <c r="A76" s="275"/>
      <c r="B76" s="275"/>
      <c r="C76" s="275"/>
    </row>
    <row r="77" spans="1:3">
      <c r="A77" s="275"/>
      <c r="B77" s="275"/>
      <c r="C77" s="275"/>
    </row>
    <row r="78" spans="1:3">
      <c r="A78" s="275"/>
      <c r="B78" s="275"/>
      <c r="C78" s="275"/>
    </row>
    <row r="79" spans="1:3">
      <c r="A79" s="275"/>
      <c r="B79" s="275"/>
      <c r="C79" s="275"/>
    </row>
    <row r="80" spans="1:3">
      <c r="A80" s="275"/>
      <c r="B80" s="275"/>
      <c r="C80" s="275"/>
    </row>
    <row r="81" spans="1:3">
      <c r="A81" s="275"/>
      <c r="B81" s="275"/>
      <c r="C81" s="275"/>
    </row>
    <row r="82" spans="1:3">
      <c r="A82" s="275"/>
      <c r="B82" s="275"/>
      <c r="C82" s="275"/>
    </row>
    <row r="83" spans="1:3">
      <c r="A83" s="275"/>
      <c r="B83" s="275"/>
      <c r="C83" s="275"/>
    </row>
    <row r="84" spans="1:3">
      <c r="A84" s="275"/>
      <c r="B84" s="275"/>
      <c r="C84" s="275"/>
    </row>
    <row r="85" spans="1:3">
      <c r="A85" s="275"/>
      <c r="B85" s="275"/>
      <c r="C85" s="275"/>
    </row>
    <row r="86" spans="1:3">
      <c r="A86" s="275"/>
      <c r="B86" s="275"/>
      <c r="C86" s="275"/>
    </row>
    <row r="87" spans="1:3">
      <c r="A87" s="275"/>
      <c r="B87" s="275"/>
      <c r="C87" s="275"/>
    </row>
    <row r="88" spans="1:3">
      <c r="A88" s="275"/>
      <c r="B88" s="275"/>
      <c r="C88" s="275"/>
    </row>
    <row r="89" spans="1:3">
      <c r="A89" s="275"/>
      <c r="B89" s="275"/>
      <c r="C89" s="275"/>
    </row>
    <row r="90" spans="1:3">
      <c r="A90" s="275"/>
      <c r="B90" s="275"/>
      <c r="C90" s="275"/>
    </row>
    <row r="91" spans="1:3">
      <c r="A91" s="275"/>
      <c r="B91" s="275"/>
      <c r="C91" s="275"/>
    </row>
    <row r="92" spans="1:3">
      <c r="A92" s="275"/>
      <c r="B92" s="275"/>
      <c r="C92" s="275"/>
    </row>
    <row r="93" spans="1:3">
      <c r="A93" s="275"/>
      <c r="B93" s="275"/>
      <c r="C93" s="275"/>
    </row>
    <row r="94" spans="1:3">
      <c r="A94" s="275"/>
      <c r="B94" s="275"/>
      <c r="C94" s="275"/>
    </row>
    <row r="95" spans="1:3">
      <c r="A95" s="275"/>
      <c r="B95" s="275"/>
      <c r="C95" s="275"/>
    </row>
    <row r="96" spans="1:3">
      <c r="A96" s="275"/>
      <c r="B96" s="275"/>
      <c r="C96" s="275"/>
    </row>
    <row r="97" spans="1:3">
      <c r="A97" s="275"/>
      <c r="B97" s="275"/>
      <c r="C97" s="275"/>
    </row>
    <row r="98" spans="1:3">
      <c r="A98" s="275"/>
      <c r="B98" s="275"/>
      <c r="C98" s="275"/>
    </row>
    <row r="99" spans="1:3">
      <c r="A99" s="275"/>
      <c r="B99" s="275"/>
      <c r="C99" s="275"/>
    </row>
    <row r="100" spans="1:3">
      <c r="A100" s="275"/>
      <c r="B100" s="275"/>
      <c r="C100" s="275"/>
    </row>
    <row r="101" spans="1:3">
      <c r="A101" s="275"/>
      <c r="B101" s="275"/>
      <c r="C101" s="275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2" sqref="G22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70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4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4"/>
      <c r="B7" s="26" t="s">
        <v>71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4"/>
      <c r="B8" s="26" t="s">
        <v>91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4"/>
      <c r="B9" s="26" t="s">
        <v>100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4"/>
      <c r="B10" s="26" t="s">
        <v>107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4"/>
      <c r="B11" s="26"/>
      <c r="C11" s="252"/>
      <c r="D11" s="252"/>
      <c r="E11" s="254">
        <f t="shared" si="0"/>
        <v>0</v>
      </c>
      <c r="F11" s="2"/>
      <c r="G11" s="2"/>
    </row>
    <row r="12" spans="1:7">
      <c r="A12" s="314"/>
      <c r="B12" s="26"/>
      <c r="C12" s="252"/>
      <c r="D12" s="252"/>
      <c r="E12" s="254">
        <f t="shared" si="0"/>
        <v>0</v>
      </c>
      <c r="F12" s="29"/>
      <c r="G12" s="2"/>
    </row>
    <row r="13" spans="1:7">
      <c r="A13" s="314"/>
      <c r="B13" s="26"/>
      <c r="C13" s="252"/>
      <c r="D13" s="252"/>
      <c r="E13" s="254">
        <f t="shared" si="0"/>
        <v>0</v>
      </c>
      <c r="F13" s="2"/>
      <c r="G13" s="30"/>
    </row>
    <row r="14" spans="1:7">
      <c r="A14" s="314"/>
      <c r="B14" s="26"/>
      <c r="C14" s="252"/>
      <c r="D14" s="252"/>
      <c r="E14" s="254">
        <f t="shared" si="0"/>
        <v>0</v>
      </c>
      <c r="F14" s="2"/>
      <c r="G14" s="2"/>
    </row>
    <row r="15" spans="1:7">
      <c r="A15" s="314"/>
      <c r="B15" s="26"/>
      <c r="C15" s="252"/>
      <c r="D15" s="252"/>
      <c r="E15" s="254">
        <f t="shared" si="0"/>
        <v>0</v>
      </c>
      <c r="F15" s="2"/>
      <c r="G15" s="11"/>
    </row>
    <row r="16" spans="1:7">
      <c r="A16" s="314"/>
      <c r="B16" s="26"/>
      <c r="C16" s="252"/>
      <c r="D16" s="252"/>
      <c r="E16" s="254">
        <f t="shared" si="0"/>
        <v>0</v>
      </c>
      <c r="F16" s="20"/>
      <c r="G16" s="2"/>
    </row>
    <row r="17" spans="1:7">
      <c r="A17" s="314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314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14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4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4"/>
      <c r="B21" s="26"/>
      <c r="C21" s="252"/>
      <c r="D21" s="252"/>
      <c r="E21" s="254">
        <f>E20+C21-D21</f>
        <v>0</v>
      </c>
      <c r="F21" s="266"/>
      <c r="G21" s="2"/>
    </row>
    <row r="22" spans="1:7">
      <c r="A22" s="314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4"/>
      <c r="B23" s="26"/>
      <c r="C23" s="252"/>
      <c r="D23" s="252"/>
      <c r="E23" s="254">
        <f>E22+C23-D23</f>
        <v>0</v>
      </c>
      <c r="F23" s="2"/>
      <c r="G23" s="2"/>
    </row>
    <row r="24" spans="1:7">
      <c r="A24" s="314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4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4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4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4"/>
      <c r="B28" s="26"/>
      <c r="C28" s="252"/>
      <c r="D28" s="252"/>
      <c r="E28" s="254">
        <f>E27+C28-D28</f>
        <v>0</v>
      </c>
      <c r="F28" s="2"/>
      <c r="G28" s="21"/>
    </row>
    <row r="29" spans="1:7">
      <c r="A29" s="314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4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4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4"/>
      <c r="B32" s="26"/>
      <c r="C32" s="252"/>
      <c r="D32" s="252"/>
      <c r="E32" s="254">
        <f>E31+C32-D32</f>
        <v>0</v>
      </c>
      <c r="F32" s="2"/>
      <c r="G32" s="21"/>
    </row>
    <row r="33" spans="1:7">
      <c r="A33" s="314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4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4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4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4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4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4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4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4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4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4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4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4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4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4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4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4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4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4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4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4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4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4"/>
      <c r="B55" s="26"/>
      <c r="C55" s="252"/>
      <c r="D55" s="252"/>
      <c r="E55" s="254">
        <f t="shared" si="0"/>
        <v>0</v>
      </c>
      <c r="F55" s="2"/>
    </row>
    <row r="56" spans="1:7">
      <c r="A56" s="314"/>
      <c r="B56" s="26"/>
      <c r="C56" s="252"/>
      <c r="D56" s="252"/>
      <c r="E56" s="254">
        <f t="shared" si="0"/>
        <v>0</v>
      </c>
      <c r="F56" s="2"/>
    </row>
    <row r="57" spans="1:7">
      <c r="A57" s="314"/>
      <c r="B57" s="26"/>
      <c r="C57" s="252"/>
      <c r="D57" s="252"/>
      <c r="E57" s="254">
        <f t="shared" si="0"/>
        <v>0</v>
      </c>
      <c r="F57" s="2"/>
    </row>
    <row r="58" spans="1:7">
      <c r="A58" s="314"/>
      <c r="B58" s="26"/>
      <c r="C58" s="252"/>
      <c r="D58" s="252"/>
      <c r="E58" s="254">
        <f t="shared" si="0"/>
        <v>0</v>
      </c>
      <c r="F58" s="2"/>
    </row>
    <row r="59" spans="1:7">
      <c r="A59" s="314"/>
      <c r="B59" s="26"/>
      <c r="C59" s="252"/>
      <c r="D59" s="252"/>
      <c r="E59" s="254">
        <f t="shared" si="0"/>
        <v>0</v>
      </c>
      <c r="F59" s="2"/>
    </row>
    <row r="60" spans="1:7">
      <c r="A60" s="314"/>
      <c r="B60" s="26"/>
      <c r="C60" s="252"/>
      <c r="D60" s="252"/>
      <c r="E60" s="254">
        <f t="shared" si="0"/>
        <v>0</v>
      </c>
      <c r="F60" s="2"/>
    </row>
    <row r="61" spans="1:7">
      <c r="A61" s="314"/>
      <c r="B61" s="26"/>
      <c r="C61" s="252"/>
      <c r="D61" s="252"/>
      <c r="E61" s="254">
        <f t="shared" si="0"/>
        <v>0</v>
      </c>
      <c r="F61" s="2"/>
    </row>
    <row r="62" spans="1:7">
      <c r="A62" s="314"/>
      <c r="B62" s="26"/>
      <c r="C62" s="252"/>
      <c r="D62" s="252"/>
      <c r="E62" s="254">
        <f t="shared" si="0"/>
        <v>0</v>
      </c>
      <c r="F62" s="2"/>
    </row>
    <row r="63" spans="1:7">
      <c r="A63" s="314"/>
      <c r="B63" s="26"/>
      <c r="C63" s="252"/>
      <c r="D63" s="252"/>
      <c r="E63" s="254">
        <f t="shared" si="0"/>
        <v>0</v>
      </c>
      <c r="F63" s="2"/>
    </row>
    <row r="64" spans="1:7">
      <c r="A64" s="314"/>
      <c r="B64" s="26"/>
      <c r="C64" s="252"/>
      <c r="D64" s="252"/>
      <c r="E64" s="254">
        <f t="shared" si="0"/>
        <v>0</v>
      </c>
      <c r="F64" s="2"/>
    </row>
    <row r="65" spans="1:7">
      <c r="A65" s="314"/>
      <c r="B65" s="26"/>
      <c r="C65" s="252"/>
      <c r="D65" s="252"/>
      <c r="E65" s="254">
        <f t="shared" si="0"/>
        <v>0</v>
      </c>
      <c r="F65" s="2"/>
    </row>
    <row r="66" spans="1:7">
      <c r="A66" s="314"/>
      <c r="B66" s="26"/>
      <c r="C66" s="252"/>
      <c r="D66" s="252"/>
      <c r="E66" s="254">
        <f t="shared" si="0"/>
        <v>0</v>
      </c>
      <c r="F66" s="2"/>
    </row>
    <row r="67" spans="1:7">
      <c r="A67" s="314"/>
      <c r="B67" s="26"/>
      <c r="C67" s="252"/>
      <c r="D67" s="252"/>
      <c r="E67" s="254">
        <f t="shared" si="0"/>
        <v>0</v>
      </c>
      <c r="F67" s="2"/>
    </row>
    <row r="68" spans="1:7">
      <c r="A68" s="314"/>
      <c r="B68" s="26"/>
      <c r="C68" s="252"/>
      <c r="D68" s="252"/>
      <c r="E68" s="254">
        <f t="shared" si="0"/>
        <v>0</v>
      </c>
      <c r="F68" s="2"/>
    </row>
    <row r="69" spans="1:7">
      <c r="A69" s="314"/>
      <c r="B69" s="26"/>
      <c r="C69" s="252"/>
      <c r="D69" s="252"/>
      <c r="E69" s="254">
        <f t="shared" si="0"/>
        <v>0</v>
      </c>
      <c r="F69" s="2"/>
    </row>
    <row r="70" spans="1:7">
      <c r="A70" s="314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4"/>
      <c r="B71" s="26"/>
      <c r="C71" s="252"/>
      <c r="D71" s="252"/>
      <c r="E71" s="254">
        <f t="shared" si="1"/>
        <v>0</v>
      </c>
      <c r="F71" s="2"/>
    </row>
    <row r="72" spans="1:7">
      <c r="A72" s="314"/>
      <c r="B72" s="26"/>
      <c r="C72" s="252"/>
      <c r="D72" s="252"/>
      <c r="E72" s="254">
        <f t="shared" si="1"/>
        <v>0</v>
      </c>
      <c r="F72" s="2"/>
    </row>
    <row r="73" spans="1:7">
      <c r="A73" s="314"/>
      <c r="B73" s="26"/>
      <c r="C73" s="252"/>
      <c r="D73" s="252"/>
      <c r="E73" s="254">
        <f t="shared" si="1"/>
        <v>0</v>
      </c>
      <c r="F73" s="2"/>
    </row>
    <row r="74" spans="1:7">
      <c r="A74" s="314"/>
      <c r="B74" s="26"/>
      <c r="C74" s="252"/>
      <c r="D74" s="252"/>
      <c r="E74" s="254">
        <f t="shared" si="1"/>
        <v>0</v>
      </c>
      <c r="F74" s="2"/>
    </row>
    <row r="75" spans="1:7">
      <c r="A75" s="314"/>
      <c r="B75" s="26"/>
      <c r="C75" s="252"/>
      <c r="D75" s="252"/>
      <c r="E75" s="254">
        <f t="shared" si="1"/>
        <v>0</v>
      </c>
      <c r="F75" s="2"/>
    </row>
    <row r="76" spans="1:7">
      <c r="A76" s="314"/>
      <c r="B76" s="26"/>
      <c r="C76" s="252"/>
      <c r="D76" s="252"/>
      <c r="E76" s="254">
        <f t="shared" si="1"/>
        <v>0</v>
      </c>
      <c r="F76" s="2"/>
    </row>
    <row r="77" spans="1:7">
      <c r="A77" s="314"/>
      <c r="B77" s="26"/>
      <c r="C77" s="252"/>
      <c r="D77" s="252"/>
      <c r="E77" s="254">
        <f t="shared" si="1"/>
        <v>0</v>
      </c>
      <c r="F77" s="2"/>
    </row>
    <row r="78" spans="1:7">
      <c r="A78" s="314"/>
      <c r="B78" s="26"/>
      <c r="C78" s="252"/>
      <c r="D78" s="252"/>
      <c r="E78" s="254">
        <f t="shared" si="1"/>
        <v>0</v>
      </c>
      <c r="F78" s="2"/>
    </row>
    <row r="79" spans="1:7">
      <c r="A79" s="314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4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4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4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4"/>
      <c r="B83" s="31"/>
      <c r="C83" s="254">
        <f>SUM(C5:C72)</f>
        <v>0</v>
      </c>
      <c r="D83" s="254">
        <f>SUM(D5:D77)</f>
        <v>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H42" sqref="H42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65" customFormat="1" ht="18">
      <c r="A2" s="318" t="s">
        <v>76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66" customFormat="1" ht="16.5" thickBot="1">
      <c r="A3" s="319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49"/>
      <c r="T3" s="7"/>
      <c r="U3" s="7"/>
      <c r="V3" s="7"/>
      <c r="W3" s="7"/>
      <c r="X3" s="16"/>
    </row>
    <row r="4" spans="1:24" s="67" customFormat="1" ht="12.75" customHeight="1">
      <c r="A4" s="322" t="s">
        <v>30</v>
      </c>
      <c r="B4" s="324" t="s">
        <v>31</v>
      </c>
      <c r="C4" s="326" t="s">
        <v>32</v>
      </c>
      <c r="D4" s="326" t="s">
        <v>33</v>
      </c>
      <c r="E4" s="326" t="s">
        <v>34</v>
      </c>
      <c r="F4" s="326" t="s">
        <v>68</v>
      </c>
      <c r="G4" s="326" t="s">
        <v>35</v>
      </c>
      <c r="H4" s="326" t="s">
        <v>99</v>
      </c>
      <c r="I4" s="326" t="s">
        <v>69</v>
      </c>
      <c r="J4" s="326" t="s">
        <v>36</v>
      </c>
      <c r="K4" s="326" t="s">
        <v>37</v>
      </c>
      <c r="L4" s="326" t="s">
        <v>38</v>
      </c>
      <c r="M4" s="326" t="s">
        <v>39</v>
      </c>
      <c r="N4" s="326" t="s">
        <v>40</v>
      </c>
      <c r="O4" s="315" t="s">
        <v>41</v>
      </c>
      <c r="P4" s="328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3"/>
      <c r="B5" s="325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16"/>
      <c r="P5" s="329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71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91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100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107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4"/>
      <c r="T10" s="34"/>
      <c r="U10" s="5"/>
      <c r="V10" s="34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4"/>
      <c r="T11" s="34"/>
      <c r="U11" s="34"/>
      <c r="V11" s="34"/>
      <c r="W11" s="34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4"/>
      <c r="T12" s="34"/>
      <c r="U12" s="5"/>
      <c r="V12" s="34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4"/>
      <c r="U13" s="34"/>
      <c r="V13" s="34"/>
      <c r="W13" s="34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4"/>
      <c r="U14" s="5"/>
      <c r="V14" s="34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4"/>
      <c r="U15" s="34"/>
      <c r="V15" s="34"/>
      <c r="W15" s="34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2000</v>
      </c>
      <c r="C37" s="101">
        <f t="shared" ref="C37:P37" si="1">SUM(C6:C36)</f>
        <v>0</v>
      </c>
      <c r="D37" s="101">
        <f t="shared" si="1"/>
        <v>4625</v>
      </c>
      <c r="E37" s="101">
        <f t="shared" si="1"/>
        <v>0</v>
      </c>
      <c r="F37" s="101">
        <f t="shared" si="1"/>
        <v>0</v>
      </c>
      <c r="G37" s="101">
        <f>SUM(G6:G36)</f>
        <v>400</v>
      </c>
      <c r="H37" s="101">
        <f t="shared" si="1"/>
        <v>2050</v>
      </c>
      <c r="I37" s="101">
        <f t="shared" si="1"/>
        <v>0</v>
      </c>
      <c r="J37" s="101">
        <f t="shared" si="1"/>
        <v>230</v>
      </c>
      <c r="K37" s="101">
        <f t="shared" si="1"/>
        <v>720</v>
      </c>
      <c r="L37" s="101">
        <f t="shared" si="1"/>
        <v>0</v>
      </c>
      <c r="M37" s="101">
        <f t="shared" si="1"/>
        <v>0</v>
      </c>
      <c r="N37" s="117">
        <f t="shared" si="1"/>
        <v>20</v>
      </c>
      <c r="O37" s="101">
        <f t="shared" si="1"/>
        <v>0</v>
      </c>
      <c r="P37" s="102">
        <f t="shared" si="1"/>
        <v>0</v>
      </c>
      <c r="Q37" s="103">
        <f>SUM(Q6:Q36)</f>
        <v>10045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5" t="s">
        <v>16</v>
      </c>
      <c r="B1" s="335"/>
      <c r="C1" s="335"/>
      <c r="D1" s="335"/>
      <c r="E1" s="335"/>
      <c r="F1" s="335"/>
      <c r="G1" s="335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6" t="s">
        <v>73</v>
      </c>
      <c r="B2" s="336"/>
      <c r="C2" s="336"/>
      <c r="D2" s="336"/>
      <c r="E2" s="336"/>
      <c r="F2" s="336"/>
      <c r="G2" s="336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7" t="s">
        <v>75</v>
      </c>
      <c r="B3" s="337"/>
      <c r="C3" s="337"/>
      <c r="D3" s="337"/>
      <c r="E3" s="337"/>
      <c r="F3" s="337"/>
      <c r="G3" s="337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8" t="s">
        <v>0</v>
      </c>
      <c r="B4" s="279" t="s">
        <v>18</v>
      </c>
      <c r="C4" s="278" t="s">
        <v>19</v>
      </c>
      <c r="D4" s="279" t="s">
        <v>20</v>
      </c>
      <c r="E4" s="279" t="s">
        <v>21</v>
      </c>
      <c r="F4" s="279" t="s">
        <v>1</v>
      </c>
      <c r="G4" s="279" t="s">
        <v>115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80" t="s">
        <v>71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81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80" t="s">
        <v>91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81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100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107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/>
      <c r="B9" s="48"/>
      <c r="C9" s="51"/>
      <c r="D9" s="48"/>
      <c r="E9" s="48">
        <f t="shared" si="0"/>
        <v>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/>
      <c r="B10" s="48"/>
      <c r="C10" s="51"/>
      <c r="D10" s="48"/>
      <c r="E10" s="48">
        <f t="shared" si="0"/>
        <v>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/>
      <c r="B11" s="48"/>
      <c r="C11" s="51"/>
      <c r="D11" s="48"/>
      <c r="E11" s="48">
        <f t="shared" si="0"/>
        <v>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/>
      <c r="B12" s="48"/>
      <c r="C12" s="51"/>
      <c r="D12" s="48"/>
      <c r="E12" s="48">
        <f t="shared" si="0"/>
        <v>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/>
      <c r="B13" s="48"/>
      <c r="C13" s="51"/>
      <c r="D13" s="48"/>
      <c r="E13" s="48">
        <f t="shared" si="0"/>
        <v>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/>
      <c r="B14" s="48"/>
      <c r="C14" s="51"/>
      <c r="D14" s="48"/>
      <c r="E14" s="48">
        <f t="shared" si="0"/>
        <v>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/>
      <c r="B15" s="48"/>
      <c r="C15" s="51"/>
      <c r="D15" s="48"/>
      <c r="E15" s="48">
        <f t="shared" si="0"/>
        <v>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2257190</v>
      </c>
      <c r="C33" s="258">
        <f>SUM(C5:C32)</f>
        <v>889135</v>
      </c>
      <c r="D33" s="257">
        <f>SUM(D5:D32)</f>
        <v>10045</v>
      </c>
      <c r="E33" s="257">
        <f>SUM(E5:E32)</f>
        <v>899180</v>
      </c>
      <c r="F33" s="257">
        <f>B33-E33</f>
        <v>1358010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2" t="s">
        <v>22</v>
      </c>
      <c r="C35" s="332"/>
      <c r="D35" s="332"/>
      <c r="E35" s="332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114</v>
      </c>
      <c r="B37" s="242" t="s">
        <v>101</v>
      </c>
      <c r="C37" s="128"/>
      <c r="D37" s="207">
        <v>400</v>
      </c>
      <c r="E37" s="265" t="s">
        <v>100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3"/>
      <c r="H43" s="333"/>
      <c r="I43" s="333"/>
      <c r="J43" s="333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81</v>
      </c>
      <c r="B46" s="267" t="s">
        <v>82</v>
      </c>
      <c r="C46" s="128"/>
      <c r="D46" s="210">
        <v>262690</v>
      </c>
      <c r="E46" s="268" t="s">
        <v>107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81</v>
      </c>
      <c r="B47" s="53" t="s">
        <v>83</v>
      </c>
      <c r="C47" s="118"/>
      <c r="D47" s="211">
        <v>41970</v>
      </c>
      <c r="E47" s="178" t="s">
        <v>71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84</v>
      </c>
      <c r="B48" s="52" t="s">
        <v>85</v>
      </c>
      <c r="C48" s="118"/>
      <c r="D48" s="211">
        <v>60000</v>
      </c>
      <c r="E48" s="180" t="s">
        <v>71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92</v>
      </c>
      <c r="B49" s="120" t="s">
        <v>93</v>
      </c>
      <c r="C49" s="118"/>
      <c r="D49" s="211">
        <v>100000</v>
      </c>
      <c r="E49" s="178" t="s">
        <v>91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81</v>
      </c>
      <c r="B50" s="120" t="s">
        <v>94</v>
      </c>
      <c r="C50" s="118"/>
      <c r="D50" s="211">
        <v>148590</v>
      </c>
      <c r="E50" s="178" t="s">
        <v>107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81</v>
      </c>
      <c r="B51" s="52" t="s">
        <v>95</v>
      </c>
      <c r="C51" s="118"/>
      <c r="D51" s="211">
        <v>172610</v>
      </c>
      <c r="E51" s="180" t="s">
        <v>91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102</v>
      </c>
      <c r="B52" s="53" t="s">
        <v>103</v>
      </c>
      <c r="C52" s="118"/>
      <c r="D52" s="211">
        <v>214150</v>
      </c>
      <c r="E52" s="179" t="s">
        <v>100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102</v>
      </c>
      <c r="B53" s="52" t="s">
        <v>104</v>
      </c>
      <c r="C53" s="118"/>
      <c r="D53" s="211">
        <v>139600</v>
      </c>
      <c r="E53" s="180" t="s">
        <v>100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116</v>
      </c>
      <c r="B54" s="52" t="s">
        <v>117</v>
      </c>
      <c r="C54" s="118"/>
      <c r="D54" s="211">
        <v>218000</v>
      </c>
      <c r="E54" s="178" t="s">
        <v>107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/>
      <c r="B55" s="53"/>
      <c r="C55" s="118"/>
      <c r="D55" s="211"/>
      <c r="E55" s="179"/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/>
      <c r="B56" s="54"/>
      <c r="C56" s="118"/>
      <c r="D56" s="212"/>
      <c r="E56" s="180"/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/>
      <c r="B57" s="53"/>
      <c r="C57" s="118"/>
      <c r="D57" s="211"/>
      <c r="E57" s="180"/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/>
      <c r="B58" s="54"/>
      <c r="C58" s="118"/>
      <c r="D58" s="211"/>
      <c r="E58" s="178"/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/>
      <c r="B59" s="120"/>
      <c r="C59" s="118"/>
      <c r="D59" s="211"/>
      <c r="E59" s="180"/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/>
      <c r="B60" s="53"/>
      <c r="C60" s="118"/>
      <c r="D60" s="211"/>
      <c r="E60" s="178"/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/>
      <c r="B61" s="53"/>
      <c r="C61" s="118"/>
      <c r="D61" s="211"/>
      <c r="E61" s="179"/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/>
      <c r="B62" s="52"/>
      <c r="C62" s="118"/>
      <c r="D62" s="211"/>
      <c r="E62" s="178"/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30" t="s">
        <v>28</v>
      </c>
      <c r="B119" s="331"/>
      <c r="C119" s="334"/>
      <c r="D119" s="214">
        <f>SUM(D37:D118)</f>
        <v>1358010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30" t="s">
        <v>29</v>
      </c>
      <c r="B121" s="331"/>
      <c r="C121" s="331"/>
      <c r="D121" s="214">
        <f>D119+M121</f>
        <v>1358010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78:E93">
    <sortCondition ref="A7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8" t="s">
        <v>16</v>
      </c>
      <c r="B1" s="339"/>
      <c r="C1" s="339"/>
      <c r="D1" s="339"/>
      <c r="E1" s="340"/>
      <c r="F1" s="5"/>
      <c r="G1" s="5"/>
    </row>
    <row r="2" spans="1:17" ht="21.75">
      <c r="A2" s="347" t="s">
        <v>74</v>
      </c>
      <c r="B2" s="348"/>
      <c r="C2" s="348"/>
      <c r="D2" s="348"/>
      <c r="E2" s="349"/>
      <c r="F2" s="5"/>
      <c r="G2" s="5"/>
    </row>
    <row r="3" spans="1:17" ht="23.25">
      <c r="A3" s="341" t="s">
        <v>108</v>
      </c>
      <c r="B3" s="342"/>
      <c r="C3" s="342"/>
      <c r="D3" s="342"/>
      <c r="E3" s="34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0" t="s">
        <v>79</v>
      </c>
      <c r="B4" s="351"/>
      <c r="C4" s="351"/>
      <c r="D4" s="351"/>
      <c r="E4" s="35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92" t="s">
        <v>66</v>
      </c>
      <c r="B5" s="248">
        <v>17500000</v>
      </c>
      <c r="C5" s="40"/>
      <c r="D5" s="40" t="s">
        <v>11</v>
      </c>
      <c r="E5" s="293">
        <v>7984190</v>
      </c>
      <c r="F5" s="36"/>
      <c r="G5" s="271"/>
      <c r="H5" s="272"/>
      <c r="I5" s="273"/>
      <c r="J5" s="7"/>
      <c r="K5" s="7"/>
      <c r="L5" s="7"/>
      <c r="M5" s="7"/>
      <c r="N5" s="7"/>
      <c r="O5" s="7"/>
      <c r="P5" s="7"/>
      <c r="Q5" s="7"/>
    </row>
    <row r="6" spans="1:17" ht="21.75">
      <c r="A6" s="292" t="s">
        <v>6</v>
      </c>
      <c r="B6" s="248">
        <v>55230</v>
      </c>
      <c r="C6" s="42"/>
      <c r="D6" s="40" t="s">
        <v>17</v>
      </c>
      <c r="E6" s="293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94" t="s">
        <v>78</v>
      </c>
      <c r="B7" s="248">
        <v>122250</v>
      </c>
      <c r="C7" s="42"/>
      <c r="D7" s="286" t="s">
        <v>80</v>
      </c>
      <c r="E7" s="295">
        <v>823359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94" t="s">
        <v>90</v>
      </c>
      <c r="B8" s="248">
        <v>73554</v>
      </c>
      <c r="C8" s="40"/>
      <c r="D8" s="241"/>
      <c r="E8" s="296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92"/>
      <c r="B9" s="248"/>
      <c r="C9" s="41"/>
      <c r="D9" s="286"/>
      <c r="E9" s="297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92" t="s">
        <v>14</v>
      </c>
      <c r="B10" s="248">
        <v>10045</v>
      </c>
      <c r="C10" s="41"/>
      <c r="D10" s="40" t="s">
        <v>12</v>
      </c>
      <c r="E10" s="295">
        <v>1358010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92" t="s">
        <v>65</v>
      </c>
      <c r="B11" s="248">
        <v>0</v>
      </c>
      <c r="C11" s="41"/>
      <c r="D11" s="40" t="s">
        <v>89</v>
      </c>
      <c r="E11" s="293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8" t="s">
        <v>8</v>
      </c>
      <c r="B12" s="249">
        <f>B6+B7+B8-B10</f>
        <v>240989</v>
      </c>
      <c r="C12" s="41"/>
      <c r="D12" s="40" t="s">
        <v>77</v>
      </c>
      <c r="E12" s="299">
        <v>7487480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94"/>
      <c r="B13" s="248"/>
      <c r="C13" s="41"/>
      <c r="D13" s="41" t="s">
        <v>109</v>
      </c>
      <c r="E13" s="299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98"/>
      <c r="B14" s="269"/>
      <c r="C14" s="41"/>
      <c r="D14" s="123"/>
      <c r="E14" s="297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92" t="s">
        <v>5</v>
      </c>
      <c r="B15" s="250">
        <f>B5+B6+B7+B8-B10-B14</f>
        <v>17740989</v>
      </c>
      <c r="C15" s="41"/>
      <c r="D15" s="41" t="s">
        <v>7</v>
      </c>
      <c r="E15" s="299">
        <f>E5+E6+E10+E11+E12+E7+E13</f>
        <v>17740989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92"/>
      <c r="B16" s="283" t="s">
        <v>13</v>
      </c>
      <c r="C16" s="41"/>
      <c r="D16" s="41"/>
      <c r="E16" s="300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4" t="s">
        <v>15</v>
      </c>
      <c r="B17" s="345"/>
      <c r="C17" s="345"/>
      <c r="D17" s="345"/>
      <c r="E17" s="346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01" t="s">
        <v>88</v>
      </c>
      <c r="B18" s="284">
        <v>60000</v>
      </c>
      <c r="C18" s="40"/>
      <c r="D18" s="270" t="s">
        <v>86</v>
      </c>
      <c r="E18" s="302">
        <v>262690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3" t="s">
        <v>118</v>
      </c>
      <c r="B19" s="45">
        <v>218000</v>
      </c>
      <c r="C19" s="40"/>
      <c r="D19" s="270" t="s">
        <v>96</v>
      </c>
      <c r="E19" s="302">
        <v>148590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303" t="s">
        <v>105</v>
      </c>
      <c r="B20" s="45">
        <v>214150</v>
      </c>
      <c r="C20" s="40"/>
      <c r="D20" s="274" t="s">
        <v>97</v>
      </c>
      <c r="E20" s="304">
        <v>172610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305" t="s">
        <v>106</v>
      </c>
      <c r="B21" s="282">
        <v>139600</v>
      </c>
      <c r="C21" s="40"/>
      <c r="D21" s="270" t="s">
        <v>87</v>
      </c>
      <c r="E21" s="302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2.5" thickBot="1">
      <c r="A22" s="306" t="s">
        <v>98</v>
      </c>
      <c r="B22" s="307">
        <v>100000</v>
      </c>
      <c r="C22" s="308"/>
      <c r="D22" s="309"/>
      <c r="E22" s="310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7"/>
      <c r="B23" s="288"/>
      <c r="C23" s="289"/>
      <c r="D23" s="290"/>
      <c r="E23" s="291"/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5"/>
      <c r="B24" s="121"/>
      <c r="C24" s="122"/>
      <c r="D24" s="270"/>
      <c r="E24" s="282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5"/>
      <c r="B25" s="121"/>
      <c r="C25" s="122"/>
      <c r="D25" s="270"/>
      <c r="E25" s="282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5"/>
      <c r="B26" s="121"/>
      <c r="C26" s="122"/>
      <c r="D26" s="270"/>
      <c r="E26" s="282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62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2022-02-05T17:13:55Z</dcterms:modified>
</cp:coreProperties>
</file>