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6.01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<sst xmlns="http://schemas.openxmlformats.org/spreadsheetml/2006/main" count="475" uniqueCount="255">
  <si>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</si>
  <si>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</si>
  <si>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</si>
  <si>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</si>
  <si>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</si>
  <si>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</si>
  <si>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</si>
  <si>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</si>
  <si>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</si>
  <si>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</si>
  <si>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</si>
  <si>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</si>
  <si>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</si>
  <si>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</si>
  <si>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</si>
  <si>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</si>
  <si>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</si>
  <si>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</si>
  <si>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</si>
  <si>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</si>
  <si>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</si>
  <si>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</si>
  <si>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</si>
  <si>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</si>
  <si>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</si>
  <si>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</si>
  <si>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</si>
  <si>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</si>
  <si>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</si>
  <si>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</si>
  <si>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</si>
  <si>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</si>
  <si>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</si>
  <si>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</si>
  <si>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</si>
  <si>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</si>
  <si>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</si>
  <si>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</si>
  <si>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</si>
  <si>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</si>
  <si>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</si>
  <si>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</si>
  <si>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</si>
  <si>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</si>
  <si>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</si>
  <si>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</si>
  <si>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</si>
  <si>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</si>
  <si>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</si>
  <si>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</si>
  <si>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</si>
  <si>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</si>
  <si>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</si>
  <si>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</si>
  <si>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</si>
  <si>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</si>
  <si>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</si>
  <si>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</si>
  <si>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</si>
  <si>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</si>
  <si>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</si>
  <si>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</si>
  <si>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</si>
  <si>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</si>
  <si>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</si>
  <si>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</si>
  <si>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</si>
  <si>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</si>
  <si>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</si>
  <si>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</si>
  <si>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</si>
  <si>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</si>
  <si>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</si>
  <si>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</si>
  <si>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</si>
  <si>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</si>
  <si>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</si>
  <si>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</si>
  <si>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</si>
  <si>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</si>
  <si>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</si>
  <si>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</si>
  <si>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</si>
  <si>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</si>
  <si>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</si>
  <si>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</si>
  <si>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</si>
  <si>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</si>
  <si>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</si>
  <si>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</si>
  <si>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</si>
  <si>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</si>
  <si>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</si>
  <si>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</si>
  <si>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</si>
  <si>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</si>
  <si>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</si>
  <si>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</si>
  <si>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</si>
  <si>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</si>
  <si>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</si>
  <si>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</si>
  <si>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</si>
  <si>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</si>
  <si>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</si>
  <si>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</si>
  <si>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</si>
  <si>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</si>
  <si>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</si>
  <si>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</si>
  <si>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</si>
  <si>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</si>
  <si>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</si>
  <si>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</si>
  <si>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</si>
  <si>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</si>
  <si>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</si>
  <si>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</si>
  <si>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</si>
  <si>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</si>
  <si>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</si>
  <si>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</si>
  <si>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</si>
  <si>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</si>
  <si>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</si>
  <si>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</si>
  <si>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</si>
  <si>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</si>
  <si>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</si>
  <si>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</si>
  <si>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</si>
  <si>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</si>
  <si>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</si>
  <si>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</si>
  <si>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</si>
  <si>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</si>
  <si>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</si>
  <si>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</si>
  <si>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</si>
  <si>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</si>
  <si>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</si>
  <si>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</si>
  <si>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</si>
  <si>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</si>
  <si>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</si>
  <si>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</si>
  <si>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</si>
  <si>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</si>
  <si>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</si>
  <si>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</si>
  <si>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</si>
  <si>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</si>
  <si>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</si>
  <si>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</si>
  <si>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</si>
  <si>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</si>
  <si>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</si>
  <si>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</si>
  <si>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</si>
  <si>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</si>
  <si>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</si>
  <si>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</si>
  <si>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</si>
  <si>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</si>
  <si>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</si>
  <si>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</si>
  <si>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</si>
  <si>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</si>
  <si>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</si>
  <si>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</si>
  <si>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</si>
  <si>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</si>
  <si>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</si>
  <si>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</si>
  <si>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</si>
  <si>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</si>
  <si>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</si>
  <si>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</si>
  <si>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</si>
  <si>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</si>
  <si>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</si>
  <si>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</si>
  <si>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</si>
  <si>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</si>
  <si>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</si>
  <si>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</si>
  <si>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</si>
  <si>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</si>
  <si>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</si>
  <si>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</si>
  <si>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</si>
  <si>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</si>
  <si>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</si>
  <si>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</si>
  <si>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</si>
  <si>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</si>
  <si>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</si>
  <si>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</si>
  <si>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</si>
  <si>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</si>
  <si>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</si>
  <si>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</si>
  <si>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</si>
  <si>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</si>
  <si>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</si>
  <si>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</si>
  <si>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</si>
  <si>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</si>
  <si>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</si>
  <si>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</si>
  <si>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</si>
  <si>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</si>
  <si>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</si>
  <si>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</si>
  <si>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</si>
  <si>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</si>
  <si>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</si>
  <si>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</si>
  <si>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</si>
  <si>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</si>
  <si>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</si>
  <si>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</si>
  <si>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</si>
  <si>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</si>
  <si>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</si>
  <si>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</si>
  <si>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</si>
  <si>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</si>
  <si>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</si>
  <si>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</si>
  <si>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</si>
  <si>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</si>
  <si>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</si>
  <si>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</si>
  <si>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</si>
  <si>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</si>
  <si>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</si>
  <si>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</si>
  <si>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</si>
  <si>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</si>
  <si>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</si>
  <si>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</si>
  <si>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NajirPur</t>
  </si>
  <si>
    <t>CD Sound</t>
  </si>
  <si>
    <t>23.01.2022</t>
  </si>
  <si>
    <t>Symphony  Balance(+)</t>
  </si>
  <si>
    <t>Rasel Telecom</t>
  </si>
  <si>
    <t>House Rent Advance</t>
  </si>
  <si>
    <t>Naj=CD Sound</t>
  </si>
  <si>
    <t>24.01.2022</t>
  </si>
  <si>
    <t>25.01.2022</t>
  </si>
  <si>
    <t>Friends Telecom</t>
  </si>
  <si>
    <t>Motiur Telecom</t>
  </si>
  <si>
    <t>26.01.2022</t>
  </si>
  <si>
    <t>Date:26.01.2022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</si>
</sst>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H42" sqref="H4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231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233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235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236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238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241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244</v>
      </c>
      <c r="C26" s="271">
        <v>1000000</v>
      </c>
      <c r="D26" s="304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249</v>
      </c>
      <c r="C27" s="271">
        <v>600000</v>
      </c>
      <c r="D27" s="304">
        <v>600000</v>
      </c>
      <c r="E27" s="273">
        <f t="shared" si="0"/>
        <v>21038</v>
      </c>
      <c r="F27" s="2"/>
      <c r="G27" s="21"/>
    </row>
    <row r="28" spans="1:7">
      <c r="A28" s="314"/>
      <c r="B28" s="26" t="s">
        <v>250</v>
      </c>
      <c r="C28" s="271">
        <v>600000</v>
      </c>
      <c r="D28" s="304">
        <v>600000</v>
      </c>
      <c r="E28" s="273">
        <f>E27+C28-D28</f>
        <v>21038</v>
      </c>
      <c r="F28" s="2"/>
      <c r="G28" s="21"/>
    </row>
    <row r="29" spans="1:7">
      <c r="A29" s="314"/>
      <c r="B29" s="26" t="s">
        <v>253</v>
      </c>
      <c r="C29" s="271">
        <v>400000</v>
      </c>
      <c r="D29" s="304">
        <v>400000</v>
      </c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7551038</v>
      </c>
      <c r="D83" s="273">
        <f>SUM(D5:D77)</f>
        <v>7530000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2" customFormat="1" ht="18">
      <c r="A2" s="318" t="s">
        <v>128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3" customFormat="1" ht="16.5" thickBot="1">
      <c r="A3" s="319" t="s">
        <v>208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6"/>
      <c r="T3" s="7"/>
      <c r="U3" s="7"/>
      <c r="V3" s="7"/>
      <c r="W3" s="7"/>
      <c r="X3" s="16"/>
    </row>
    <row r="4" spans="1:24" s="74" customFormat="1" ht="12.75" customHeight="1">
      <c r="A4" s="322" t="s">
        <v>36</v>
      </c>
      <c r="B4" s="324" t="s">
        <v>37</v>
      </c>
      <c r="C4" s="326" t="s">
        <v>38</v>
      </c>
      <c r="D4" s="326" t="s">
        <v>39</v>
      </c>
      <c r="E4" s="326" t="s">
        <v>40</v>
      </c>
      <c r="F4" s="326" t="s">
        <v>195</v>
      </c>
      <c r="G4" s="326" t="s">
        <v>41</v>
      </c>
      <c r="H4" s="326" t="s">
        <v>201</v>
      </c>
      <c r="I4" s="326" t="s">
        <v>200</v>
      </c>
      <c r="J4" s="326" t="s">
        <v>42</v>
      </c>
      <c r="K4" s="326" t="s">
        <v>43</v>
      </c>
      <c r="L4" s="326" t="s">
        <v>44</v>
      </c>
      <c r="M4" s="326" t="s">
        <v>45</v>
      </c>
      <c r="N4" s="326" t="s">
        <v>46</v>
      </c>
      <c r="O4" s="315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3"/>
      <c r="B5" s="325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16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230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232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233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235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236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238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241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244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249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250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253</v>
      </c>
      <c r="B28" s="89"/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1100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20500</v>
      </c>
      <c r="C37" s="108">
        <f t="shared" ref="C37:P37" si="1">SUM(C6:C36)</f>
        <v>3970</v>
      </c>
      <c r="D37" s="108">
        <f t="shared" si="1"/>
        <v>240</v>
      </c>
      <c r="E37" s="108">
        <f t="shared" si="1"/>
        <v>4830</v>
      </c>
      <c r="F37" s="108">
        <f t="shared" si="1"/>
        <v>0</v>
      </c>
      <c r="G37" s="108">
        <f>SUM(G6:G36)</f>
        <v>5280</v>
      </c>
      <c r="H37" s="108">
        <f t="shared" si="1"/>
        <v>0</v>
      </c>
      <c r="I37" s="108">
        <f t="shared" si="1"/>
        <v>0</v>
      </c>
      <c r="J37" s="108">
        <f t="shared" si="1"/>
        <v>860</v>
      </c>
      <c r="K37" s="108">
        <f t="shared" si="1"/>
        <v>10080</v>
      </c>
      <c r="L37" s="108">
        <f t="shared" si="1"/>
        <v>799</v>
      </c>
      <c r="M37" s="108">
        <f t="shared" si="1"/>
        <v>2430</v>
      </c>
      <c r="N37" s="124">
        <f t="shared" si="1"/>
        <v>300</v>
      </c>
      <c r="O37" s="108">
        <f t="shared" si="1"/>
        <v>0</v>
      </c>
      <c r="P37" s="109">
        <f t="shared" si="1"/>
        <v>220</v>
      </c>
      <c r="Q37" s="110">
        <f>SUM(Q6:Q36)</f>
        <v>49509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64" zoomScale="120" zoomScaleNormal="120" workbookViewId="0">
      <selection activeCell="G76" sqref="G74:G7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230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232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233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235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236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238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241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244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249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250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253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9933230</v>
      </c>
      <c r="C33" s="279">
        <f>SUM(C5:C32)</f>
        <v>9669220</v>
      </c>
      <c r="D33" s="278">
        <f>SUM(D5:D32)</f>
        <v>47510</v>
      </c>
      <c r="E33" s="278">
        <f>SUM(E5:E32)</f>
        <v>9716730</v>
      </c>
      <c r="F33" s="278">
        <f>B33-E33</f>
        <v>216500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32510</v>
      </c>
      <c r="E42" s="185" t="s">
        <v>253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235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237</v>
      </c>
      <c r="C44" s="125" t="s">
        <v>157</v>
      </c>
      <c r="D44" s="218">
        <v>1000</v>
      </c>
      <c r="E44" s="185" t="s">
        <v>253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554400</v>
      </c>
      <c r="E46" s="294" t="s">
        <v>253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253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150550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253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253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250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210</v>
      </c>
      <c r="B68" s="60" t="s">
        <v>211</v>
      </c>
      <c r="C68" s="125"/>
      <c r="D68" s="221">
        <v>15730</v>
      </c>
      <c r="E68" s="188" t="s">
        <v>232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109</v>
      </c>
      <c r="B69" s="59" t="s">
        <v>87</v>
      </c>
      <c r="C69" s="125" t="s">
        <v>76</v>
      </c>
      <c r="D69" s="221">
        <v>10915</v>
      </c>
      <c r="E69" s="187" t="s">
        <v>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89</v>
      </c>
      <c r="C70" s="125" t="s">
        <v>78</v>
      </c>
      <c r="D70" s="221">
        <v>20000</v>
      </c>
      <c r="E70" s="187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94</v>
      </c>
      <c r="C71" s="125" t="s">
        <v>82</v>
      </c>
      <c r="D71" s="221">
        <v>11000</v>
      </c>
      <c r="E71" s="188" t="s">
        <v>160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90</v>
      </c>
      <c r="C72" s="125" t="s">
        <v>79</v>
      </c>
      <c r="D72" s="221">
        <v>19460</v>
      </c>
      <c r="E72" s="188" t="s">
        <v>166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92</v>
      </c>
      <c r="C73" s="125" t="s">
        <v>80</v>
      </c>
      <c r="D73" s="221">
        <v>19370</v>
      </c>
      <c r="E73" s="189" t="s">
        <v>144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93</v>
      </c>
      <c r="C74" s="125" t="s">
        <v>81</v>
      </c>
      <c r="D74" s="221">
        <v>22000</v>
      </c>
      <c r="E74" s="189" t="s">
        <v>59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108</v>
      </c>
      <c r="B75" s="60" t="s">
        <v>91</v>
      </c>
      <c r="C75" s="125"/>
      <c r="D75" s="221">
        <v>20000</v>
      </c>
      <c r="E75" s="188" t="s">
        <v>187</v>
      </c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253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229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251</v>
      </c>
      <c r="C78" s="125"/>
      <c r="D78" s="221">
        <v>17980</v>
      </c>
      <c r="E78" s="189" t="s">
        <v>250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253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5560</v>
      </c>
      <c r="E82" s="188" t="s">
        <v>253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246</v>
      </c>
      <c r="C83" s="125"/>
      <c r="D83" s="221">
        <v>7700</v>
      </c>
      <c r="E83" s="188" t="s">
        <v>244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252</v>
      </c>
      <c r="C84" s="125"/>
      <c r="D84" s="221">
        <v>7540</v>
      </c>
      <c r="E84" s="188" t="s">
        <v>250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235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242</v>
      </c>
      <c r="B86" s="60" t="s">
        <v>243</v>
      </c>
      <c r="C86" s="125"/>
      <c r="D86" s="221">
        <v>10000</v>
      </c>
      <c r="E86" s="188" t="s">
        <v>250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253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244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234</v>
      </c>
      <c r="C89" s="125"/>
      <c r="D89" s="221">
        <v>6000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249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239</v>
      </c>
      <c r="B113" s="60" t="s">
        <v>247</v>
      </c>
      <c r="C113" s="125"/>
      <c r="D113" s="221">
        <v>10000</v>
      </c>
      <c r="E113" s="189" t="s">
        <v>244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239</v>
      </c>
      <c r="B114" s="60" t="s">
        <v>240</v>
      </c>
      <c r="C114" s="125"/>
      <c r="D114" s="221">
        <v>20000</v>
      </c>
      <c r="E114" s="189" t="s">
        <v>238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2380401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2380401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68:E94">
    <sortCondition ref="A6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activeCell="H8" sqref="H7: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254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5307579.4090095237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259723.05080952393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92193.641800000332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49509</v>
      </c>
      <c r="C10" s="42"/>
      <c r="D10" s="41" t="s">
        <v>12</v>
      </c>
      <c r="E10" s="259">
        <v>2380401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210214.05080952393</v>
      </c>
      <c r="C12" s="42"/>
      <c r="D12" s="41" t="s">
        <v>245</v>
      </c>
      <c r="E12" s="261">
        <v>313792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8210214.050809524</v>
      </c>
      <c r="C15" s="42"/>
      <c r="D15" s="42" t="s">
        <v>7</v>
      </c>
      <c r="E15" s="262">
        <f>E5+E6+E7+E10+E11+E12+E13</f>
        <v>8210214.050809524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554400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150000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30560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248</v>
      </c>
      <c r="B24" s="129">
        <v>30000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9" t="s">
        <v>177</v>
      </c>
      <c r="E25" s="30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2022-01-27T04:05:56Z</dcterms:modified>
</cp:coreProperties>
</file>