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3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<sst xmlns="http://schemas.openxmlformats.org/spreadsheetml/2006/main" count="458" uniqueCount="241">
  <si>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</si>
  <si>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</si>
  <si>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</si>
  <si>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</si>
  <si>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</si>
  <si>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</si>
  <si>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</si>
  <si>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</si>
  <si>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</si>
  <si>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</si>
  <si>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</si>
  <si>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</si>
  <si>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</si>
  <si>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</si>
  <si>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</si>
  <si>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</si>
  <si>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</si>
  <si>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</si>
  <si>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</si>
  <si>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</si>
  <si>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</si>
  <si>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</si>
  <si>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</si>
  <si>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</si>
  <si>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</si>
  <si>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</si>
  <si>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</si>
  <si>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</si>
  <si>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</si>
  <si>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</si>
  <si>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</si>
  <si>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</si>
  <si>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</si>
  <si>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</si>
  <si>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</si>
  <si>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</si>
  <si>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</si>
  <si>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</si>
  <si>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</si>
  <si>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</si>
  <si>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</si>
  <si>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</si>
  <si>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</si>
  <si>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</si>
  <si>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</si>
  <si>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</si>
  <si>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</si>
  <si>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</si>
  <si>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</si>
  <si>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</si>
  <si>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</si>
  <si>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</si>
  <si>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</si>
  <si>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</si>
  <si>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</si>
  <si>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</si>
  <si>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</si>
  <si>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</si>
  <si>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</si>
  <si>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</si>
  <si>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</si>
  <si>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</si>
  <si>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</si>
  <si>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</si>
  <si>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</si>
  <si>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</si>
  <si>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</si>
  <si>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</si>
  <si>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</si>
  <si>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</si>
  <si>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</si>
  <si>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</si>
  <si>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</si>
  <si>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</si>
  <si>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</si>
  <si>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</si>
  <si>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</si>
  <si>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</si>
  <si>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</si>
  <si>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</si>
  <si>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</si>
  <si>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</si>
  <si>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</si>
  <si>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</si>
  <si>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</si>
  <si>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</si>
  <si>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</si>
  <si>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</si>
  <si>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</si>
  <si>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</si>
  <si>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</si>
  <si>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</si>
  <si>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</si>
  <si>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</si>
  <si>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</si>
  <si>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</si>
  <si>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</si>
  <si>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</si>
  <si>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</si>
  <si>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</si>
  <si>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</si>
  <si>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</si>
  <si>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</si>
  <si>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</si>
  <si>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</si>
  <si>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</si>
  <si>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</si>
  <si>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</si>
  <si>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</si>
  <si>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</si>
  <si>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</si>
  <si>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</si>
  <si>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</si>
  <si>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</si>
  <si>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</si>
  <si>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</si>
  <si>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</si>
  <si>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</si>
  <si>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</si>
  <si>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</si>
  <si>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</si>
  <si>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</si>
  <si>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</si>
  <si>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</si>
  <si>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</si>
  <si>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</si>
  <si>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</si>
  <si>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</si>
  <si>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</si>
  <si>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</si>
  <si>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</si>
  <si>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</si>
  <si>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</si>
  <si>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</si>
  <si>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</si>
  <si>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</si>
  <si>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</si>
  <si>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</si>
  <si>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</si>
  <si>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</si>
  <si>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</si>
  <si>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</si>
  <si>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</si>
  <si>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</si>
  <si>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</si>
  <si>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</si>
  <si>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</si>
  <si>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</si>
  <si>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</si>
  <si>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</si>
  <si>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</si>
  <si>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</si>
  <si>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</si>
  <si>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</si>
  <si>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</si>
  <si>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</si>
  <si>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</si>
  <si>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</si>
  <si>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</si>
  <si>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</si>
  <si>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</si>
  <si>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</si>
  <si>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</si>
  <si>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</si>
  <si>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</si>
  <si>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</si>
  <si>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</si>
  <si>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</si>
  <si>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</si>
  <si>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</si>
  <si>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</si>
  <si>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</si>
  <si>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</si>
  <si>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</si>
  <si>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</si>
  <si>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</si>
  <si>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</si>
  <si>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</si>
  <si>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</si>
  <si>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</si>
  <si>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</si>
  <si>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</si>
  <si>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</si>
  <si>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</si>
  <si>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</si>
  <si>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</si>
  <si>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</si>
  <si>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</si>
  <si>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</si>
  <si>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</si>
  <si>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</si>
  <si>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</si>
  <si>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</si>
  <si>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</si>
  <si>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</si>
  <si>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</si>
  <si>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</si>
  <si>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</si>
  <si>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</si>
  <si>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</si>
  <si>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</si>
  <si>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</si>
  <si>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</si>
  <si>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</si>
  <si>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</si>
  <si>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</si>
  <si>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</si>
  <si>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</si>
  <si>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</si>
  <si>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</si>
  <si>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</si>
  <si>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</si>
  <si>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</si>
  <si>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</si>
  <si>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</si>
  <si>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</si>
  <si>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</si>
  <si>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</si>
  <si>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</si>
  <si>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</si>
  <si>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</si>
  <si>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</si>
  <si>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</si>
  <si>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</si>
  <si>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</si>
  <si>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</si>
  <si>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</si>
  <si>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</si>
  <si>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</si>
  <si>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</si>
  <si>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</si>
  <si>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</si>
  <si>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</si>
  <si>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</si>
  <si>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</si>
  <si>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Symphony  Balance(+)</t>
  </si>
  <si>
    <t>Mama</t>
  </si>
  <si>
    <t>Date:23.02.2022</t>
  </si>
  <si>
    <t>23.02.2022</t>
  </si>
  <si>
    <t>Mokhura</t>
  </si>
  <si>
    <t>T.M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</si>
</sst>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62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3" sqref="E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195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4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4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4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4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4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4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4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4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4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4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4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4"/>
      <c r="B17" s="26" t="s">
        <v>225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4"/>
      <c r="B18" s="26" t="s">
        <v>226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4"/>
      <c r="B19" s="26" t="s">
        <v>227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4"/>
      <c r="B20" s="26" t="s">
        <v>229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4"/>
      <c r="B21" s="26" t="s">
        <v>230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4"/>
      <c r="B22" s="26" t="s">
        <v>232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4"/>
      <c r="B23" s="26" t="s">
        <v>233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4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4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4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4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4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4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4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4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4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4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4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4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4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4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4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4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4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4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4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4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4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4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4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4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4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4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4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4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4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4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4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4"/>
      <c r="B55" s="26"/>
      <c r="C55" s="267"/>
      <c r="D55" s="267"/>
      <c r="E55" s="269">
        <f t="shared" si="0"/>
        <v>11038</v>
      </c>
      <c r="F55" s="2"/>
    </row>
    <row r="56" spans="1:7">
      <c r="A56" s="314"/>
      <c r="B56" s="26"/>
      <c r="C56" s="267"/>
      <c r="D56" s="267"/>
      <c r="E56" s="269">
        <f t="shared" si="0"/>
        <v>11038</v>
      </c>
      <c r="F56" s="2"/>
    </row>
    <row r="57" spans="1:7">
      <c r="A57" s="314"/>
      <c r="B57" s="26"/>
      <c r="C57" s="267"/>
      <c r="D57" s="267"/>
      <c r="E57" s="269">
        <f t="shared" si="0"/>
        <v>11038</v>
      </c>
      <c r="F57" s="2"/>
    </row>
    <row r="58" spans="1:7">
      <c r="A58" s="314"/>
      <c r="B58" s="26"/>
      <c r="C58" s="267"/>
      <c r="D58" s="267"/>
      <c r="E58" s="269">
        <f t="shared" si="0"/>
        <v>11038</v>
      </c>
      <c r="F58" s="2"/>
    </row>
    <row r="59" spans="1:7">
      <c r="A59" s="314"/>
      <c r="B59" s="26"/>
      <c r="C59" s="267"/>
      <c r="D59" s="267"/>
      <c r="E59" s="269">
        <f t="shared" si="0"/>
        <v>11038</v>
      </c>
      <c r="F59" s="2"/>
    </row>
    <row r="60" spans="1:7">
      <c r="A60" s="314"/>
      <c r="B60" s="26"/>
      <c r="C60" s="267"/>
      <c r="D60" s="267"/>
      <c r="E60" s="269">
        <f t="shared" si="0"/>
        <v>11038</v>
      </c>
      <c r="F60" s="2"/>
    </row>
    <row r="61" spans="1:7">
      <c r="A61" s="314"/>
      <c r="B61" s="26"/>
      <c r="C61" s="267"/>
      <c r="D61" s="267"/>
      <c r="E61" s="269">
        <f t="shared" si="0"/>
        <v>11038</v>
      </c>
      <c r="F61" s="2"/>
    </row>
    <row r="62" spans="1:7">
      <c r="A62" s="314"/>
      <c r="B62" s="26"/>
      <c r="C62" s="267"/>
      <c r="D62" s="267"/>
      <c r="E62" s="269">
        <f t="shared" si="0"/>
        <v>11038</v>
      </c>
      <c r="F62" s="2"/>
    </row>
    <row r="63" spans="1:7">
      <c r="A63" s="314"/>
      <c r="B63" s="26"/>
      <c r="C63" s="267"/>
      <c r="D63" s="267"/>
      <c r="E63" s="269">
        <f t="shared" si="0"/>
        <v>11038</v>
      </c>
      <c r="F63" s="2"/>
    </row>
    <row r="64" spans="1:7">
      <c r="A64" s="314"/>
      <c r="B64" s="26"/>
      <c r="C64" s="267"/>
      <c r="D64" s="267"/>
      <c r="E64" s="269">
        <f t="shared" si="0"/>
        <v>11038</v>
      </c>
      <c r="F64" s="2"/>
    </row>
    <row r="65" spans="1:7">
      <c r="A65" s="314"/>
      <c r="B65" s="26"/>
      <c r="C65" s="267"/>
      <c r="D65" s="267"/>
      <c r="E65" s="269">
        <f t="shared" si="0"/>
        <v>11038</v>
      </c>
      <c r="F65" s="2"/>
    </row>
    <row r="66" spans="1:7">
      <c r="A66" s="314"/>
      <c r="B66" s="26"/>
      <c r="C66" s="267"/>
      <c r="D66" s="267"/>
      <c r="E66" s="269">
        <f t="shared" si="0"/>
        <v>11038</v>
      </c>
      <c r="F66" s="2"/>
    </row>
    <row r="67" spans="1:7">
      <c r="A67" s="314"/>
      <c r="B67" s="26"/>
      <c r="C67" s="267"/>
      <c r="D67" s="267"/>
      <c r="E67" s="269">
        <f t="shared" si="0"/>
        <v>11038</v>
      </c>
      <c r="F67" s="2"/>
    </row>
    <row r="68" spans="1:7">
      <c r="A68" s="314"/>
      <c r="B68" s="26"/>
      <c r="C68" s="267"/>
      <c r="D68" s="267"/>
      <c r="E68" s="269">
        <f t="shared" si="0"/>
        <v>11038</v>
      </c>
      <c r="F68" s="2"/>
    </row>
    <row r="69" spans="1:7">
      <c r="A69" s="314"/>
      <c r="B69" s="26"/>
      <c r="C69" s="267"/>
      <c r="D69" s="267"/>
      <c r="E69" s="269">
        <f t="shared" si="0"/>
        <v>11038</v>
      </c>
      <c r="F69" s="2"/>
    </row>
    <row r="70" spans="1:7">
      <c r="A70" s="314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4"/>
      <c r="B71" s="26"/>
      <c r="C71" s="267"/>
      <c r="D71" s="267"/>
      <c r="E71" s="269">
        <f t="shared" si="1"/>
        <v>11038</v>
      </c>
      <c r="F71" s="2"/>
    </row>
    <row r="72" spans="1:7">
      <c r="A72" s="314"/>
      <c r="B72" s="26"/>
      <c r="C72" s="267"/>
      <c r="D72" s="267"/>
      <c r="E72" s="269">
        <f t="shared" si="1"/>
        <v>11038</v>
      </c>
      <c r="F72" s="2"/>
    </row>
    <row r="73" spans="1:7">
      <c r="A73" s="314"/>
      <c r="B73" s="26"/>
      <c r="C73" s="267"/>
      <c r="D73" s="267"/>
      <c r="E73" s="269">
        <f t="shared" si="1"/>
        <v>11038</v>
      </c>
      <c r="F73" s="2"/>
    </row>
    <row r="74" spans="1:7">
      <c r="A74" s="314"/>
      <c r="B74" s="26"/>
      <c r="C74" s="267"/>
      <c r="D74" s="267"/>
      <c r="E74" s="269">
        <f t="shared" si="1"/>
        <v>11038</v>
      </c>
      <c r="F74" s="2"/>
    </row>
    <row r="75" spans="1:7">
      <c r="A75" s="314"/>
      <c r="B75" s="26"/>
      <c r="C75" s="267"/>
      <c r="D75" s="267"/>
      <c r="E75" s="269">
        <f t="shared" si="1"/>
        <v>11038</v>
      </c>
      <c r="F75" s="2"/>
    </row>
    <row r="76" spans="1:7">
      <c r="A76" s="314"/>
      <c r="B76" s="26"/>
      <c r="C76" s="267"/>
      <c r="D76" s="267"/>
      <c r="E76" s="269">
        <f t="shared" si="1"/>
        <v>11038</v>
      </c>
      <c r="F76" s="2"/>
    </row>
    <row r="77" spans="1:7">
      <c r="A77" s="314"/>
      <c r="B77" s="26"/>
      <c r="C77" s="267"/>
      <c r="D77" s="267"/>
      <c r="E77" s="269">
        <f t="shared" si="1"/>
        <v>11038</v>
      </c>
      <c r="F77" s="2"/>
    </row>
    <row r="78" spans="1:7">
      <c r="A78" s="314"/>
      <c r="B78" s="26"/>
      <c r="C78" s="267"/>
      <c r="D78" s="267"/>
      <c r="E78" s="269">
        <f t="shared" si="1"/>
        <v>11038</v>
      </c>
      <c r="F78" s="2"/>
    </row>
    <row r="79" spans="1:7">
      <c r="A79" s="314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4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4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4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4"/>
      <c r="B83" s="31"/>
      <c r="C83" s="269">
        <f>SUM(C5:C72)</f>
        <v>6161038</v>
      </c>
      <c r="D83" s="269">
        <f>SUM(D5:D77)</f>
        <v>6150000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196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35</v>
      </c>
      <c r="B4" s="326" t="s">
        <v>36</v>
      </c>
      <c r="C4" s="315" t="s">
        <v>37</v>
      </c>
      <c r="D4" s="315" t="s">
        <v>38</v>
      </c>
      <c r="E4" s="315" t="s">
        <v>39</v>
      </c>
      <c r="F4" s="315"/>
      <c r="G4" s="315" t="s">
        <v>40</v>
      </c>
      <c r="H4" s="315" t="s">
        <v>170</v>
      </c>
      <c r="I4" s="315" t="s">
        <v>169</v>
      </c>
      <c r="J4" s="315" t="s">
        <v>41</v>
      </c>
      <c r="K4" s="315" t="s">
        <v>42</v>
      </c>
      <c r="L4" s="315" t="s">
        <v>43</v>
      </c>
      <c r="M4" s="315" t="s">
        <v>44</v>
      </c>
      <c r="N4" s="315" t="s">
        <v>45</v>
      </c>
      <c r="O4" s="317" t="s">
        <v>46</v>
      </c>
      <c r="P4" s="328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225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226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227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229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230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232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233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238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15400</v>
      </c>
      <c r="C37" s="108">
        <f t="shared" ref="C37:P37" si="1">SUM(C6:C36)</f>
        <v>2160</v>
      </c>
      <c r="D37" s="108">
        <f t="shared" si="1"/>
        <v>861</v>
      </c>
      <c r="E37" s="108">
        <f t="shared" si="1"/>
        <v>7100</v>
      </c>
      <c r="F37" s="108">
        <f t="shared" si="1"/>
        <v>0</v>
      </c>
      <c r="G37" s="108">
        <f>SUM(G6:G36)</f>
        <v>5310</v>
      </c>
      <c r="H37" s="108">
        <f t="shared" si="1"/>
        <v>0</v>
      </c>
      <c r="I37" s="108">
        <f t="shared" si="1"/>
        <v>0</v>
      </c>
      <c r="J37" s="108">
        <f t="shared" si="1"/>
        <v>745</v>
      </c>
      <c r="K37" s="108">
        <f t="shared" si="1"/>
        <v>8200</v>
      </c>
      <c r="L37" s="108">
        <f t="shared" si="1"/>
        <v>799</v>
      </c>
      <c r="M37" s="108">
        <f t="shared" si="1"/>
        <v>1200</v>
      </c>
      <c r="N37" s="124">
        <f t="shared" si="1"/>
        <v>330</v>
      </c>
      <c r="O37" s="108">
        <f t="shared" si="1"/>
        <v>0</v>
      </c>
      <c r="P37" s="109">
        <f t="shared" si="1"/>
        <v>950</v>
      </c>
      <c r="Q37" s="110">
        <f>SUM(Q6:Q36)</f>
        <v>43055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10" zoomScale="120" zoomScaleNormal="120" workbookViewId="0">
      <selection activeCell="E125" sqref="E125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197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109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225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226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227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229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230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232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233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238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9082420</v>
      </c>
      <c r="C33" s="275">
        <f>SUM(C5:C32)</f>
        <v>8635905</v>
      </c>
      <c r="D33" s="274">
        <f>SUM(D5:D32)</f>
        <v>41815</v>
      </c>
      <c r="E33" s="274">
        <f>SUM(E5:E32)</f>
        <v>8677720</v>
      </c>
      <c r="F33" s="274">
        <f>B33-E33</f>
        <v>404700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700</v>
      </c>
      <c r="E39" s="185" t="s">
        <v>233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238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9000</v>
      </c>
      <c r="E42" s="185" t="s">
        <v>238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227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675690</v>
      </c>
      <c r="E46" s="285" t="s">
        <v>238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260000</v>
      </c>
      <c r="E47" s="187" t="s">
        <v>238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257390</v>
      </c>
      <c r="E50" s="187" t="s">
        <v>238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35160</v>
      </c>
      <c r="E52" s="188" t="s">
        <v>233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40000</v>
      </c>
      <c r="E53" s="189" t="s">
        <v>232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54300</v>
      </c>
      <c r="E54" s="187" t="s">
        <v>238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215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18210</v>
      </c>
      <c r="E62" s="188" t="s">
        <v>215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210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219</v>
      </c>
      <c r="C69" s="125">
        <v>1716094816</v>
      </c>
      <c r="D69" s="221">
        <v>10000</v>
      </c>
      <c r="E69" s="188" t="s">
        <v>238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231</v>
      </c>
      <c r="C70" s="125">
        <v>1716601350</v>
      </c>
      <c r="D70" s="221">
        <v>10720</v>
      </c>
      <c r="E70" s="189" t="s">
        <v>232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220</v>
      </c>
      <c r="B71" s="59" t="s">
        <v>221</v>
      </c>
      <c r="C71" s="125">
        <v>1733273675</v>
      </c>
      <c r="D71" s="221">
        <v>15000</v>
      </c>
      <c r="E71" s="187" t="s">
        <v>238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220</v>
      </c>
      <c r="B72" s="59" t="s">
        <v>234</v>
      </c>
      <c r="C72" s="125">
        <v>1722383337</v>
      </c>
      <c r="D72" s="221">
        <v>12000</v>
      </c>
      <c r="E72" s="187" t="s">
        <v>232</v>
      </c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>
        <v>1729926081</v>
      </c>
      <c r="D76" s="221">
        <v>16980</v>
      </c>
      <c r="E76" s="189" t="s">
        <v>218</v>
      </c>
      <c r="F76" s="310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>
        <v>1737600335</v>
      </c>
      <c r="D77" s="221">
        <v>10000</v>
      </c>
      <c r="E77" s="188" t="s">
        <v>208</v>
      </c>
      <c r="F77" s="310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165</v>
      </c>
      <c r="B78" s="60" t="s">
        <v>166</v>
      </c>
      <c r="C78" s="125">
        <v>1811710431</v>
      </c>
      <c r="D78" s="221">
        <v>5800</v>
      </c>
      <c r="E78" s="187" t="s">
        <v>168</v>
      </c>
      <c r="F78" s="310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189</v>
      </c>
      <c r="C79" s="125">
        <v>1733192727</v>
      </c>
      <c r="D79" s="221">
        <v>25000</v>
      </c>
      <c r="E79" s="189" t="s">
        <v>232</v>
      </c>
      <c r="F79" s="310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>
        <v>1689614865</v>
      </c>
      <c r="D80" s="221">
        <v>10880</v>
      </c>
      <c r="E80" s="188" t="s">
        <v>238</v>
      </c>
      <c r="F80" s="310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>
        <v>1761236031</v>
      </c>
      <c r="D81" s="221">
        <v>7000</v>
      </c>
      <c r="E81" s="188" t="s">
        <v>139</v>
      </c>
      <c r="F81" s="310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307" t="s">
        <v>103</v>
      </c>
      <c r="B82" s="60" t="s">
        <v>134</v>
      </c>
      <c r="C82" s="125">
        <v>1744752366</v>
      </c>
      <c r="D82" s="221">
        <v>30250</v>
      </c>
      <c r="E82" s="188" t="s">
        <v>215</v>
      </c>
      <c r="F82" s="56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186</v>
      </c>
      <c r="C83" s="125">
        <v>1736044874</v>
      </c>
      <c r="D83" s="221">
        <v>7700</v>
      </c>
      <c r="E83" s="188" t="s">
        <v>185</v>
      </c>
      <c r="F83" s="56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173</v>
      </c>
      <c r="C84" s="125">
        <v>1309083520</v>
      </c>
      <c r="D84" s="221">
        <v>250000</v>
      </c>
      <c r="E84" s="188" t="s">
        <v>227</v>
      </c>
      <c r="F84" s="56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239</v>
      </c>
      <c r="B85" s="60" t="s">
        <v>240</v>
      </c>
      <c r="C85" s="125">
        <v>1727608308</v>
      </c>
      <c r="D85" s="221">
        <v>7700</v>
      </c>
      <c r="E85" s="188" t="s">
        <v>238</v>
      </c>
      <c r="F85" s="56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>
        <v>1713743854</v>
      </c>
      <c r="D86" s="221">
        <v>14500</v>
      </c>
      <c r="E86" s="187" t="s">
        <v>238</v>
      </c>
      <c r="F86" s="56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>
        <v>1789726772</v>
      </c>
      <c r="D87" s="221">
        <v>43400</v>
      </c>
      <c r="E87" s="187" t="s">
        <v>238</v>
      </c>
      <c r="F87" s="310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205</v>
      </c>
      <c r="B88" s="126" t="s">
        <v>206</v>
      </c>
      <c r="C88" s="125">
        <v>1722946475</v>
      </c>
      <c r="D88" s="221">
        <v>9000</v>
      </c>
      <c r="E88" s="188" t="s">
        <v>227</v>
      </c>
      <c r="F88" s="310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191</v>
      </c>
      <c r="B89" s="60" t="s">
        <v>192</v>
      </c>
      <c r="C89" s="125">
        <v>1729190349</v>
      </c>
      <c r="D89" s="221">
        <v>8000</v>
      </c>
      <c r="E89" s="189" t="s">
        <v>216</v>
      </c>
      <c r="F89" s="310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9"/>
      <c r="F90" s="310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310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236</v>
      </c>
      <c r="B114" s="60" t="s">
        <v>224</v>
      </c>
      <c r="C114" s="125">
        <v>1763999686</v>
      </c>
      <c r="D114" s="221">
        <v>25000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>
        <v>1747475777</v>
      </c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33</v>
      </c>
      <c r="B119" s="331"/>
      <c r="C119" s="343"/>
      <c r="D119" s="224">
        <f>SUM(D37:D118)</f>
        <v>2756725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34</v>
      </c>
      <c r="B121" s="331"/>
      <c r="C121" s="331"/>
      <c r="D121" s="224">
        <f>D119+M121</f>
        <v>2756725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4" t="s">
        <v>57</v>
      </c>
      <c r="B1" s="345"/>
      <c r="C1" s="345"/>
      <c r="D1" s="345"/>
      <c r="E1" s="346"/>
      <c r="F1" s="5"/>
      <c r="G1" s="5"/>
    </row>
    <row r="2" spans="1:25" ht="21.75">
      <c r="A2" s="353" t="s">
        <v>73</v>
      </c>
      <c r="B2" s="354"/>
      <c r="C2" s="354"/>
      <c r="D2" s="354"/>
      <c r="E2" s="355"/>
      <c r="F2" s="5"/>
      <c r="G2" s="5"/>
    </row>
    <row r="3" spans="1:25" ht="23.25">
      <c r="A3" s="347" t="s">
        <v>237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127</v>
      </c>
      <c r="B4" s="357"/>
      <c r="C4" s="282"/>
      <c r="D4" s="358" t="s">
        <v>126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4970552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242754.50250000021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6518.5025000004098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43055</v>
      </c>
      <c r="C10" s="42"/>
      <c r="D10" s="41" t="s">
        <v>12</v>
      </c>
      <c r="E10" s="257">
        <v>2756625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49400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199699.50250000021</v>
      </c>
      <c r="C12" s="42"/>
      <c r="D12" s="41" t="s">
        <v>235</v>
      </c>
      <c r="E12" s="259">
        <v>405566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86"/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8199699.5025000004</v>
      </c>
      <c r="C15" s="42"/>
      <c r="D15" s="42" t="s">
        <v>7</v>
      </c>
      <c r="E15" s="260">
        <f>E5+E6+E7+E10+E11+E12+E13</f>
        <v>8199699.5025000004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675690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260000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257390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250000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223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228</v>
      </c>
      <c r="B26" s="303">
        <v>25000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43600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2022-02-24T06:37:29Z</dcterms:modified>
</cp:coreProperties>
</file>