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6.11.2021\"/>
    </mc:Choice>
  </mc:AlternateContent>
  <bookViews>
    <workbookView xWindow="-120" yWindow="-120" windowWidth="20730" windowHeight="11310" tabRatio="599" firstSheet="1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<sst xmlns="http://schemas.openxmlformats.org/spreadsheetml/2006/main" count="150" uniqueCount="90">
  <si>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</si>
  <si>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</si>
  <si>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</si>
  <si>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</si>
  <si>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</si>
  <si>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</si>
  <si>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</si>
  <si>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</si>
  <si>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</si>
  <si>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</si>
  <si>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</si>
  <si>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</si>
  <si>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</si>
  <si>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</si>
  <si>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</si>
  <si>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</si>
  <si>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</si>
  <si>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</si>
  <si>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</si>
  <si>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</si>
  <si>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</si>
  <si>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</si>
  <si>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</si>
  <si>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</si>
  <si>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</si>
  <si>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</si>
  <si>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</si>
  <si>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</si>
  <si>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</si>
  <si>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</si>
  <si>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</si>
  <si>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</si>
  <si>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</si>
  <si>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</si>
  <si>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</si>
  <si>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</si>
  <si>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</si>
  <si>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</si>
  <si>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</si>
  <si>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</si>
  <si>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</si>
  <si>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</si>
  <si>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</si>
  <si>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</si>
  <si>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</si>
  <si>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</si>
  <si>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</si>
  <si>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</si>
  <si>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</si>
  <si>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</si>
  <si>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</si>
  <si>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</si>
  <si>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</si>
  <si>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</si>
  <si>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</si>
  <si>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</si>
  <si>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</si>
  <si>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</si>
  <si>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</si>
  <si>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</si>
  <si>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</si>
  <si>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</si>
  <si>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</si>
  <si>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</si>
  <si>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</si>
  <si>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</si>
  <si>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</si>
  <si>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</si>
  <si>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</si>
  <si>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</si>
  <si>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</si>
  <si>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</si>
  <si>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</si>
  <si>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</si>
  <si>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</si>
  <si>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</si>
  <si>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</si>
  <si>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</si>
  <si>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</si>
  <si>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</si>
  <si>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</si>
  <si>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</si>
  <si>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</si>
  <si>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</si>
  <si>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</si>
  <si>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</si>
  <si>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</si>
  <si>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</si>
  <si>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</si>
  <si>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Date: 16.11.2021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</si>
</sst>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F27" sqref="F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7" t="s">
        <v>14</v>
      </c>
      <c r="C1" s="247"/>
      <c r="D1" s="247"/>
      <c r="E1" s="247"/>
    </row>
    <row r="2" spans="1:11" ht="16.5" customHeight="1">
      <c r="A2" s="15"/>
      <c r="B2" s="248" t="s">
        <v>69</v>
      </c>
      <c r="C2" s="248"/>
      <c r="D2" s="248"/>
      <c r="E2" s="24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62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68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71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77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78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79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81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81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82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83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83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85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86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87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88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30" activePane="bottomLeft" state="frozen"/>
      <selection pane="bottomLeft" activeCell="O42" sqref="O42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5" t="s">
        <v>14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s="105" customFormat="1" ht="18">
      <c r="A2" s="256" t="s">
        <v>45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s="106" customFormat="1" ht="16.5" thickBot="1">
      <c r="A3" s="257" t="s">
        <v>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/>
      <c r="S3" s="49"/>
      <c r="T3" s="5"/>
      <c r="U3" s="5"/>
      <c r="V3" s="5"/>
      <c r="W3" s="5"/>
      <c r="X3" s="11"/>
    </row>
    <row r="4" spans="1:24" s="108" customFormat="1">
      <c r="A4" s="260" t="s">
        <v>27</v>
      </c>
      <c r="B4" s="262" t="s">
        <v>28</v>
      </c>
      <c r="C4" s="249" t="s">
        <v>29</v>
      </c>
      <c r="D4" s="249" t="s">
        <v>30</v>
      </c>
      <c r="E4" s="249" t="s">
        <v>31</v>
      </c>
      <c r="F4" s="249" t="s">
        <v>32</v>
      </c>
      <c r="G4" s="249" t="s">
        <v>33</v>
      </c>
      <c r="H4" s="249" t="s">
        <v>56</v>
      </c>
      <c r="I4" s="249" t="s">
        <v>34</v>
      </c>
      <c r="J4" s="249" t="s">
        <v>35</v>
      </c>
      <c r="K4" s="249" t="s">
        <v>36</v>
      </c>
      <c r="L4" s="249" t="s">
        <v>37</v>
      </c>
      <c r="M4" s="249" t="s">
        <v>38</v>
      </c>
      <c r="N4" s="253" t="s">
        <v>59</v>
      </c>
      <c r="O4" s="251" t="s">
        <v>16</v>
      </c>
      <c r="P4" s="264" t="s">
        <v>39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1"/>
      <c r="B5" s="263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4"/>
      <c r="O5" s="252"/>
      <c r="P5" s="265"/>
      <c r="Q5" s="112" t="s">
        <v>40</v>
      </c>
      <c r="S5" s="113"/>
      <c r="T5" s="114"/>
      <c r="U5" s="114"/>
      <c r="V5" s="114"/>
      <c r="W5" s="114"/>
      <c r="X5" s="115"/>
    </row>
    <row r="6" spans="1:24" s="9" customFormat="1">
      <c r="A6" s="116" t="s">
        <v>68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73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41</v>
      </c>
      <c r="V8" s="26"/>
      <c r="W8" s="3"/>
    </row>
    <row r="9" spans="1:24" s="9" customFormat="1">
      <c r="A9" s="116" t="s">
        <v>74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77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78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80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81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82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83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85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86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87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88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42</v>
      </c>
      <c r="B37" s="142">
        <f>SUM(B6:B36)</f>
        <v>3450</v>
      </c>
      <c r="C37" s="143">
        <f t="shared" ref="C37:P37" si="1">SUM(C6:C36)</f>
        <v>400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990</v>
      </c>
      <c r="H37" s="143">
        <f t="shared" si="1"/>
        <v>0</v>
      </c>
      <c r="I37" s="143">
        <f t="shared" si="1"/>
        <v>1020</v>
      </c>
      <c r="J37" s="143">
        <f t="shared" si="1"/>
        <v>2080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11940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1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2" t="s">
        <v>14</v>
      </c>
      <c r="B1" s="272"/>
      <c r="C1" s="272"/>
      <c r="D1" s="272"/>
      <c r="E1" s="272"/>
      <c r="F1" s="27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3" t="s">
        <v>57</v>
      </c>
      <c r="B2" s="273"/>
      <c r="C2" s="273"/>
      <c r="D2" s="273"/>
      <c r="E2" s="273"/>
      <c r="F2" s="27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4" t="s">
        <v>46</v>
      </c>
      <c r="B3" s="274"/>
      <c r="C3" s="274"/>
      <c r="D3" s="274"/>
      <c r="E3" s="274"/>
      <c r="F3" s="27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17</v>
      </c>
      <c r="C4" s="226" t="s">
        <v>18</v>
      </c>
      <c r="D4" s="225" t="s">
        <v>19</v>
      </c>
      <c r="E4" s="225" t="s">
        <v>20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21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21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21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21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21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21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21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21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21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21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21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-206560</v>
      </c>
      <c r="D30" s="44"/>
      <c r="E30" s="44">
        <f t="shared" si="0"/>
        <v>-206560</v>
      </c>
      <c r="F30" s="44"/>
      <c r="G30" s="58"/>
      <c r="H30" s="59" t="s">
        <v>21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-206560</v>
      </c>
      <c r="D33" s="44">
        <f>SUM(D5:D32)</f>
        <v>0</v>
      </c>
      <c r="E33" s="44">
        <f>SUM(E5:E32)</f>
        <v>-206560</v>
      </c>
      <c r="F33" s="44">
        <f>B33-E33</f>
        <v>206560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5" t="s">
        <v>22</v>
      </c>
      <c r="B35" s="276"/>
      <c r="C35" s="276"/>
      <c r="D35" s="27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8" t="s">
        <v>13</v>
      </c>
      <c r="B36" s="279"/>
      <c r="C36" s="279"/>
      <c r="D36" s="280"/>
      <c r="E36" s="220">
        <f>F33-C113+K116</f>
        <v>0</v>
      </c>
      <c r="F36" s="215"/>
      <c r="G36" s="61"/>
      <c r="H36" s="243" t="s">
        <v>50</v>
      </c>
      <c r="I36" s="244" t="s">
        <v>53</v>
      </c>
      <c r="J36" s="245">
        <v>38960</v>
      </c>
      <c r="K36" s="246" t="s">
        <v>54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43" t="s">
        <v>55</v>
      </c>
      <c r="I37" s="244" t="s">
        <v>52</v>
      </c>
      <c r="J37" s="245">
        <v>8270</v>
      </c>
      <c r="K37" s="246" t="s">
        <v>64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43" t="s">
        <v>63</v>
      </c>
      <c r="I38" s="244"/>
      <c r="J38" s="245">
        <v>50000</v>
      </c>
      <c r="K38" s="246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81" t="s">
        <v>23</v>
      </c>
      <c r="G43" s="282"/>
      <c r="H43" s="282"/>
      <c r="I43" s="282"/>
      <c r="J43" s="282"/>
      <c r="K43" s="282"/>
      <c r="L43" s="28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49</v>
      </c>
      <c r="B46" s="40" t="s">
        <v>51</v>
      </c>
      <c r="C46" s="202">
        <v>180560</v>
      </c>
      <c r="D46" s="40" t="s">
        <v>87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67</v>
      </c>
      <c r="B47" s="40"/>
      <c r="C47" s="202">
        <v>26000</v>
      </c>
      <c r="D47" s="44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/>
      <c r="B48" s="40"/>
      <c r="C48" s="202"/>
      <c r="D48" s="44"/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/>
      <c r="B49" s="41"/>
      <c r="C49" s="203"/>
      <c r="D49" s="76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6" t="s">
        <v>44</v>
      </c>
      <c r="G62" s="266"/>
      <c r="H62" s="159"/>
      <c r="I62" s="159"/>
      <c r="J62" s="83" t="s">
        <v>24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7" t="s">
        <v>25</v>
      </c>
      <c r="B113" s="268"/>
      <c r="C113" s="214">
        <f>SUM(C37:C112)</f>
        <v>206560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9" t="s">
        <v>26</v>
      </c>
      <c r="B115" s="270"/>
      <c r="C115" s="212">
        <f>C113+L116</f>
        <v>206560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1"/>
      <c r="G150" s="27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1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47</v>
      </c>
      <c r="B1" s="285"/>
      <c r="C1" s="285"/>
      <c r="D1" s="285"/>
      <c r="E1" s="286"/>
      <c r="F1" s="1"/>
      <c r="G1" s="1"/>
    </row>
    <row r="2" spans="1:29" ht="21.75">
      <c r="A2" s="293" t="s">
        <v>46</v>
      </c>
      <c r="B2" s="294"/>
      <c r="C2" s="294"/>
      <c r="D2" s="294"/>
      <c r="E2" s="295"/>
      <c r="F2" s="1"/>
      <c r="G2" s="1"/>
    </row>
    <row r="3" spans="1:29" ht="24" thickBot="1">
      <c r="A3" s="287" t="s">
        <v>89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60</v>
      </c>
      <c r="B4" s="297"/>
      <c r="C4" s="297"/>
      <c r="D4" s="297"/>
      <c r="E4" s="29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58</v>
      </c>
      <c r="B5" s="232">
        <v>6000000</v>
      </c>
      <c r="C5" s="196"/>
      <c r="D5" s="197" t="s">
        <v>10</v>
      </c>
      <c r="E5" s="230">
        <v>5970140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140810</v>
      </c>
      <c r="C6" s="35"/>
      <c r="D6" s="176" t="s">
        <v>65</v>
      </c>
      <c r="E6" s="187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15</v>
      </c>
      <c r="E7" s="231">
        <v>132090</v>
      </c>
      <c r="F7" s="1"/>
      <c r="G7" s="29"/>
      <c r="H7" s="17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86">
        <v>11940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86">
        <v>0</v>
      </c>
      <c r="C10" s="33"/>
      <c r="D10" s="176" t="s">
        <v>13</v>
      </c>
      <c r="E10" s="187">
        <v>206560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128870</v>
      </c>
      <c r="C11" s="33"/>
      <c r="D11" s="176" t="s">
        <v>61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48</v>
      </c>
      <c r="E12" s="231">
        <v>742000</v>
      </c>
      <c r="F12" s="1" t="s">
        <v>43</v>
      </c>
      <c r="G12" s="27"/>
      <c r="H12" s="173"/>
      <c r="I12" s="27" t="s">
        <v>43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1" t="s">
        <v>84</v>
      </c>
      <c r="B13" s="242">
        <v>1000000</v>
      </c>
      <c r="C13" s="33"/>
      <c r="D13" s="176"/>
      <c r="E13" s="187"/>
      <c r="F13" s="1"/>
      <c r="G13" s="28"/>
      <c r="H13" s="173"/>
      <c r="I13" s="27" t="s">
        <v>43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/>
      <c r="B15" s="242"/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7128870</v>
      </c>
      <c r="C16" s="33"/>
      <c r="D16" s="176" t="s">
        <v>6</v>
      </c>
      <c r="E16" s="187">
        <f>E5+E6+E7+E10+E11+E12</f>
        <v>7128870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75</v>
      </c>
      <c r="B19" s="189">
        <v>180560</v>
      </c>
      <c r="C19" s="33"/>
      <c r="D19" s="238" t="s">
        <v>76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/>
      <c r="B20" s="189"/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2021-11-16T15:13:13Z</dcterms:modified>
</cp:coreProperties>
</file>