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<sst xmlns="http://schemas.openxmlformats.org/spreadsheetml/2006/main" count="395" uniqueCount="218">
  <si>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</si>
  <si>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</si>
  <si>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</si>
  <si>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</si>
  <si>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</si>
  <si>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</si>
  <si>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</si>
  <si>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</si>
  <si>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</si>
  <si>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</si>
  <si>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</si>
  <si>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</si>
  <si>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</si>
  <si>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</si>
  <si>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</si>
  <si>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</si>
  <si>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</si>
  <si>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</si>
  <si>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</si>
  <si>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</si>
  <si>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</si>
  <si>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</si>
  <si>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</si>
  <si>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</si>
  <si>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</si>
  <si>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</si>
  <si>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</si>
  <si>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</si>
  <si>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</si>
  <si>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</si>
  <si>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</si>
  <si>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</si>
  <si>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</si>
  <si>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</si>
  <si>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</si>
  <si>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</si>
  <si>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</si>
  <si>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</si>
  <si>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</si>
  <si>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</si>
  <si>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</si>
  <si>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</si>
  <si>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</si>
  <si>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</si>
  <si>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</si>
  <si>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</si>
  <si>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</si>
  <si>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</si>
  <si>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</si>
  <si>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</si>
  <si>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</si>
  <si>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</si>
  <si>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</si>
  <si>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</si>
  <si>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</si>
  <si>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</si>
  <si>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</si>
  <si>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</si>
  <si>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</si>
  <si>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</si>
  <si>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</si>
  <si>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</si>
  <si>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</si>
  <si>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</si>
  <si>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</si>
  <si>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</si>
  <si>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</si>
  <si>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</si>
  <si>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</si>
  <si>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</si>
  <si>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</si>
  <si>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</si>
  <si>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</si>
  <si>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</si>
  <si>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</si>
  <si>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</si>
  <si>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</si>
  <si>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</si>
  <si>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</si>
  <si>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</si>
  <si>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</si>
  <si>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</si>
  <si>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</si>
  <si>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</si>
  <si>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</si>
  <si>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</si>
  <si>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</si>
  <si>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</si>
  <si>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</si>
  <si>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</si>
  <si>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</si>
  <si>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</si>
  <si>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</si>
  <si>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</si>
  <si>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</si>
  <si>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</si>
  <si>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</si>
  <si>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</si>
  <si>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</si>
  <si>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</si>
  <si>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</si>
  <si>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</si>
  <si>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</si>
  <si>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</si>
  <si>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</si>
  <si>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</si>
  <si>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</si>
  <si>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</si>
  <si>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</si>
  <si>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</si>
  <si>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</si>
  <si>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</si>
  <si>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</si>
  <si>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</si>
  <si>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</si>
  <si>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</si>
  <si>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</si>
  <si>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</si>
  <si>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</si>
  <si>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</si>
  <si>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</si>
  <si>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</si>
  <si>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</si>
  <si>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</si>
  <si>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</si>
  <si>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</si>
  <si>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</si>
  <si>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</si>
  <si>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</si>
  <si>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</si>
  <si>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</si>
  <si>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</si>
  <si>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</si>
  <si>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</si>
  <si>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</si>
  <si>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</si>
  <si>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</si>
  <si>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</si>
  <si>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</si>
  <si>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</si>
  <si>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</si>
  <si>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</si>
  <si>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</si>
  <si>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</si>
  <si>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</si>
  <si>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</si>
  <si>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</si>
  <si>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</si>
  <si>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</si>
  <si>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</si>
  <si>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</si>
  <si>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</si>
  <si>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</si>
  <si>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</si>
  <si>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</si>
  <si>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</si>
  <si>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</si>
  <si>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</si>
  <si>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</si>
  <si>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</si>
  <si>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</si>
  <si>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</si>
  <si>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</si>
  <si>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</si>
  <si>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</si>
  <si>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</si>
  <si>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Bonpara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</si>
  <si>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</si>
  <si>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</si>
  <si>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</si>
  <si>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</si>
  <si>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</si>
  <si>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</si>
  <si>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</si>
  <si>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</si>
  <si>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</si>
  <si>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</si>
  <si>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S=Dighi Telecom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</si>
  <si>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</si>
  <si>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</si>
  <si>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</si>
  <si>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</si>
  <si>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</si>
  <si>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</si>
  <si>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</si>
  <si>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</si>
  <si>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C=Galaxy Mobile Center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</si>
  <si>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</si>
  <si>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</si>
  <si>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</si>
  <si>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</si>
  <si>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</si>
  <si>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</si>
  <si>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</si>
  <si>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</si>
  <si>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</si>
  <si>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</si>
  <si>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</si>
  <si>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</si>
  <si>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Realme(+)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</si>
  <si>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</si>
  <si>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</si>
  <si>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</si>
  <si>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</si>
  <si>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</si>
  <si>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</si>
  <si>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</si>
  <si>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</si>
  <si>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Date:02.04.2022</t>
  </si>
  <si>
    <t>Sabbir Telecom</t>
  </si>
  <si>
    <t>Friends Telecom</t>
  </si>
  <si>
    <t>Biswas Telecom</t>
  </si>
  <si>
    <t>Serkul</t>
  </si>
  <si>
    <t>Barsha Computer</t>
  </si>
  <si>
    <t>Murad</t>
  </si>
  <si>
    <t>C=Friends Telecom</t>
  </si>
  <si>
    <t>L=Sabbir Telecom</t>
  </si>
  <si>
    <t>Nan=Satata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</si>
</sst>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203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/>
      <c r="C8" s="263"/>
      <c r="D8" s="263"/>
      <c r="E8" s="264">
        <f>E7+C8-D8</f>
        <v>21038</v>
      </c>
      <c r="F8" s="2"/>
      <c r="G8" s="2"/>
    </row>
    <row r="9" spans="1:7">
      <c r="A9" s="310"/>
      <c r="B9" s="26"/>
      <c r="C9" s="263"/>
      <c r="D9" s="263"/>
      <c r="E9" s="264">
        <f t="shared" si="0"/>
        <v>21038</v>
      </c>
      <c r="F9" s="2"/>
      <c r="G9" s="2"/>
    </row>
    <row r="10" spans="1:7">
      <c r="A10" s="310"/>
      <c r="B10" s="26"/>
      <c r="C10" s="265"/>
      <c r="D10" s="265"/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21038</v>
      </c>
      <c r="D83" s="264">
        <f>SUM(D5:D77)</f>
        <v>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173</v>
      </c>
      <c r="G4" s="311" t="s">
        <v>38</v>
      </c>
      <c r="H4" s="311" t="s">
        <v>185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/>
      <c r="B7" s="80"/>
      <c r="C7" s="80"/>
      <c r="D7" s="81"/>
      <c r="E7" s="81"/>
      <c r="F7" s="81"/>
      <c r="G7" s="81"/>
      <c r="H7" s="81"/>
      <c r="I7" s="81"/>
      <c r="J7" s="82"/>
      <c r="K7" s="81"/>
      <c r="L7" s="81"/>
      <c r="M7" s="81"/>
      <c r="N7" s="118"/>
      <c r="O7" s="81"/>
      <c r="P7" s="83"/>
      <c r="Q7" s="84">
        <f t="shared" si="0"/>
        <v>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900</v>
      </c>
      <c r="C37" s="106">
        <f t="shared" ref="C37:P37" si="1">SUM(C6:C36)</f>
        <v>420</v>
      </c>
      <c r="D37" s="106">
        <f t="shared" si="1"/>
        <v>0</v>
      </c>
      <c r="E37" s="106">
        <f t="shared" si="1"/>
        <v>2270</v>
      </c>
      <c r="F37" s="106">
        <f t="shared" si="1"/>
        <v>0</v>
      </c>
      <c r="G37" s="106">
        <f>SUM(G6:G36)</f>
        <v>1030</v>
      </c>
      <c r="H37" s="106">
        <f t="shared" si="1"/>
        <v>0</v>
      </c>
      <c r="I37" s="106">
        <f t="shared" si="1"/>
        <v>0</v>
      </c>
      <c r="J37" s="106">
        <f t="shared" si="1"/>
        <v>30</v>
      </c>
      <c r="K37" s="106">
        <f t="shared" si="1"/>
        <v>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5849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C123" sqref="C12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486180</v>
      </c>
      <c r="C5" s="200">
        <v>434011</v>
      </c>
      <c r="D5" s="52">
        <v>5849</v>
      </c>
      <c r="E5" s="52">
        <f>C5+D5</f>
        <v>439860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/>
      <c r="B6" s="53"/>
      <c r="C6" s="56"/>
      <c r="D6" s="53"/>
      <c r="E6" s="53">
        <f t="shared" ref="E6:E32" si="0">C6+D6</f>
        <v>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486180</v>
      </c>
      <c r="C33" s="268">
        <f>SUM(C5:C32)</f>
        <v>434011</v>
      </c>
      <c r="D33" s="267">
        <f>SUM(D5:D32)</f>
        <v>5849</v>
      </c>
      <c r="E33" s="267">
        <f>SUM(E5:E32)</f>
        <v>439860</v>
      </c>
      <c r="F33" s="267">
        <f>B33-E33</f>
        <v>46320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187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10340</v>
      </c>
      <c r="E38" s="182" t="s">
        <v>184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171</v>
      </c>
      <c r="C39" s="123" t="s">
        <v>125</v>
      </c>
      <c r="D39" s="215">
        <v>2000</v>
      </c>
      <c r="E39" s="182" t="s">
        <v>170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196</v>
      </c>
      <c r="C40" s="123" t="s">
        <v>125</v>
      </c>
      <c r="D40" s="215">
        <v>1700</v>
      </c>
      <c r="E40" s="183" t="s">
        <v>195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62" t="s">
        <v>154</v>
      </c>
      <c r="C41" s="123" t="s">
        <v>125</v>
      </c>
      <c r="D41" s="215">
        <v>6500</v>
      </c>
      <c r="E41" s="183" t="s">
        <v>156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122</v>
      </c>
      <c r="C42" s="123" t="s">
        <v>112</v>
      </c>
      <c r="D42" s="215">
        <v>8140</v>
      </c>
      <c r="E42" s="182" t="s">
        <v>191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124" t="s">
        <v>151</v>
      </c>
      <c r="C43" s="123" t="s">
        <v>125</v>
      </c>
      <c r="D43" s="215">
        <v>5000</v>
      </c>
      <c r="E43" s="182" t="s">
        <v>156</v>
      </c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214</v>
      </c>
      <c r="C44" s="123" t="s">
        <v>125</v>
      </c>
      <c r="D44" s="215">
        <v>350</v>
      </c>
      <c r="E44" s="182" t="s">
        <v>205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412920</v>
      </c>
      <c r="E46" s="277" t="s">
        <v>198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198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234000</v>
      </c>
      <c r="E47" s="184" t="s">
        <v>205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198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200900</v>
      </c>
      <c r="E50" s="184" t="s">
        <v>198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198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10760</v>
      </c>
      <c r="E53" s="186" t="s">
        <v>205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197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68590</v>
      </c>
      <c r="E54" s="184" t="s">
        <v>205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190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193</v>
      </c>
      <c r="I57" s="60"/>
      <c r="J57" s="56">
        <v>4850</v>
      </c>
      <c r="K57" s="177" t="s">
        <v>191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193</v>
      </c>
      <c r="C60" s="123"/>
      <c r="D60" s="218">
        <v>4850</v>
      </c>
      <c r="E60" s="184" t="s">
        <v>191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169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176</v>
      </c>
      <c r="I65" s="60"/>
      <c r="J65" s="56">
        <v>10000</v>
      </c>
      <c r="K65" s="177" t="s">
        <v>198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15000</v>
      </c>
      <c r="E66" s="185" t="s">
        <v>205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176</v>
      </c>
      <c r="C68" s="123"/>
      <c r="D68" s="218">
        <v>6000</v>
      </c>
      <c r="E68" s="185" t="s">
        <v>205</v>
      </c>
      <c r="F68" s="138"/>
      <c r="G68" s="144"/>
      <c r="H68" s="194" t="s">
        <v>160</v>
      </c>
      <c r="I68" s="60"/>
      <c r="J68" s="56">
        <v>6800</v>
      </c>
      <c r="K68" s="56" t="s">
        <v>194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167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192</v>
      </c>
      <c r="I70" s="61"/>
      <c r="J70" s="175">
        <v>1000</v>
      </c>
      <c r="K70" s="176" t="s">
        <v>197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210</v>
      </c>
      <c r="C71" s="123"/>
      <c r="D71" s="218">
        <v>26000</v>
      </c>
      <c r="E71" s="185" t="s">
        <v>205</v>
      </c>
      <c r="F71" s="140"/>
      <c r="G71" s="144"/>
      <c r="H71" s="197" t="s">
        <v>168</v>
      </c>
      <c r="I71" s="63"/>
      <c r="J71" s="56">
        <v>21040</v>
      </c>
      <c r="K71" s="123" t="s">
        <v>190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190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182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174</v>
      </c>
      <c r="I75" s="60"/>
      <c r="J75" s="56">
        <v>20000</v>
      </c>
      <c r="K75" s="123" t="s">
        <v>172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194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178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166</v>
      </c>
      <c r="B77" s="58" t="s">
        <v>192</v>
      </c>
      <c r="C77" s="123"/>
      <c r="D77" s="218">
        <v>1000</v>
      </c>
      <c r="E77" s="186" t="s">
        <v>197</v>
      </c>
      <c r="F77" s="144"/>
      <c r="G77" s="144"/>
      <c r="H77" s="194" t="s">
        <v>163</v>
      </c>
      <c r="I77" s="60"/>
      <c r="J77" s="56">
        <v>35000</v>
      </c>
      <c r="K77" s="177" t="s">
        <v>198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168</v>
      </c>
      <c r="C78" s="123"/>
      <c r="D78" s="218">
        <v>21040</v>
      </c>
      <c r="E78" s="186" t="s">
        <v>190</v>
      </c>
      <c r="F78" s="293"/>
      <c r="G78" s="144"/>
      <c r="H78" s="194" t="s">
        <v>201</v>
      </c>
      <c r="I78" s="60" t="s">
        <v>202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190</v>
      </c>
      <c r="F79" s="138"/>
      <c r="G79" s="144"/>
      <c r="H79" s="194" t="s">
        <v>200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205</v>
      </c>
      <c r="F80" s="144"/>
      <c r="G80" s="144"/>
      <c r="H80" s="194" t="s">
        <v>181</v>
      </c>
      <c r="I80" s="60">
        <v>1763999686</v>
      </c>
      <c r="J80" s="56">
        <v>35000</v>
      </c>
      <c r="K80" s="177" t="s">
        <v>179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211</v>
      </c>
      <c r="C81" s="237"/>
      <c r="D81" s="218">
        <v>11000</v>
      </c>
      <c r="E81" s="186" t="s">
        <v>205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97</v>
      </c>
      <c r="B82" s="58" t="s">
        <v>88</v>
      </c>
      <c r="C82" s="123">
        <v>1761236031</v>
      </c>
      <c r="D82" s="218">
        <v>7000</v>
      </c>
      <c r="E82" s="185" t="s">
        <v>126</v>
      </c>
      <c r="F82" s="138"/>
      <c r="G82" s="144"/>
      <c r="H82" s="194" t="s">
        <v>180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174</v>
      </c>
      <c r="C83" s="123"/>
      <c r="D83" s="218">
        <v>20000</v>
      </c>
      <c r="E83" s="185" t="s">
        <v>172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187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209</v>
      </c>
      <c r="C84" s="123"/>
      <c r="D84" s="218">
        <v>40490</v>
      </c>
      <c r="E84" s="186" t="s">
        <v>205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184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130</v>
      </c>
      <c r="B85" s="58" t="s">
        <v>131</v>
      </c>
      <c r="C85" s="123">
        <v>1789726772</v>
      </c>
      <c r="D85" s="218">
        <v>40000</v>
      </c>
      <c r="E85" s="185" t="s">
        <v>178</v>
      </c>
      <c r="F85" s="138"/>
      <c r="G85" s="144"/>
      <c r="H85" s="194" t="s">
        <v>171</v>
      </c>
      <c r="I85" s="60" t="s">
        <v>125</v>
      </c>
      <c r="J85" s="56">
        <v>2000</v>
      </c>
      <c r="K85" s="177" t="s">
        <v>170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212</v>
      </c>
      <c r="B86" s="58" t="s">
        <v>213</v>
      </c>
      <c r="C86" s="123"/>
      <c r="D86" s="218">
        <v>4000</v>
      </c>
      <c r="E86" s="185" t="s">
        <v>205</v>
      </c>
      <c r="F86" s="138"/>
      <c r="G86" s="144"/>
      <c r="H86" s="194" t="s">
        <v>196</v>
      </c>
      <c r="I86" s="60" t="s">
        <v>125</v>
      </c>
      <c r="J86" s="56">
        <v>1700</v>
      </c>
      <c r="K86" s="177" t="s">
        <v>195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162</v>
      </c>
      <c r="B87" s="58" t="s">
        <v>163</v>
      </c>
      <c r="C87" s="123"/>
      <c r="D87" s="218">
        <v>15000</v>
      </c>
      <c r="E87" s="185" t="s">
        <v>205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/>
      <c r="B88" s="58"/>
      <c r="C88" s="123"/>
      <c r="D88" s="218"/>
      <c r="E88" s="184"/>
      <c r="F88" s="293"/>
      <c r="G88" s="144"/>
      <c r="H88" s="194" t="s">
        <v>122</v>
      </c>
      <c r="I88" s="60" t="s">
        <v>112</v>
      </c>
      <c r="J88" s="56">
        <v>8140</v>
      </c>
      <c r="K88" s="177" t="s">
        <v>191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/>
      <c r="B89" s="57"/>
      <c r="C89" s="123"/>
      <c r="D89" s="218"/>
      <c r="E89" s="185"/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201</v>
      </c>
      <c r="C114" s="123" t="s">
        <v>202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200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181</v>
      </c>
      <c r="C116" s="123">
        <v>1763999686</v>
      </c>
      <c r="D116" s="218">
        <v>35000</v>
      </c>
      <c r="E116" s="186" t="s">
        <v>179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180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2410575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2410575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88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22" zoomScaleNormal="100" workbookViewId="0">
      <selection activeCell="G32" sqref="G3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0" t="s">
        <v>53</v>
      </c>
      <c r="B1" s="341"/>
      <c r="C1" s="341"/>
      <c r="D1" s="341"/>
      <c r="E1" s="342"/>
      <c r="F1" s="5"/>
      <c r="G1" s="5"/>
    </row>
    <row r="2" spans="1:25" ht="21.75">
      <c r="A2" s="346" t="s">
        <v>68</v>
      </c>
      <c r="B2" s="347"/>
      <c r="C2" s="347"/>
      <c r="D2" s="347"/>
      <c r="E2" s="348"/>
      <c r="F2" s="5"/>
      <c r="G2" s="5"/>
    </row>
    <row r="3" spans="1:25" ht="23.25">
      <c r="A3" s="343" t="s">
        <v>208</v>
      </c>
      <c r="B3" s="344"/>
      <c r="C3" s="344"/>
      <c r="D3" s="344"/>
      <c r="E3" s="34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118</v>
      </c>
      <c r="B4" s="350"/>
      <c r="C4" s="274"/>
      <c r="D4" s="351" t="s">
        <v>117</v>
      </c>
      <c r="E4" s="35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11423499.539299998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12870.557000000004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45544.017700001597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5849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2410575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7021.5570000000043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206</v>
      </c>
      <c r="E12" s="256">
        <v>-2493635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188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199</v>
      </c>
      <c r="B15" s="258">
        <v>400000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11407021.557</v>
      </c>
      <c r="C17" s="40"/>
      <c r="D17" s="40" t="s">
        <v>7</v>
      </c>
      <c r="E17" s="257">
        <f>SUM(E5:E16)</f>
        <v>11407021.557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15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412920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127</v>
      </c>
      <c r="E21" s="280">
        <v>200000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25000</v>
      </c>
      <c r="C22" s="39"/>
      <c r="D22" s="281" t="s">
        <v>124</v>
      </c>
      <c r="E22" s="282">
        <v>240000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175000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215</v>
      </c>
      <c r="B25" s="127">
        <v>26000</v>
      </c>
      <c r="C25" s="39"/>
      <c r="D25" s="279" t="s">
        <v>142</v>
      </c>
      <c r="E25" s="280">
        <v>68590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25000</v>
      </c>
      <c r="C26" s="128"/>
      <c r="D26" s="279" t="s">
        <v>137</v>
      </c>
      <c r="E26" s="280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189</v>
      </c>
      <c r="B27" s="285">
        <v>22100</v>
      </c>
      <c r="C27" s="128"/>
      <c r="D27" s="287" t="s">
        <v>138</v>
      </c>
      <c r="E27" s="288">
        <v>38000</v>
      </c>
      <c r="G27" s="3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183</v>
      </c>
      <c r="B28" s="285">
        <v>60000</v>
      </c>
      <c r="C28" s="286"/>
      <c r="D28" s="287" t="s">
        <v>139</v>
      </c>
      <c r="E28" s="288">
        <v>40000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216</v>
      </c>
      <c r="B29" s="285">
        <v>40490</v>
      </c>
      <c r="C29" s="286"/>
      <c r="D29" s="287" t="s">
        <v>217</v>
      </c>
      <c r="E29" s="288">
        <v>21000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175</v>
      </c>
      <c r="B30" s="285">
        <v>20000</v>
      </c>
      <c r="C30" s="286"/>
      <c r="D30" s="287" t="s">
        <v>19</v>
      </c>
      <c r="E30" s="288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147</v>
      </c>
      <c r="B31" s="295">
        <v>290000</v>
      </c>
      <c r="C31" s="296"/>
      <c r="D31" s="297" t="s">
        <v>177</v>
      </c>
      <c r="E31" s="298">
        <v>35000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0:B29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2022-04-02T18:54:44Z</dcterms:modified>
</cp:coreProperties>
</file>