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6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<sst xmlns="http://schemas.openxmlformats.org/spreadsheetml/2006/main" count="201" uniqueCount="123">
  <si>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</si>
  <si>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</si>
  <si>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</si>
  <si>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</si>
  <si>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</si>
  <si>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</si>
  <si>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</si>
  <si>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</si>
  <si>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</si>
  <si>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</si>
  <si>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</si>
  <si>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</si>
  <si>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</si>
  <si>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</si>
  <si>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</si>
  <si>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</si>
  <si>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</si>
  <si>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</si>
  <si>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</si>
  <si>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</si>
  <si>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</si>
  <si>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</si>
  <si>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</si>
  <si>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</si>
  <si>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</si>
  <si>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</si>
  <si>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</si>
  <si>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</si>
  <si>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</si>
  <si>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</si>
  <si>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</si>
  <si>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</si>
  <si>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</si>
  <si>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</si>
  <si>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</si>
  <si>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</si>
  <si>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</si>
  <si>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</si>
  <si>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</si>
  <si>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</si>
  <si>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</si>
  <si>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</si>
  <si>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</si>
  <si>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</si>
  <si>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</si>
  <si>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</si>
  <si>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</si>
  <si>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</si>
  <si>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</si>
  <si>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</si>
  <si>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</si>
  <si>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</si>
  <si>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</si>
  <si>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</si>
  <si>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</si>
  <si>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</si>
  <si>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</si>
  <si>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</si>
  <si>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</si>
  <si>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</si>
  <si>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</si>
  <si>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</si>
  <si>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</si>
  <si>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</si>
  <si>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</si>
  <si>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</si>
  <si>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</si>
  <si>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</si>
  <si>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</si>
  <si>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</si>
  <si>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</si>
  <si>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</si>
  <si>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</si>
  <si>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</si>
  <si>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</si>
  <si>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</si>
  <si>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</si>
  <si>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</si>
  <si>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</si>
  <si>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</si>
  <si>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</si>
  <si>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</si>
  <si>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</si>
  <si>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</si>
  <si>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</si>
  <si>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</si>
  <si>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</si>
  <si>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</si>
  <si>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</si>
  <si>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</si>
  <si>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</si>
  <si>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</si>
  <si>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</si>
  <si>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</si>
  <si>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</si>
  <si>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</si>
  <si>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</si>
  <si>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</si>
  <si>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</si>
  <si>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</si>
  <si>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</si>
  <si>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</si>
  <si>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</si>
  <si>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</si>
  <si>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</si>
  <si>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</si>
  <si>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</si>
  <si>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</si>
  <si>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18.04.2022</t>
  </si>
  <si>
    <t>19.04.2022</t>
  </si>
  <si>
    <t>20.04.2022</t>
  </si>
  <si>
    <t>BOSS+ (25 LAC)</t>
  </si>
  <si>
    <t>21.04.2022</t>
  </si>
  <si>
    <t>22.04.2022</t>
  </si>
  <si>
    <t>23.04.2022</t>
  </si>
  <si>
    <t>24.04.2022</t>
  </si>
  <si>
    <t>25.04.2022</t>
  </si>
  <si>
    <t>Moom Telecom</t>
  </si>
  <si>
    <t>D=Moom Telecom</t>
  </si>
  <si>
    <t>26.04.2022</t>
  </si>
  <si>
    <t>Date:26.04.2022</t>
  </si>
  <si>
    <t>O=Rofiqul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</si>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</sst>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2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E32" sqref="E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0" t="s">
        <v>13</v>
      </c>
      <c r="C1" s="270"/>
      <c r="D1" s="270"/>
      <c r="E1" s="270"/>
    </row>
    <row r="2" spans="1:11" ht="16.5" customHeight="1">
      <c r="A2" s="15"/>
      <c r="B2" s="271" t="s">
        <v>83</v>
      </c>
      <c r="C2" s="271"/>
      <c r="D2" s="271"/>
      <c r="E2" s="27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56">
        <v>4000000</v>
      </c>
      <c r="D8" s="256">
        <v>4000000</v>
      </c>
      <c r="E8" s="257">
        <f t="shared" si="0"/>
        <v>717807</v>
      </c>
      <c r="F8" s="258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104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105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106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107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108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109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110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256">
        <v>2500000</v>
      </c>
      <c r="D25" s="256">
        <v>3200000</v>
      </c>
      <c r="E25" s="257">
        <f t="shared" si="0"/>
        <v>9807</v>
      </c>
      <c r="F25" s="258" t="s">
        <v>111</v>
      </c>
      <c r="G25" s="1"/>
      <c r="H25" s="1"/>
      <c r="I25" s="15"/>
      <c r="J25" s="15"/>
    </row>
    <row r="26" spans="1:10">
      <c r="A26" s="15"/>
      <c r="B26" s="20" t="s">
        <v>112</v>
      </c>
      <c r="C26" s="19">
        <v>900000</v>
      </c>
      <c r="D26" s="19">
        <v>900000</v>
      </c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 t="s">
        <v>113</v>
      </c>
      <c r="C27" s="19">
        <v>0</v>
      </c>
      <c r="D27" s="19">
        <v>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114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 t="s">
        <v>115</v>
      </c>
      <c r="C29" s="19">
        <v>110000</v>
      </c>
      <c r="D29" s="19">
        <v>0</v>
      </c>
      <c r="E29" s="21">
        <f t="shared" si="0"/>
        <v>119807</v>
      </c>
      <c r="F29" s="1"/>
      <c r="G29" s="1"/>
      <c r="H29" s="1"/>
      <c r="I29" s="15"/>
      <c r="J29" s="15"/>
    </row>
    <row r="30" spans="1:10">
      <c r="A30" s="15"/>
      <c r="B30" s="20" t="s">
        <v>115</v>
      </c>
      <c r="C30" s="19">
        <v>740000</v>
      </c>
      <c r="D30" s="19">
        <v>840000</v>
      </c>
      <c r="E30" s="21">
        <f t="shared" si="0"/>
        <v>19807</v>
      </c>
      <c r="F30" s="1"/>
      <c r="G30" s="1"/>
      <c r="H30" s="23"/>
      <c r="I30" s="15"/>
      <c r="J30" s="15"/>
    </row>
    <row r="31" spans="1:10">
      <c r="A31" s="15"/>
      <c r="B31" s="20" t="s">
        <v>116</v>
      </c>
      <c r="C31" s="19">
        <v>830000</v>
      </c>
      <c r="D31" s="19">
        <v>825000</v>
      </c>
      <c r="E31" s="21">
        <f t="shared" si="0"/>
        <v>24807</v>
      </c>
      <c r="F31" s="1"/>
      <c r="G31" s="1"/>
      <c r="H31" s="1"/>
      <c r="I31" s="15"/>
      <c r="J31" s="15"/>
    </row>
    <row r="32" spans="1:10">
      <c r="A32" s="15"/>
      <c r="B32" s="20" t="s">
        <v>119</v>
      </c>
      <c r="C32" s="19">
        <v>0</v>
      </c>
      <c r="D32" s="22">
        <v>0</v>
      </c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24807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24807</v>
      </c>
      <c r="F47" s="1"/>
      <c r="G47" s="15"/>
    </row>
    <row r="48" spans="1:10">
      <c r="B48" s="20"/>
      <c r="C48" s="19"/>
      <c r="D48" s="19"/>
      <c r="E48" s="21">
        <f t="shared" si="0"/>
        <v>24807</v>
      </c>
      <c r="F48" s="1"/>
      <c r="G48" s="15"/>
    </row>
    <row r="49" spans="2:7">
      <c r="B49" s="20"/>
      <c r="C49" s="19"/>
      <c r="D49" s="19"/>
      <c r="E49" s="21">
        <f t="shared" si="0"/>
        <v>24807</v>
      </c>
      <c r="F49" s="1"/>
      <c r="G49" s="15"/>
    </row>
    <row r="50" spans="2:7">
      <c r="B50" s="20"/>
      <c r="C50" s="19"/>
      <c r="D50" s="19"/>
      <c r="E50" s="21">
        <f t="shared" si="0"/>
        <v>24807</v>
      </c>
      <c r="F50" s="1"/>
      <c r="G50" s="15"/>
    </row>
    <row r="51" spans="2:7">
      <c r="B51" s="25"/>
      <c r="C51" s="21">
        <f>SUM(C5:C50)</f>
        <v>14397807</v>
      </c>
      <c r="D51" s="21">
        <f>SUM(D5:D50)</f>
        <v>14373000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J31" sqref="J31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87" customFormat="1" ht="18">
      <c r="A2" s="273" t="s">
        <v>41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88" customFormat="1" ht="16.5" thickBot="1">
      <c r="A3" s="274" t="s">
        <v>84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8"/>
      <c r="T3" s="5"/>
      <c r="U3" s="5"/>
      <c r="V3" s="5"/>
      <c r="W3" s="5"/>
      <c r="X3" s="11"/>
    </row>
    <row r="4" spans="1:24" s="90" customFormat="1">
      <c r="A4" s="277" t="s">
        <v>25</v>
      </c>
      <c r="B4" s="279" t="s">
        <v>26</v>
      </c>
      <c r="C4" s="281" t="s">
        <v>27</v>
      </c>
      <c r="D4" s="281" t="s">
        <v>28</v>
      </c>
      <c r="E4" s="281" t="s">
        <v>29</v>
      </c>
      <c r="F4" s="281" t="s">
        <v>30</v>
      </c>
      <c r="G4" s="281" t="s">
        <v>31</v>
      </c>
      <c r="H4" s="281" t="s">
        <v>102</v>
      </c>
      <c r="I4" s="281" t="s">
        <v>32</v>
      </c>
      <c r="J4" s="281" t="s">
        <v>33</v>
      </c>
      <c r="K4" s="281" t="s">
        <v>100</v>
      </c>
      <c r="L4" s="281" t="s">
        <v>34</v>
      </c>
      <c r="M4" s="281" t="s">
        <v>68</v>
      </c>
      <c r="N4" s="287" t="s">
        <v>64</v>
      </c>
      <c r="O4" s="285" t="s">
        <v>14</v>
      </c>
      <c r="P4" s="283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8"/>
      <c r="B5" s="28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8"/>
      <c r="O5" s="286"/>
      <c r="P5" s="284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104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105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106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107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108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109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110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112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113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114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 t="s">
        <v>115</v>
      </c>
      <c r="B26" s="106"/>
      <c r="C26" s="99"/>
      <c r="D26" s="107"/>
      <c r="E26" s="107"/>
      <c r="F26" s="107"/>
      <c r="G26" s="107">
        <v>70</v>
      </c>
      <c r="H26" s="107"/>
      <c r="I26" s="107">
        <v>130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360</v>
      </c>
      <c r="R26" s="104"/>
      <c r="S26" s="4"/>
    </row>
    <row r="27" spans="1:23" s="9" customFormat="1">
      <c r="A27" s="98" t="s">
        <v>116</v>
      </c>
      <c r="B27" s="106">
        <v>500</v>
      </c>
      <c r="C27" s="99"/>
      <c r="D27" s="107">
        <v>165</v>
      </c>
      <c r="E27" s="107"/>
      <c r="F27" s="107"/>
      <c r="G27" s="107">
        <v>50</v>
      </c>
      <c r="H27" s="107"/>
      <c r="I27" s="107">
        <v>180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1055</v>
      </c>
      <c r="R27" s="104"/>
      <c r="S27" s="4"/>
    </row>
    <row r="28" spans="1:23" s="9" customFormat="1">
      <c r="A28" s="98" t="s">
        <v>119</v>
      </c>
      <c r="B28" s="106"/>
      <c r="C28" s="99"/>
      <c r="D28" s="107">
        <v>30</v>
      </c>
      <c r="E28" s="107"/>
      <c r="F28" s="107"/>
      <c r="G28" s="107">
        <v>70</v>
      </c>
      <c r="H28" s="107"/>
      <c r="I28" s="107">
        <v>30</v>
      </c>
      <c r="J28" s="107">
        <v>80</v>
      </c>
      <c r="K28" s="107"/>
      <c r="L28" s="107"/>
      <c r="M28" s="137"/>
      <c r="N28" s="107"/>
      <c r="O28" s="107"/>
      <c r="P28" s="109"/>
      <c r="Q28" s="103">
        <f t="shared" si="0"/>
        <v>210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4000</v>
      </c>
      <c r="C37" s="125">
        <f t="shared" ref="C37:P37" si="1">SUM(C6:C36)</f>
        <v>420</v>
      </c>
      <c r="D37" s="125">
        <f t="shared" si="1"/>
        <v>855</v>
      </c>
      <c r="E37" s="125">
        <f t="shared" si="1"/>
        <v>0</v>
      </c>
      <c r="F37" s="125">
        <f t="shared" si="1"/>
        <v>0</v>
      </c>
      <c r="G37" s="125">
        <f>SUM(G6:G36)</f>
        <v>9706</v>
      </c>
      <c r="H37" s="125">
        <f t="shared" si="1"/>
        <v>100</v>
      </c>
      <c r="I37" s="125">
        <f t="shared" si="1"/>
        <v>3180</v>
      </c>
      <c r="J37" s="125">
        <f t="shared" si="1"/>
        <v>3280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36041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7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6" t="s">
        <v>13</v>
      </c>
      <c r="B1" s="297"/>
      <c r="C1" s="297"/>
      <c r="D1" s="297"/>
      <c r="E1" s="297"/>
      <c r="F1" s="298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9" t="s">
        <v>53</v>
      </c>
      <c r="B2" s="299"/>
      <c r="C2" s="299"/>
      <c r="D2" s="299"/>
      <c r="E2" s="299"/>
      <c r="F2" s="299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0" t="s">
        <v>42</v>
      </c>
      <c r="B3" s="301"/>
      <c r="C3" s="301"/>
      <c r="D3" s="301"/>
      <c r="E3" s="301"/>
      <c r="F3" s="302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-867840</v>
      </c>
      <c r="E32" s="43">
        <f t="shared" si="0"/>
        <v>-867840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-867840</v>
      </c>
      <c r="F33" s="43">
        <f>B33-E33</f>
        <v>867840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6" t="s">
        <v>20</v>
      </c>
      <c r="B35" s="307"/>
      <c r="C35" s="307"/>
      <c r="D35" s="307"/>
      <c r="E35" s="30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3" t="s">
        <v>12</v>
      </c>
      <c r="B36" s="304"/>
      <c r="C36" s="304"/>
      <c r="D36" s="305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5" t="s">
        <v>51</v>
      </c>
      <c r="B37" s="260" t="s">
        <v>52</v>
      </c>
      <c r="C37" s="246">
        <v>1800</v>
      </c>
      <c r="D37" s="261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1" t="s">
        <v>73</v>
      </c>
      <c r="B38" s="221" t="s">
        <v>62</v>
      </c>
      <c r="C38" s="222">
        <v>31990</v>
      </c>
      <c r="D38" s="223" t="s">
        <v>80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1" t="s">
        <v>72</v>
      </c>
      <c r="B39" s="221" t="s">
        <v>50</v>
      </c>
      <c r="C39" s="222">
        <v>4500</v>
      </c>
      <c r="D39" s="223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1" t="s">
        <v>55</v>
      </c>
      <c r="B40" s="221" t="s">
        <v>46</v>
      </c>
      <c r="C40" s="222">
        <v>4460</v>
      </c>
      <c r="D40" s="223" t="s">
        <v>74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1" t="s">
        <v>45</v>
      </c>
      <c r="B41" s="221" t="s">
        <v>46</v>
      </c>
      <c r="C41" s="222">
        <v>100000</v>
      </c>
      <c r="D41" s="224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1" t="s">
        <v>56</v>
      </c>
      <c r="B42" s="221" t="s">
        <v>46</v>
      </c>
      <c r="C42" s="222">
        <v>297000</v>
      </c>
      <c r="D42" s="224" t="s">
        <v>115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1" t="s">
        <v>78</v>
      </c>
      <c r="B43" s="221" t="s">
        <v>81</v>
      </c>
      <c r="C43" s="222">
        <v>5000</v>
      </c>
      <c r="D43" s="223" t="s">
        <v>91</v>
      </c>
      <c r="E43" s="48"/>
      <c r="F43" s="303" t="s">
        <v>21</v>
      </c>
      <c r="G43" s="304"/>
      <c r="H43" s="304"/>
      <c r="I43" s="304"/>
      <c r="J43" s="304"/>
      <c r="K43" s="304"/>
      <c r="L43" s="30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1" t="s">
        <v>92</v>
      </c>
      <c r="B44" s="221"/>
      <c r="C44" s="222">
        <v>87500</v>
      </c>
      <c r="D44" s="262" t="s">
        <v>97</v>
      </c>
      <c r="E44" s="47"/>
      <c r="F44" s="226"/>
      <c r="G44" s="166"/>
      <c r="H44" s="166"/>
      <c r="I44" s="167"/>
      <c r="J44" s="167"/>
      <c r="K44" s="225"/>
      <c r="L44" s="22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1" t="s">
        <v>67</v>
      </c>
      <c r="B45" s="221"/>
      <c r="C45" s="222">
        <v>144150</v>
      </c>
      <c r="D45" s="223" t="s">
        <v>119</v>
      </c>
      <c r="E45" s="47"/>
      <c r="F45" s="228"/>
      <c r="G45" s="70"/>
      <c r="H45" s="70"/>
      <c r="I45" s="71"/>
      <c r="J45" s="41"/>
      <c r="K45" s="69"/>
      <c r="L45" s="22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1" t="s">
        <v>82</v>
      </c>
      <c r="B46" s="221"/>
      <c r="C46" s="222">
        <v>10000</v>
      </c>
      <c r="D46" s="223" t="s">
        <v>112</v>
      </c>
      <c r="E46" s="47"/>
      <c r="F46" s="230"/>
      <c r="G46" s="144"/>
      <c r="H46" s="144"/>
      <c r="I46" s="41"/>
      <c r="J46" s="40"/>
      <c r="K46" s="69"/>
      <c r="L46" s="22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47" t="s">
        <v>63</v>
      </c>
      <c r="B47" s="221" t="s">
        <v>62</v>
      </c>
      <c r="C47" s="222">
        <v>31990</v>
      </c>
      <c r="D47" s="224" t="s">
        <v>77</v>
      </c>
      <c r="E47" s="47" t="s">
        <v>11</v>
      </c>
      <c r="F47" s="230"/>
      <c r="G47" s="144"/>
      <c r="H47" s="144"/>
      <c r="I47" s="41"/>
      <c r="J47" s="73"/>
      <c r="K47" s="69"/>
      <c r="L47" s="22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1" t="s">
        <v>58</v>
      </c>
      <c r="B48" s="221" t="s">
        <v>62</v>
      </c>
      <c r="C48" s="222">
        <v>31990</v>
      </c>
      <c r="D48" s="223" t="s">
        <v>77</v>
      </c>
      <c r="E48" s="47"/>
      <c r="F48" s="230" t="s">
        <v>11</v>
      </c>
      <c r="G48" s="69"/>
      <c r="H48" s="144"/>
      <c r="I48" s="41"/>
      <c r="J48" s="73"/>
      <c r="K48" s="69"/>
      <c r="L48" s="22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1" t="s">
        <v>117</v>
      </c>
      <c r="B49" s="221"/>
      <c r="C49" s="222">
        <v>117460</v>
      </c>
      <c r="D49" s="223" t="s">
        <v>116</v>
      </c>
      <c r="E49" s="47"/>
      <c r="F49" s="230"/>
      <c r="G49" s="144"/>
      <c r="H49" s="144"/>
      <c r="I49" s="41"/>
      <c r="J49" s="73"/>
      <c r="K49" s="69"/>
      <c r="L49" s="22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1"/>
      <c r="B50" s="221"/>
      <c r="C50" s="222"/>
      <c r="D50" s="223"/>
      <c r="E50" s="47"/>
      <c r="F50" s="230"/>
      <c r="G50" s="144"/>
      <c r="H50" s="144"/>
      <c r="I50" s="41"/>
      <c r="J50" s="73"/>
      <c r="K50" s="69"/>
      <c r="L50" s="22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1"/>
      <c r="B51" s="221"/>
      <c r="C51" s="222"/>
      <c r="D51" s="224"/>
      <c r="E51" s="47"/>
      <c r="F51" s="230"/>
      <c r="G51" s="144"/>
      <c r="H51" s="144"/>
      <c r="I51" s="41"/>
      <c r="J51" s="73"/>
      <c r="K51" s="69"/>
      <c r="L51" s="229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</row>
    <row r="52" spans="1:61" ht="14.25">
      <c r="A52" s="221"/>
      <c r="B52" s="221"/>
      <c r="C52" s="222"/>
      <c r="D52" s="223"/>
      <c r="E52" s="47"/>
      <c r="F52" s="230"/>
      <c r="G52" s="144"/>
      <c r="H52" s="144"/>
      <c r="I52" s="41"/>
      <c r="J52" s="73"/>
      <c r="K52" s="69"/>
      <c r="L52" s="229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</row>
    <row r="53" spans="1:61" ht="14.25">
      <c r="A53" s="221"/>
      <c r="B53" s="221"/>
      <c r="C53" s="222"/>
      <c r="D53" s="223"/>
      <c r="E53" s="47"/>
      <c r="F53" s="230"/>
      <c r="G53" s="144"/>
      <c r="H53" s="144"/>
      <c r="I53" s="41"/>
      <c r="J53" s="73"/>
      <c r="K53" s="69"/>
      <c r="L53" s="229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</row>
    <row r="54" spans="1:61" ht="14.25">
      <c r="A54" s="221"/>
      <c r="B54" s="221"/>
      <c r="C54" s="222"/>
      <c r="D54" s="224"/>
      <c r="E54" s="47"/>
      <c r="F54" s="230"/>
      <c r="G54" s="144"/>
      <c r="H54" s="144"/>
      <c r="I54" s="41"/>
      <c r="J54" s="73"/>
      <c r="K54" s="69"/>
      <c r="L54" s="229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</row>
    <row r="55" spans="1:61" ht="14.25">
      <c r="A55" s="221"/>
      <c r="B55" s="221"/>
      <c r="C55" s="222"/>
      <c r="D55" s="223"/>
      <c r="E55" s="47"/>
      <c r="F55" s="230"/>
      <c r="G55" s="144"/>
      <c r="H55" s="144"/>
      <c r="I55" s="41"/>
      <c r="J55" s="73"/>
      <c r="K55" s="69"/>
      <c r="L55" s="229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</row>
    <row r="56" spans="1:61" ht="14.25">
      <c r="A56" s="221"/>
      <c r="B56" s="221"/>
      <c r="C56" s="222"/>
      <c r="D56" s="224"/>
      <c r="E56" s="47"/>
      <c r="F56" s="230"/>
      <c r="G56" s="144"/>
      <c r="H56" s="144"/>
      <c r="I56" s="41"/>
      <c r="J56" s="73"/>
      <c r="K56" s="69"/>
      <c r="L56" s="229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</row>
    <row r="57" spans="1:61" ht="13.5" thickBot="1">
      <c r="A57" s="201"/>
      <c r="B57" s="18"/>
      <c r="C57" s="200"/>
      <c r="D57" s="202"/>
      <c r="E57" s="47"/>
      <c r="F57" s="231"/>
      <c r="G57" s="144"/>
      <c r="H57" s="144"/>
      <c r="I57" s="41"/>
      <c r="J57" s="73"/>
      <c r="K57" s="69"/>
      <c r="L57" s="22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3"/>
      <c r="B58" s="204"/>
      <c r="C58" s="205"/>
      <c r="D58" s="206"/>
      <c r="E58" s="47"/>
      <c r="F58" s="230"/>
      <c r="G58" s="144"/>
      <c r="H58" s="144"/>
      <c r="I58" s="41"/>
      <c r="J58" s="73"/>
      <c r="K58" s="69"/>
      <c r="L58" s="22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3"/>
      <c r="B59" s="18"/>
      <c r="C59" s="205"/>
      <c r="D59" s="207"/>
      <c r="E59" s="47"/>
      <c r="F59" s="232"/>
      <c r="G59" s="144"/>
      <c r="H59" s="144"/>
      <c r="I59" s="41" t="s">
        <v>11</v>
      </c>
      <c r="J59" s="73"/>
      <c r="K59" s="69"/>
      <c r="L59" s="22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8"/>
      <c r="B60" s="199"/>
      <c r="C60" s="205"/>
      <c r="D60" s="206"/>
      <c r="E60" s="47"/>
      <c r="F60" s="230"/>
      <c r="G60" s="144"/>
      <c r="H60" s="144"/>
      <c r="I60" s="41"/>
      <c r="J60" s="73"/>
      <c r="K60" s="69"/>
      <c r="L60" s="22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9"/>
      <c r="B61" s="18"/>
      <c r="C61" s="205"/>
      <c r="D61" s="210"/>
      <c r="E61" s="47"/>
      <c r="F61" s="231"/>
      <c r="G61" s="144"/>
      <c r="H61" s="144"/>
      <c r="I61" s="41"/>
      <c r="J61" s="73"/>
      <c r="K61" s="69"/>
      <c r="L61" s="22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9"/>
      <c r="B62" s="18"/>
      <c r="C62" s="205"/>
      <c r="D62" s="199"/>
      <c r="E62" s="47"/>
      <c r="F62" s="231"/>
      <c r="G62" s="144"/>
      <c r="H62" s="144"/>
      <c r="I62" s="41"/>
      <c r="J62" s="73"/>
      <c r="K62" s="69"/>
      <c r="L62" s="22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3"/>
      <c r="B63" s="18"/>
      <c r="C63" s="205"/>
      <c r="D63" s="207"/>
      <c r="E63" s="47"/>
      <c r="F63" s="231"/>
      <c r="G63" s="144"/>
      <c r="H63" s="144"/>
      <c r="I63" s="41"/>
      <c r="J63" s="73"/>
      <c r="K63" s="69"/>
      <c r="L63" s="22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1"/>
      <c r="B64" s="211"/>
      <c r="C64" s="205"/>
      <c r="D64" s="207"/>
      <c r="E64" s="47"/>
      <c r="F64" s="232"/>
      <c r="G64" s="144" t="s">
        <v>11</v>
      </c>
      <c r="H64" s="144"/>
      <c r="I64" s="41"/>
      <c r="J64" s="73"/>
      <c r="K64" s="69"/>
      <c r="L64" s="22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3"/>
      <c r="B65" s="18"/>
      <c r="C65" s="205"/>
      <c r="D65" s="207"/>
      <c r="E65" s="47"/>
      <c r="F65" s="231"/>
      <c r="G65" s="144"/>
      <c r="H65" s="144"/>
      <c r="I65" s="41"/>
      <c r="J65" s="73"/>
      <c r="K65" s="69"/>
      <c r="L65" s="22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3"/>
      <c r="B66" s="18"/>
      <c r="C66" s="205"/>
      <c r="D66" s="207"/>
      <c r="E66" s="47"/>
      <c r="F66" s="231"/>
      <c r="G66" s="144"/>
      <c r="H66" s="144"/>
      <c r="I66" s="41"/>
      <c r="J66" s="73"/>
      <c r="K66" s="69"/>
      <c r="L66" s="22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3"/>
      <c r="B67" s="18"/>
      <c r="C67" s="205"/>
      <c r="D67" s="210"/>
      <c r="E67" s="48"/>
      <c r="F67" s="231"/>
      <c r="G67" s="144"/>
      <c r="H67" s="144"/>
      <c r="I67" s="41"/>
      <c r="J67" s="73"/>
      <c r="K67" s="69"/>
      <c r="L67" s="22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2"/>
      <c r="B68" s="212"/>
      <c r="C68" s="205"/>
      <c r="D68" s="210"/>
      <c r="E68" s="53"/>
      <c r="F68" s="289" t="s">
        <v>40</v>
      </c>
      <c r="G68" s="290"/>
      <c r="H68" s="142"/>
      <c r="I68" s="142"/>
      <c r="J68" s="74" t="s">
        <v>22</v>
      </c>
      <c r="K68" s="72"/>
      <c r="L68" s="22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3"/>
      <c r="B69" s="18"/>
      <c r="C69" s="205"/>
      <c r="D69" s="210"/>
      <c r="E69" s="47"/>
      <c r="F69" s="233"/>
      <c r="G69" s="75"/>
      <c r="H69" s="75"/>
      <c r="I69" s="41"/>
      <c r="J69" s="41"/>
      <c r="K69" s="69"/>
      <c r="L69" s="23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3"/>
      <c r="B70" s="199"/>
      <c r="C70" s="205"/>
      <c r="D70" s="210"/>
      <c r="E70" s="47"/>
      <c r="F70" s="235"/>
      <c r="G70" s="79"/>
      <c r="H70" s="79"/>
      <c r="I70" s="41"/>
      <c r="J70" s="40"/>
      <c r="K70" s="69"/>
      <c r="L70" s="23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3"/>
      <c r="B71" s="18"/>
      <c r="C71" s="205"/>
      <c r="D71" s="199"/>
      <c r="E71" s="47"/>
      <c r="F71" s="233"/>
      <c r="G71" s="75"/>
      <c r="H71" s="75"/>
      <c r="I71" s="41"/>
      <c r="J71" s="40"/>
      <c r="K71" s="69"/>
      <c r="L71" s="23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3"/>
      <c r="B72" s="199"/>
      <c r="C72" s="205"/>
      <c r="D72" s="210"/>
      <c r="E72" s="47"/>
      <c r="F72" s="236"/>
      <c r="G72" s="76"/>
      <c r="H72" s="76"/>
      <c r="I72" s="77"/>
      <c r="J72" s="78"/>
      <c r="K72" s="69"/>
      <c r="L72" s="23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3"/>
      <c r="B73" s="18"/>
      <c r="C73" s="205"/>
      <c r="D73" s="210"/>
      <c r="E73" s="47"/>
      <c r="F73" s="233"/>
      <c r="G73" s="75"/>
      <c r="H73" s="75"/>
      <c r="I73" s="41"/>
      <c r="J73" s="73"/>
      <c r="K73" s="69"/>
      <c r="L73" s="23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9"/>
      <c r="B74" s="18"/>
      <c r="C74" s="205"/>
      <c r="D74" s="210"/>
      <c r="E74" s="47"/>
      <c r="F74" s="233"/>
      <c r="G74" s="75"/>
      <c r="H74" s="75"/>
      <c r="I74" s="41"/>
      <c r="J74" s="73"/>
      <c r="K74" s="69"/>
      <c r="L74" s="23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9"/>
      <c r="B75" s="18"/>
      <c r="C75" s="205"/>
      <c r="D75" s="210"/>
      <c r="E75" s="141"/>
      <c r="F75" s="233"/>
      <c r="G75" s="75"/>
      <c r="H75" s="75"/>
      <c r="I75" s="41"/>
      <c r="J75" s="40"/>
      <c r="K75" s="69"/>
      <c r="L75" s="23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3"/>
      <c r="B76" s="18"/>
      <c r="C76" s="205"/>
      <c r="D76" s="199"/>
      <c r="E76" s="47"/>
      <c r="F76" s="236"/>
      <c r="G76" s="75"/>
      <c r="H76" s="75"/>
      <c r="I76" s="41"/>
      <c r="J76" s="73"/>
      <c r="K76" s="69"/>
      <c r="L76" s="23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3"/>
      <c r="B77" s="18"/>
      <c r="C77" s="205"/>
      <c r="D77" s="207"/>
      <c r="E77" s="48"/>
      <c r="F77" s="236"/>
      <c r="G77" s="75"/>
      <c r="H77" s="75"/>
      <c r="I77" s="41"/>
      <c r="J77" s="73"/>
      <c r="K77" s="69"/>
      <c r="L77" s="23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3"/>
      <c r="B78" s="18"/>
      <c r="C78" s="205"/>
      <c r="D78" s="207"/>
      <c r="E78" s="48"/>
      <c r="F78" s="236"/>
      <c r="G78" s="75"/>
      <c r="H78" s="75"/>
      <c r="I78" s="41"/>
      <c r="J78" s="73"/>
      <c r="K78" s="69"/>
      <c r="L78" s="23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9"/>
      <c r="B79" s="18"/>
      <c r="C79" s="205"/>
      <c r="D79" s="207"/>
      <c r="E79" s="48"/>
      <c r="F79" s="236"/>
      <c r="G79" s="75"/>
      <c r="H79" s="75"/>
      <c r="I79" s="41"/>
      <c r="J79" s="41"/>
      <c r="K79" s="69"/>
      <c r="L79" s="23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3"/>
      <c r="B80" s="18"/>
      <c r="C80" s="205"/>
      <c r="D80" s="210"/>
      <c r="E80" s="48"/>
      <c r="F80" s="236"/>
      <c r="G80" s="75"/>
      <c r="H80" s="75"/>
      <c r="I80" s="41"/>
      <c r="J80" s="73"/>
      <c r="K80" s="69"/>
      <c r="L80" s="23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3"/>
      <c r="B81" s="18"/>
      <c r="C81" s="205"/>
      <c r="D81" s="207"/>
      <c r="E81" s="47"/>
      <c r="F81" s="236"/>
      <c r="G81" s="76"/>
      <c r="H81" s="76"/>
      <c r="I81" s="77"/>
      <c r="J81" s="78"/>
      <c r="K81" s="69"/>
      <c r="L81" s="23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3"/>
      <c r="B82" s="18"/>
      <c r="C82" s="205"/>
      <c r="D82" s="207"/>
      <c r="E82" s="47"/>
      <c r="F82" s="236"/>
      <c r="G82" s="75"/>
      <c r="H82" s="75"/>
      <c r="I82" s="41"/>
      <c r="J82" s="73"/>
      <c r="K82" s="69"/>
      <c r="L82" s="23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3"/>
      <c r="B83" s="18"/>
      <c r="C83" s="205"/>
      <c r="D83" s="207"/>
      <c r="E83" s="47"/>
      <c r="F83" s="233"/>
      <c r="G83" s="75"/>
      <c r="H83" s="75"/>
      <c r="I83" s="41"/>
      <c r="J83" s="41"/>
      <c r="K83" s="69"/>
      <c r="L83" s="23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3"/>
      <c r="B84" s="18"/>
      <c r="C84" s="200"/>
      <c r="D84" s="207"/>
      <c r="E84" s="47"/>
      <c r="F84" s="236"/>
      <c r="G84" s="75"/>
      <c r="H84" s="75"/>
      <c r="I84" s="41"/>
      <c r="J84" s="73"/>
      <c r="K84" s="69"/>
      <c r="L84" s="23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3"/>
      <c r="B85" s="18"/>
      <c r="C85" s="205"/>
      <c r="D85" s="207"/>
      <c r="E85" s="47"/>
      <c r="F85" s="236"/>
      <c r="G85" s="75"/>
      <c r="H85" s="75"/>
      <c r="I85" s="41"/>
      <c r="J85" s="73"/>
      <c r="K85" s="69"/>
      <c r="L85" s="23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3"/>
      <c r="B86" s="199"/>
      <c r="C86" s="205"/>
      <c r="D86" s="210"/>
      <c r="E86" s="47"/>
      <c r="F86" s="236"/>
      <c r="G86" s="76"/>
      <c r="H86" s="76"/>
      <c r="I86" s="77"/>
      <c r="J86" s="78"/>
      <c r="K86" s="69"/>
      <c r="L86" s="23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3"/>
      <c r="B87" s="18"/>
      <c r="C87" s="205"/>
      <c r="D87" s="207"/>
      <c r="E87" s="47"/>
      <c r="F87" s="237"/>
      <c r="G87" s="75"/>
      <c r="H87" s="75"/>
      <c r="I87" s="41"/>
      <c r="J87" s="73"/>
      <c r="K87" s="69"/>
      <c r="L87" s="23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3"/>
      <c r="B88" s="18"/>
      <c r="C88" s="205"/>
      <c r="D88" s="207"/>
      <c r="E88" s="48"/>
      <c r="F88" s="238"/>
      <c r="G88" s="75"/>
      <c r="H88" s="75"/>
      <c r="I88" s="41"/>
      <c r="J88" s="40"/>
      <c r="K88" s="69"/>
      <c r="L88" s="23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9"/>
      <c r="B89" s="210"/>
      <c r="C89" s="205"/>
      <c r="D89" s="207"/>
      <c r="E89" s="48"/>
      <c r="F89" s="238"/>
      <c r="G89" s="75"/>
      <c r="H89" s="75"/>
      <c r="I89" s="41"/>
      <c r="J89" s="41"/>
      <c r="K89" s="69"/>
      <c r="L89" s="23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9"/>
      <c r="B90" s="18"/>
      <c r="C90" s="205"/>
      <c r="D90" s="207"/>
      <c r="E90" s="48"/>
      <c r="F90" s="237"/>
      <c r="G90" s="75"/>
      <c r="H90" s="75"/>
      <c r="I90" s="41"/>
      <c r="J90" s="73"/>
      <c r="K90" s="69"/>
      <c r="L90" s="23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3"/>
      <c r="B91" s="18"/>
      <c r="C91" s="205"/>
      <c r="D91" s="207"/>
      <c r="E91" s="48"/>
      <c r="F91" s="237"/>
      <c r="G91" s="75"/>
      <c r="H91" s="75"/>
      <c r="I91" s="41"/>
      <c r="J91" s="73"/>
      <c r="K91" s="69"/>
      <c r="L91" s="23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3"/>
      <c r="B92" s="199"/>
      <c r="C92" s="205"/>
      <c r="D92" s="199"/>
      <c r="E92" s="48"/>
      <c r="F92" s="236"/>
      <c r="G92" s="75"/>
      <c r="H92" s="75"/>
      <c r="I92" s="41"/>
      <c r="J92" s="73"/>
      <c r="K92" s="69"/>
      <c r="L92" s="23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3"/>
      <c r="B93" s="18"/>
      <c r="C93" s="205"/>
      <c r="D93" s="207"/>
      <c r="E93" s="47"/>
      <c r="F93" s="236"/>
      <c r="G93" s="83"/>
      <c r="H93" s="83"/>
      <c r="I93" s="41"/>
      <c r="J93" s="73"/>
      <c r="K93" s="69"/>
      <c r="L93" s="23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3"/>
      <c r="B94" s="199"/>
      <c r="C94" s="205"/>
      <c r="D94" s="199"/>
      <c r="E94" s="47"/>
      <c r="F94" s="233"/>
      <c r="G94" s="75"/>
      <c r="H94" s="75"/>
      <c r="I94" s="41"/>
      <c r="J94" s="73"/>
      <c r="K94" s="69"/>
      <c r="L94" s="23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9"/>
      <c r="B95" s="18"/>
      <c r="C95" s="205"/>
      <c r="D95" s="210"/>
      <c r="E95" s="47"/>
      <c r="F95" s="236"/>
      <c r="G95" s="75"/>
      <c r="H95" s="75"/>
      <c r="I95" s="41"/>
      <c r="J95" s="40"/>
      <c r="K95" s="69"/>
      <c r="L95" s="23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3"/>
      <c r="B96" s="18"/>
      <c r="C96" s="205"/>
      <c r="D96" s="210"/>
      <c r="E96" s="47"/>
      <c r="F96" s="236"/>
      <c r="G96" s="75"/>
      <c r="H96" s="75"/>
      <c r="I96" s="41"/>
      <c r="J96" s="73"/>
      <c r="K96" s="69"/>
      <c r="L96" s="23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3"/>
      <c r="B97" s="199"/>
      <c r="C97" s="205"/>
      <c r="D97" s="199"/>
      <c r="E97" s="47"/>
      <c r="F97" s="236"/>
      <c r="G97" s="75"/>
      <c r="H97" s="75"/>
      <c r="I97" s="41"/>
      <c r="J97" s="73"/>
      <c r="K97" s="69"/>
      <c r="L97" s="23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3"/>
      <c r="B98" s="18"/>
      <c r="C98" s="205"/>
      <c r="D98" s="199"/>
      <c r="F98" s="236"/>
      <c r="G98" s="75"/>
      <c r="H98" s="75"/>
      <c r="I98" s="41"/>
      <c r="J98" s="73"/>
      <c r="K98" s="69"/>
      <c r="L98" s="23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3"/>
      <c r="B99" s="18"/>
      <c r="C99" s="205"/>
      <c r="D99" s="207"/>
      <c r="F99" s="236"/>
      <c r="G99" s="76"/>
      <c r="H99" s="76"/>
      <c r="I99" s="77"/>
      <c r="J99" s="78"/>
      <c r="K99" s="69"/>
      <c r="L99" s="23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3"/>
      <c r="B100" s="199"/>
      <c r="C100" s="205"/>
      <c r="D100" s="199"/>
      <c r="F100" s="233"/>
      <c r="G100" s="75"/>
      <c r="H100" s="75"/>
      <c r="I100" s="41"/>
      <c r="J100" s="73"/>
      <c r="K100" s="69"/>
      <c r="L100" s="23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3"/>
      <c r="B101" s="199"/>
      <c r="C101" s="205"/>
      <c r="D101" s="199"/>
      <c r="F101" s="236"/>
      <c r="G101" s="75"/>
      <c r="H101" s="75"/>
      <c r="I101" s="41"/>
      <c r="J101" s="80"/>
      <c r="K101" s="69"/>
      <c r="L101" s="23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3"/>
      <c r="B102" s="199"/>
      <c r="C102" s="205"/>
      <c r="D102" s="199"/>
      <c r="F102" s="238"/>
      <c r="G102" s="76"/>
      <c r="H102" s="76"/>
      <c r="I102" s="77"/>
      <c r="J102" s="78"/>
      <c r="K102" s="69"/>
      <c r="L102" s="23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3"/>
      <c r="B103" s="199"/>
      <c r="C103" s="205"/>
      <c r="D103" s="199"/>
      <c r="F103" s="238"/>
      <c r="G103" s="76"/>
      <c r="H103" s="76"/>
      <c r="I103" s="77"/>
      <c r="J103" s="78"/>
      <c r="K103" s="69"/>
      <c r="L103" s="23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3"/>
      <c r="B104" s="18"/>
      <c r="C104" s="205"/>
      <c r="D104" s="207"/>
      <c r="F104" s="238"/>
      <c r="G104" s="75"/>
      <c r="H104" s="75"/>
      <c r="I104" s="41"/>
      <c r="J104" s="73"/>
      <c r="K104" s="69"/>
      <c r="L104" s="23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3"/>
      <c r="B105" s="199"/>
      <c r="C105" s="205"/>
      <c r="D105" s="199"/>
      <c r="F105" s="238"/>
      <c r="G105" s="75"/>
      <c r="H105" s="75"/>
      <c r="I105" s="41"/>
      <c r="J105" s="73"/>
      <c r="K105" s="69"/>
      <c r="L105" s="23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3"/>
      <c r="B106" s="199"/>
      <c r="C106" s="205"/>
      <c r="D106" s="199"/>
      <c r="F106" s="238"/>
      <c r="G106" s="75"/>
      <c r="H106" s="75"/>
      <c r="I106" s="41"/>
      <c r="J106" s="73"/>
      <c r="K106" s="69"/>
      <c r="L106" s="23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3"/>
      <c r="B107" s="199"/>
      <c r="C107" s="205"/>
      <c r="D107" s="199"/>
      <c r="F107" s="238"/>
      <c r="G107" s="75"/>
      <c r="H107" s="75"/>
      <c r="I107" s="41"/>
      <c r="J107" s="40"/>
      <c r="K107" s="69"/>
      <c r="L107" s="23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3"/>
      <c r="B108" s="213"/>
      <c r="C108" s="205"/>
      <c r="D108" s="199"/>
      <c r="F108" s="238"/>
      <c r="G108" s="76"/>
      <c r="H108" s="76"/>
      <c r="I108" s="77"/>
      <c r="J108" s="78"/>
      <c r="K108" s="69"/>
      <c r="L108" s="23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3"/>
      <c r="B109" s="199"/>
      <c r="C109" s="205"/>
      <c r="D109" s="199"/>
      <c r="F109" s="238"/>
      <c r="G109" s="75"/>
      <c r="H109" s="75"/>
      <c r="I109" s="41"/>
      <c r="J109" s="73"/>
      <c r="K109" s="69"/>
      <c r="L109" s="23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3"/>
      <c r="B110" s="199"/>
      <c r="C110" s="205"/>
      <c r="D110" s="199"/>
      <c r="F110" s="238"/>
      <c r="G110" s="76"/>
      <c r="H110" s="76"/>
      <c r="I110" s="77"/>
      <c r="J110" s="78"/>
      <c r="K110" s="69"/>
      <c r="L110" s="23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3"/>
      <c r="B111" s="18"/>
      <c r="C111" s="205"/>
      <c r="D111" s="207"/>
      <c r="F111" s="238"/>
      <c r="G111" s="75"/>
      <c r="H111" s="75"/>
      <c r="I111" s="41"/>
      <c r="J111" s="73"/>
      <c r="K111" s="69"/>
      <c r="L111" s="23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3"/>
      <c r="B112" s="199"/>
      <c r="C112" s="205"/>
      <c r="D112" s="199"/>
      <c r="F112" s="238"/>
      <c r="G112" s="76"/>
      <c r="H112" s="76"/>
      <c r="I112" s="77"/>
      <c r="J112" s="77"/>
      <c r="K112" s="69"/>
      <c r="L112" s="23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3"/>
      <c r="B113" s="199"/>
      <c r="C113" s="205"/>
      <c r="D113" s="199"/>
      <c r="F113" s="238"/>
      <c r="G113" s="75"/>
      <c r="H113" s="75"/>
      <c r="I113" s="41"/>
      <c r="J113" s="41"/>
      <c r="K113" s="69"/>
      <c r="L113" s="23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3"/>
      <c r="B114" s="199"/>
      <c r="C114" s="205"/>
      <c r="D114" s="199"/>
      <c r="F114" s="238"/>
      <c r="G114" s="75"/>
      <c r="H114" s="75"/>
      <c r="I114" s="41"/>
      <c r="J114" s="73"/>
      <c r="K114" s="69"/>
      <c r="L114" s="23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3"/>
      <c r="B115" s="199"/>
      <c r="C115" s="205"/>
      <c r="D115" s="199"/>
      <c r="F115" s="238"/>
      <c r="G115" s="75"/>
      <c r="H115" s="75"/>
      <c r="I115" s="41"/>
      <c r="J115" s="73"/>
      <c r="K115" s="69"/>
      <c r="L115" s="23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9"/>
      <c r="B116" s="213"/>
      <c r="C116" s="205"/>
      <c r="D116" s="199"/>
      <c r="F116" s="238"/>
      <c r="G116" s="76"/>
      <c r="H116" s="76"/>
      <c r="I116" s="77"/>
      <c r="J116" s="78"/>
      <c r="K116" s="69"/>
      <c r="L116" s="23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3"/>
      <c r="B117" s="199"/>
      <c r="C117" s="205"/>
      <c r="D117" s="199"/>
      <c r="F117" s="238"/>
      <c r="G117" s="76"/>
      <c r="H117" s="76"/>
      <c r="I117" s="77"/>
      <c r="J117" s="78"/>
      <c r="K117" s="69"/>
      <c r="L117" s="23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4"/>
      <c r="B118" s="215"/>
      <c r="C118" s="216"/>
      <c r="D118" s="217"/>
      <c r="F118" s="238"/>
      <c r="G118" s="75"/>
      <c r="H118" s="75"/>
      <c r="I118" s="41"/>
      <c r="J118" s="40"/>
      <c r="K118" s="69"/>
      <c r="L118" s="23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1" t="s">
        <v>23</v>
      </c>
      <c r="B119" s="292"/>
      <c r="C119" s="219">
        <f>SUM(C37:C118)</f>
        <v>867840</v>
      </c>
      <c r="D119" s="218"/>
      <c r="F119" s="236"/>
      <c r="G119" s="75"/>
      <c r="H119" s="75"/>
      <c r="I119" s="41"/>
      <c r="J119" s="73"/>
      <c r="K119" s="69"/>
      <c r="L119" s="23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6"/>
      <c r="G120" s="75"/>
      <c r="H120" s="75"/>
      <c r="I120" s="41"/>
      <c r="J120" s="73"/>
      <c r="K120" s="69"/>
      <c r="L120" s="23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3" t="s">
        <v>24</v>
      </c>
      <c r="B121" s="294"/>
      <c r="C121" s="169" t="s">
        <v>11</v>
      </c>
      <c r="D121" s="168"/>
      <c r="F121" s="236"/>
      <c r="G121" s="76"/>
      <c r="H121" s="76"/>
      <c r="I121" s="77"/>
      <c r="J121" s="78"/>
      <c r="K121" s="69"/>
      <c r="L121" s="23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9"/>
      <c r="G122" s="240"/>
      <c r="H122" s="240"/>
      <c r="I122" s="241">
        <f>SUM(I44:I121)</f>
        <v>0</v>
      </c>
      <c r="J122" s="242"/>
      <c r="K122" s="243">
        <f>SUM(K69:K121)</f>
        <v>0</v>
      </c>
      <c r="L122" s="24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5"/>
      <c r="G156" s="295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0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9" t="s">
        <v>43</v>
      </c>
      <c r="B1" s="310"/>
      <c r="C1" s="310"/>
      <c r="D1" s="310"/>
      <c r="E1" s="311"/>
      <c r="F1" s="183"/>
      <c r="G1" s="1"/>
    </row>
    <row r="2" spans="1:28" ht="21.75">
      <c r="A2" s="318" t="s">
        <v>61</v>
      </c>
      <c r="B2" s="319"/>
      <c r="C2" s="319"/>
      <c r="D2" s="319"/>
      <c r="E2" s="320"/>
      <c r="F2" s="183"/>
      <c r="G2" s="1"/>
    </row>
    <row r="3" spans="1:28" ht="24" thickBot="1">
      <c r="A3" s="312" t="s">
        <v>120</v>
      </c>
      <c r="B3" s="313"/>
      <c r="C3" s="313"/>
      <c r="D3" s="313"/>
      <c r="E3" s="314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1" t="s">
        <v>47</v>
      </c>
      <c r="B4" s="322"/>
      <c r="C4" s="322"/>
      <c r="D4" s="322"/>
      <c r="E4" s="323"/>
      <c r="F4" s="183"/>
      <c r="G4" s="249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60</v>
      </c>
      <c r="B5" s="188">
        <v>9000000</v>
      </c>
      <c r="C5" s="162"/>
      <c r="D5" s="163" t="s">
        <v>10</v>
      </c>
      <c r="E5" s="179">
        <v>13490450</v>
      </c>
      <c r="F5" s="183"/>
      <c r="G5" s="250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169088.9</v>
      </c>
      <c r="C6" s="34"/>
      <c r="D6" s="152" t="s">
        <v>59</v>
      </c>
      <c r="E6" s="157">
        <v>24807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1"/>
      <c r="B7" s="181"/>
      <c r="C7" s="32"/>
      <c r="D7" s="152" t="s">
        <v>57</v>
      </c>
      <c r="E7" s="180">
        <v>676135.90000000037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35831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867840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4" t="s">
        <v>7</v>
      </c>
      <c r="B11" s="255">
        <f>B6-B9-B10</f>
        <v>133257.9</v>
      </c>
      <c r="C11" s="32"/>
      <c r="D11" s="152" t="s">
        <v>90</v>
      </c>
      <c r="E11" s="157">
        <v>71190</v>
      </c>
      <c r="F11" s="183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2"/>
      <c r="B12" s="253"/>
      <c r="C12" s="32"/>
      <c r="D12" s="152" t="s">
        <v>44</v>
      </c>
      <c r="E12" s="180">
        <v>2835</v>
      </c>
      <c r="F12" s="183"/>
      <c r="H12" s="2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1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88</v>
      </c>
      <c r="B14" s="156">
        <v>6500000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122</v>
      </c>
      <c r="B16" s="156">
        <v>500000</v>
      </c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15133257.9</v>
      </c>
      <c r="C18" s="32"/>
      <c r="D18" s="152" t="s">
        <v>6</v>
      </c>
      <c r="E18" s="157">
        <f>SUM(E5:E17)</f>
        <v>15133257.9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5" t="s">
        <v>12</v>
      </c>
      <c r="B20" s="316"/>
      <c r="C20" s="316"/>
      <c r="D20" s="316"/>
      <c r="E20" s="317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8" t="s">
        <v>98</v>
      </c>
      <c r="B21" s="185">
        <v>10000</v>
      </c>
      <c r="C21" s="182"/>
      <c r="D21" s="182" t="s">
        <v>71</v>
      </c>
      <c r="E21" s="186">
        <v>31990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2" t="s">
        <v>118</v>
      </c>
      <c r="B22" s="190">
        <v>117460</v>
      </c>
      <c r="C22" s="191"/>
      <c r="D22" s="189" t="s">
        <v>66</v>
      </c>
      <c r="E22" s="193">
        <v>31990</v>
      </c>
      <c r="F22" s="184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2" t="s">
        <v>70</v>
      </c>
      <c r="B23" s="190">
        <v>100000</v>
      </c>
      <c r="C23" s="191"/>
      <c r="D23" s="189" t="s">
        <v>94</v>
      </c>
      <c r="E23" s="193">
        <v>150000</v>
      </c>
      <c r="F23" s="160"/>
      <c r="G23" s="160"/>
    </row>
    <row r="24" spans="1:28" s="1" customFormat="1" ht="21.75">
      <c r="A24" s="263" t="s">
        <v>69</v>
      </c>
      <c r="B24" s="264">
        <v>295000</v>
      </c>
      <c r="C24" s="265"/>
      <c r="D24" s="266" t="s">
        <v>65</v>
      </c>
      <c r="E24" s="267">
        <v>31990</v>
      </c>
      <c r="F24" s="160"/>
      <c r="G24" s="160"/>
    </row>
    <row r="25" spans="1:28" s="1" customFormat="1" ht="22.5" thickBot="1">
      <c r="A25" s="269" t="s">
        <v>121</v>
      </c>
      <c r="B25" s="196">
        <v>9800</v>
      </c>
      <c r="C25" s="248"/>
      <c r="D25" s="197" t="s">
        <v>93</v>
      </c>
      <c r="E25" s="198">
        <v>87500</v>
      </c>
      <c r="F25" s="160"/>
      <c r="G25" s="160"/>
    </row>
    <row r="26" spans="1:28" ht="21.75">
      <c r="A26" s="195"/>
      <c r="B26" s="195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5"/>
      <c r="B27" s="195"/>
      <c r="C27" s="160"/>
      <c r="D27" s="160"/>
      <c r="E27" s="160"/>
      <c r="F27" s="160"/>
      <c r="G27" s="16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1.75">
      <c r="A28" s="195"/>
      <c r="B28" s="195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</sheetData>
  <sortState ref="A21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2022-04-26T20:11:06Z</dcterms:modified>
</cp:coreProperties>
</file>