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<sst xmlns="http://schemas.openxmlformats.org/spreadsheetml/2006/main" count="514" uniqueCount="277">
  <si>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</si>
  <si>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</si>
  <si>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</si>
  <si>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</si>
  <si>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</si>
  <si>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</si>
  <si>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</si>
  <si>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</si>
  <si>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</si>
  <si>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</si>
  <si>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</si>
  <si>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</si>
  <si>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</si>
  <si>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</si>
  <si>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</si>
  <si>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</si>
  <si>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</si>
  <si>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</si>
  <si>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</si>
  <si>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</si>
  <si>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</si>
  <si>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</si>
  <si>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</si>
  <si>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</si>
  <si>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</si>
  <si>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</si>
  <si>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</si>
  <si>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</si>
  <si>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</si>
  <si>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</si>
  <si>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</si>
  <si>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</si>
  <si>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</si>
  <si>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</si>
  <si>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</si>
  <si>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</si>
  <si>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</si>
  <si>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</si>
  <si>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</si>
  <si>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</si>
  <si>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</si>
  <si>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</si>
  <si>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</si>
  <si>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</si>
  <si>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</si>
  <si>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</si>
  <si>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</si>
  <si>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</si>
  <si>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</si>
  <si>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</si>
  <si>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</si>
  <si>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</si>
  <si>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</si>
  <si>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</si>
  <si>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</si>
  <si>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</si>
  <si>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</si>
  <si>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</si>
  <si>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</si>
  <si>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</si>
  <si>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</si>
  <si>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</si>
  <si>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</si>
  <si>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</si>
  <si>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</si>
  <si>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</si>
  <si>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</si>
  <si>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</si>
  <si>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</si>
  <si>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</si>
  <si>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</si>
  <si>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</si>
  <si>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</si>
  <si>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</si>
  <si>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</si>
  <si>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</si>
  <si>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</si>
  <si>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</si>
  <si>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</si>
  <si>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</si>
  <si>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</si>
  <si>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</si>
  <si>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</si>
  <si>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</si>
  <si>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</si>
  <si>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</si>
  <si>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</si>
  <si>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</si>
  <si>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</si>
  <si>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</si>
  <si>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</si>
  <si>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</si>
  <si>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</si>
  <si>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</si>
  <si>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</si>
  <si>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</si>
  <si>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</si>
  <si>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</si>
  <si>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</si>
  <si>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</si>
  <si>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</si>
  <si>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</si>
  <si>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</si>
  <si>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</si>
  <si>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</si>
  <si>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</si>
  <si>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</si>
  <si>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</si>
  <si>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</si>
  <si>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</si>
  <si>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</si>
  <si>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</si>
  <si>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</si>
  <si>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</si>
  <si>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</si>
  <si>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</si>
  <si>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</si>
  <si>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</si>
  <si>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</si>
  <si>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</si>
  <si>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</si>
  <si>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</si>
  <si>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</si>
  <si>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</si>
  <si>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</si>
  <si>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</si>
  <si>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</si>
  <si>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</si>
  <si>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</si>
  <si>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</si>
  <si>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</si>
  <si>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</si>
  <si>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</si>
  <si>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</si>
  <si>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</si>
  <si>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</si>
  <si>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</si>
  <si>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</si>
  <si>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</si>
  <si>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</si>
  <si>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</si>
  <si>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</si>
  <si>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</si>
  <si>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</si>
  <si>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</si>
  <si>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</si>
  <si>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</si>
  <si>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</si>
  <si>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</si>
  <si>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</si>
  <si>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</si>
  <si>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</si>
  <si>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</si>
  <si>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</si>
  <si>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</si>
  <si>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</si>
  <si>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</si>
  <si>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</si>
  <si>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</si>
  <si>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</si>
  <si>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</si>
  <si>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</si>
  <si>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</si>
  <si>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</si>
  <si>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</si>
  <si>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</si>
  <si>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</si>
  <si>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</si>
  <si>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</si>
  <si>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</si>
  <si>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</si>
  <si>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</si>
  <si>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</si>
  <si>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</si>
  <si>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</si>
  <si>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</si>
  <si>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</si>
  <si>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</si>
  <si>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</si>
  <si>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</si>
  <si>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</si>
  <si>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</si>
  <si>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</si>
  <si>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</si>
  <si>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</si>
  <si>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</si>
  <si>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</si>
  <si>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</si>
  <si>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</si>
  <si>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</si>
  <si>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</si>
  <si>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</si>
  <si>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</si>
  <si>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</si>
  <si>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</si>
  <si>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</si>
  <si>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</si>
  <si>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</si>
  <si>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</si>
  <si>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</si>
  <si>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</si>
  <si>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</si>
  <si>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</si>
  <si>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</si>
  <si>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</si>
  <si>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</si>
  <si>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</si>
  <si>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</si>
  <si>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</si>
  <si>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</si>
  <si>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</si>
  <si>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</si>
  <si>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</si>
  <si>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</si>
  <si>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</si>
  <si>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</si>
  <si>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</si>
  <si>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</si>
  <si>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</si>
  <si>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</si>
  <si>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</si>
  <si>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</si>
  <si>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</si>
  <si>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</si>
  <si>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</si>
  <si>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</si>
  <si>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</si>
  <si>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</si>
  <si>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</si>
  <si>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</si>
  <si>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</si>
  <si>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</si>
  <si>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</si>
  <si>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</si>
  <si>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</si>
  <si>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</si>
  <si>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</si>
  <si>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</si>
  <si>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</si>
  <si>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</si>
  <si>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</si>
  <si>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</si>
  <si>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</si>
  <si>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</si>
  <si>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</si>
  <si>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</si>
  <si>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</si>
  <si>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</si>
  <si>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</si>
  <si>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</si>
  <si>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</si>
  <si>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</si>
  <si>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</si>
  <si>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</si>
  <si>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Hasan Telecom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</si>
  <si>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</si>
  <si>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</si>
  <si>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</si>
  <si>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</si>
  <si>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</si>
  <si>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</si>
  <si>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</si>
  <si>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</si>
  <si>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B=Moom Telecom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</si>
  <si>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</si>
  <si>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</si>
  <si>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</si>
  <si>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</si>
  <si>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</si>
  <si>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</si>
  <si>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</si>
  <si>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</si>
  <si>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Date:26.04.2022</t>
  </si>
  <si>
    <t>Realme(+)</t>
  </si>
  <si>
    <t>CD Sound</t>
  </si>
  <si>
    <t>Na=CD Sound</t>
  </si>
  <si>
    <t>Nan=Hasan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</si>
</sst>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58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F19" sqref="F1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3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3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3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3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3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3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3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3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3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3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3"/>
      <c r="B16" s="26" t="s">
        <v>229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3"/>
      <c r="B17" s="26" t="s">
        <v>233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3"/>
      <c r="B18" s="26" t="s">
        <v>234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3"/>
      <c r="B19" s="26" t="s">
        <v>235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3"/>
      <c r="B20" s="26" t="s">
        <v>237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3"/>
      <c r="B21" s="26" t="s">
        <v>240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3"/>
      <c r="B22" s="26" t="s">
        <v>243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3"/>
      <c r="B23" s="26" t="s">
        <v>246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3"/>
      <c r="B24" s="26" t="s">
        <v>248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3"/>
      <c r="B25" s="302" t="s">
        <v>248</v>
      </c>
      <c r="C25" s="303">
        <v>47000</v>
      </c>
      <c r="D25" s="303">
        <v>0</v>
      </c>
      <c r="E25" s="262">
        <f t="shared" si="0"/>
        <v>68038</v>
      </c>
      <c r="F25" s="301" t="s">
        <v>250</v>
      </c>
      <c r="G25" s="2"/>
    </row>
    <row r="26" spans="1:7">
      <c r="A26" s="313"/>
      <c r="B26" s="26" t="s">
        <v>251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3"/>
      <c r="B27" s="26" t="s">
        <v>255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3"/>
      <c r="B28" s="26" t="s">
        <v>260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3"/>
      <c r="B29" s="26" t="s">
        <v>267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3"/>
      <c r="B30" s="26" t="s">
        <v>271</v>
      </c>
      <c r="C30" s="261">
        <v>1000000</v>
      </c>
      <c r="D30" s="261">
        <v>1000000</v>
      </c>
      <c r="E30" s="262">
        <f t="shared" si="0"/>
        <v>68038</v>
      </c>
      <c r="F30" s="2"/>
      <c r="G30" s="21"/>
    </row>
    <row r="31" spans="1:7">
      <c r="A31" s="313"/>
      <c r="B31" s="26"/>
      <c r="C31" s="261"/>
      <c r="D31" s="261"/>
      <c r="E31" s="262">
        <f t="shared" si="0"/>
        <v>68038</v>
      </c>
      <c r="F31" s="2"/>
      <c r="G31" s="21"/>
    </row>
    <row r="32" spans="1:7">
      <c r="A32" s="313"/>
      <c r="B32" s="26"/>
      <c r="C32" s="261"/>
      <c r="D32" s="261"/>
      <c r="E32" s="262">
        <f>E31+C32-D32</f>
        <v>68038</v>
      </c>
      <c r="F32" s="2"/>
      <c r="G32" s="21"/>
    </row>
    <row r="33" spans="1:7">
      <c r="A33" s="313"/>
      <c r="B33" s="26"/>
      <c r="C33" s="261"/>
      <c r="D33" s="263"/>
      <c r="E33" s="262">
        <f t="shared" si="0"/>
        <v>68038</v>
      </c>
      <c r="F33" s="2"/>
      <c r="G33" s="21"/>
    </row>
    <row r="34" spans="1:7">
      <c r="A34" s="313"/>
      <c r="B34" s="26"/>
      <c r="C34" s="261"/>
      <c r="D34" s="261"/>
      <c r="E34" s="262">
        <f t="shared" si="0"/>
        <v>68038</v>
      </c>
      <c r="F34" s="2"/>
      <c r="G34" s="21"/>
    </row>
    <row r="35" spans="1:7">
      <c r="A35" s="313"/>
      <c r="B35" s="26"/>
      <c r="C35" s="261"/>
      <c r="D35" s="261"/>
      <c r="E35" s="262">
        <f t="shared" si="0"/>
        <v>68038</v>
      </c>
      <c r="F35" s="2"/>
      <c r="G35" s="21"/>
    </row>
    <row r="36" spans="1:7">
      <c r="A36" s="313"/>
      <c r="B36" s="26"/>
      <c r="C36" s="261"/>
      <c r="D36" s="261"/>
      <c r="E36" s="262">
        <f t="shared" si="0"/>
        <v>68038</v>
      </c>
      <c r="F36" s="2"/>
      <c r="G36" s="21"/>
    </row>
    <row r="37" spans="1:7">
      <c r="A37" s="313"/>
      <c r="B37" s="26"/>
      <c r="C37" s="261"/>
      <c r="D37" s="261"/>
      <c r="E37" s="262">
        <f t="shared" si="0"/>
        <v>68038</v>
      </c>
      <c r="F37" s="2"/>
      <c r="G37" s="21"/>
    </row>
    <row r="38" spans="1:7">
      <c r="A38" s="313"/>
      <c r="B38" s="26"/>
      <c r="C38" s="261"/>
      <c r="D38" s="261"/>
      <c r="E38" s="262">
        <f t="shared" si="0"/>
        <v>68038</v>
      </c>
      <c r="F38" s="2"/>
      <c r="G38" s="21"/>
    </row>
    <row r="39" spans="1:7">
      <c r="A39" s="313"/>
      <c r="B39" s="26"/>
      <c r="C39" s="261"/>
      <c r="D39" s="261"/>
      <c r="E39" s="262">
        <f t="shared" si="0"/>
        <v>68038</v>
      </c>
      <c r="F39" s="2"/>
      <c r="G39" s="21"/>
    </row>
    <row r="40" spans="1:7">
      <c r="A40" s="313"/>
      <c r="B40" s="26"/>
      <c r="C40" s="261"/>
      <c r="D40" s="261"/>
      <c r="E40" s="262">
        <f t="shared" si="0"/>
        <v>68038</v>
      </c>
      <c r="F40" s="2"/>
      <c r="G40" s="21"/>
    </row>
    <row r="41" spans="1:7">
      <c r="A41" s="313"/>
      <c r="B41" s="26"/>
      <c r="C41" s="261"/>
      <c r="D41" s="261"/>
      <c r="E41" s="262">
        <f t="shared" si="0"/>
        <v>68038</v>
      </c>
      <c r="F41" s="2"/>
      <c r="G41" s="21"/>
    </row>
    <row r="42" spans="1:7">
      <c r="A42" s="313"/>
      <c r="B42" s="26"/>
      <c r="C42" s="261"/>
      <c r="D42" s="261"/>
      <c r="E42" s="262">
        <f t="shared" si="0"/>
        <v>68038</v>
      </c>
      <c r="F42" s="2"/>
      <c r="G42" s="21"/>
    </row>
    <row r="43" spans="1:7">
      <c r="A43" s="313"/>
      <c r="B43" s="26"/>
      <c r="C43" s="261"/>
      <c r="D43" s="261"/>
      <c r="E43" s="262">
        <f t="shared" si="0"/>
        <v>68038</v>
      </c>
      <c r="F43" s="2"/>
      <c r="G43" s="21"/>
    </row>
    <row r="44" spans="1:7">
      <c r="A44" s="313"/>
      <c r="B44" s="26"/>
      <c r="C44" s="261"/>
      <c r="D44" s="261"/>
      <c r="E44" s="262">
        <f t="shared" si="0"/>
        <v>68038</v>
      </c>
      <c r="F44" s="2"/>
      <c r="G44" s="21"/>
    </row>
    <row r="45" spans="1:7">
      <c r="A45" s="313"/>
      <c r="B45" s="26"/>
      <c r="C45" s="261"/>
      <c r="D45" s="261"/>
      <c r="E45" s="262">
        <f t="shared" si="0"/>
        <v>68038</v>
      </c>
      <c r="F45" s="2"/>
      <c r="G45" s="21"/>
    </row>
    <row r="46" spans="1:7">
      <c r="A46" s="313"/>
      <c r="B46" s="26"/>
      <c r="C46" s="261"/>
      <c r="D46" s="261"/>
      <c r="E46" s="262">
        <f t="shared" si="0"/>
        <v>68038</v>
      </c>
      <c r="F46" s="2"/>
      <c r="G46" s="21"/>
    </row>
    <row r="47" spans="1:7">
      <c r="A47" s="313"/>
      <c r="B47" s="26"/>
      <c r="C47" s="261"/>
      <c r="D47" s="261"/>
      <c r="E47" s="262">
        <f t="shared" si="0"/>
        <v>68038</v>
      </c>
      <c r="F47" s="2"/>
      <c r="G47" s="21"/>
    </row>
    <row r="48" spans="1:7">
      <c r="A48" s="313"/>
      <c r="B48" s="26"/>
      <c r="C48" s="261"/>
      <c r="D48" s="261"/>
      <c r="E48" s="262">
        <f t="shared" si="0"/>
        <v>68038</v>
      </c>
      <c r="F48" s="2"/>
      <c r="G48" s="21"/>
    </row>
    <row r="49" spans="1:7">
      <c r="A49" s="313"/>
      <c r="B49" s="26"/>
      <c r="C49" s="261"/>
      <c r="D49" s="261"/>
      <c r="E49" s="262">
        <f t="shared" si="0"/>
        <v>68038</v>
      </c>
      <c r="F49" s="2"/>
      <c r="G49" s="21"/>
    </row>
    <row r="50" spans="1:7">
      <c r="A50" s="313"/>
      <c r="B50" s="26"/>
      <c r="C50" s="261"/>
      <c r="D50" s="261"/>
      <c r="E50" s="262">
        <f t="shared" si="0"/>
        <v>68038</v>
      </c>
      <c r="F50" s="2"/>
      <c r="G50" s="21"/>
    </row>
    <row r="51" spans="1:7">
      <c r="A51" s="313"/>
      <c r="B51" s="26"/>
      <c r="C51" s="261"/>
      <c r="D51" s="261"/>
      <c r="E51" s="262">
        <f t="shared" si="0"/>
        <v>68038</v>
      </c>
      <c r="F51" s="2"/>
      <c r="G51" s="21"/>
    </row>
    <row r="52" spans="1:7">
      <c r="A52" s="313"/>
      <c r="B52" s="26"/>
      <c r="C52" s="261"/>
      <c r="D52" s="261"/>
      <c r="E52" s="262">
        <f t="shared" si="0"/>
        <v>68038</v>
      </c>
      <c r="F52" s="2"/>
      <c r="G52" s="21"/>
    </row>
    <row r="53" spans="1:7">
      <c r="A53" s="313"/>
      <c r="B53" s="26"/>
      <c r="C53" s="261"/>
      <c r="D53" s="261"/>
      <c r="E53" s="262">
        <f t="shared" si="0"/>
        <v>68038</v>
      </c>
      <c r="F53" s="2"/>
      <c r="G53" s="21"/>
    </row>
    <row r="54" spans="1:7">
      <c r="A54" s="313"/>
      <c r="B54" s="26"/>
      <c r="C54" s="261"/>
      <c r="D54" s="261"/>
      <c r="E54" s="262">
        <f t="shared" si="0"/>
        <v>68038</v>
      </c>
      <c r="F54" s="2"/>
      <c r="G54" s="21"/>
    </row>
    <row r="55" spans="1:7">
      <c r="A55" s="313"/>
      <c r="B55" s="26"/>
      <c r="C55" s="261"/>
      <c r="D55" s="261"/>
      <c r="E55" s="262">
        <f t="shared" si="0"/>
        <v>68038</v>
      </c>
      <c r="F55" s="2"/>
    </row>
    <row r="56" spans="1:7">
      <c r="A56" s="313"/>
      <c r="B56" s="26"/>
      <c r="C56" s="261"/>
      <c r="D56" s="261"/>
      <c r="E56" s="262">
        <f t="shared" si="0"/>
        <v>68038</v>
      </c>
      <c r="F56" s="2"/>
    </row>
    <row r="57" spans="1:7">
      <c r="A57" s="313"/>
      <c r="B57" s="26"/>
      <c r="C57" s="261"/>
      <c r="D57" s="261"/>
      <c r="E57" s="262">
        <f t="shared" si="0"/>
        <v>68038</v>
      </c>
      <c r="F57" s="2"/>
    </row>
    <row r="58" spans="1:7">
      <c r="A58" s="313"/>
      <c r="B58" s="26"/>
      <c r="C58" s="261"/>
      <c r="D58" s="261"/>
      <c r="E58" s="262">
        <f t="shared" si="0"/>
        <v>68038</v>
      </c>
      <c r="F58" s="2"/>
    </row>
    <row r="59" spans="1:7">
      <c r="A59" s="313"/>
      <c r="B59" s="26"/>
      <c r="C59" s="261"/>
      <c r="D59" s="261"/>
      <c r="E59" s="262">
        <f t="shared" si="0"/>
        <v>68038</v>
      </c>
      <c r="F59" s="2"/>
    </row>
    <row r="60" spans="1:7">
      <c r="A60" s="313"/>
      <c r="B60" s="26"/>
      <c r="C60" s="261"/>
      <c r="D60" s="261"/>
      <c r="E60" s="262">
        <f t="shared" si="0"/>
        <v>68038</v>
      </c>
      <c r="F60" s="2"/>
    </row>
    <row r="61" spans="1:7">
      <c r="A61" s="313"/>
      <c r="B61" s="26"/>
      <c r="C61" s="261"/>
      <c r="D61" s="261"/>
      <c r="E61" s="262">
        <f t="shared" si="0"/>
        <v>68038</v>
      </c>
      <c r="F61" s="2"/>
    </row>
    <row r="62" spans="1:7">
      <c r="A62" s="313"/>
      <c r="B62" s="26"/>
      <c r="C62" s="261"/>
      <c r="D62" s="261"/>
      <c r="E62" s="262">
        <f t="shared" si="0"/>
        <v>68038</v>
      </c>
      <c r="F62" s="2"/>
    </row>
    <row r="63" spans="1:7">
      <c r="A63" s="313"/>
      <c r="B63" s="26"/>
      <c r="C63" s="261"/>
      <c r="D63" s="261"/>
      <c r="E63" s="262">
        <f t="shared" si="0"/>
        <v>68038</v>
      </c>
      <c r="F63" s="2"/>
    </row>
    <row r="64" spans="1:7">
      <c r="A64" s="313"/>
      <c r="B64" s="26"/>
      <c r="C64" s="261"/>
      <c r="D64" s="261"/>
      <c r="E64" s="262">
        <f t="shared" si="0"/>
        <v>68038</v>
      </c>
      <c r="F64" s="2"/>
    </row>
    <row r="65" spans="1:7">
      <c r="A65" s="313"/>
      <c r="B65" s="26"/>
      <c r="C65" s="261"/>
      <c r="D65" s="261"/>
      <c r="E65" s="262">
        <f t="shared" si="0"/>
        <v>68038</v>
      </c>
      <c r="F65" s="2"/>
    </row>
    <row r="66" spans="1:7">
      <c r="A66" s="313"/>
      <c r="B66" s="26"/>
      <c r="C66" s="261"/>
      <c r="D66" s="261"/>
      <c r="E66" s="262">
        <f t="shared" si="0"/>
        <v>68038</v>
      </c>
      <c r="F66" s="2"/>
    </row>
    <row r="67" spans="1:7">
      <c r="A67" s="313"/>
      <c r="B67" s="26"/>
      <c r="C67" s="261"/>
      <c r="D67" s="261"/>
      <c r="E67" s="262">
        <f t="shared" si="0"/>
        <v>68038</v>
      </c>
      <c r="F67" s="2"/>
    </row>
    <row r="68" spans="1:7">
      <c r="A68" s="313"/>
      <c r="B68" s="26"/>
      <c r="C68" s="261"/>
      <c r="D68" s="261"/>
      <c r="E68" s="262">
        <f t="shared" si="0"/>
        <v>68038</v>
      </c>
      <c r="F68" s="2"/>
    </row>
    <row r="69" spans="1:7">
      <c r="A69" s="313"/>
      <c r="B69" s="26"/>
      <c r="C69" s="261"/>
      <c r="D69" s="261"/>
      <c r="E69" s="262">
        <f t="shared" si="0"/>
        <v>68038</v>
      </c>
      <c r="F69" s="2"/>
    </row>
    <row r="70" spans="1:7">
      <c r="A70" s="313"/>
      <c r="B70" s="26"/>
      <c r="C70" s="261"/>
      <c r="D70" s="261"/>
      <c r="E70" s="262">
        <f t="shared" ref="E70:E82" si="1">E69+C70-D70</f>
        <v>68038</v>
      </c>
      <c r="F70" s="2"/>
    </row>
    <row r="71" spans="1:7">
      <c r="A71" s="313"/>
      <c r="B71" s="26"/>
      <c r="C71" s="261"/>
      <c r="D71" s="261"/>
      <c r="E71" s="262">
        <f t="shared" si="1"/>
        <v>68038</v>
      </c>
      <c r="F71" s="2"/>
    </row>
    <row r="72" spans="1:7">
      <c r="A72" s="313"/>
      <c r="B72" s="26"/>
      <c r="C72" s="261"/>
      <c r="D72" s="261"/>
      <c r="E72" s="262">
        <f t="shared" si="1"/>
        <v>68038</v>
      </c>
      <c r="F72" s="2"/>
    </row>
    <row r="73" spans="1:7">
      <c r="A73" s="313"/>
      <c r="B73" s="26"/>
      <c r="C73" s="261"/>
      <c r="D73" s="261"/>
      <c r="E73" s="262">
        <f t="shared" si="1"/>
        <v>68038</v>
      </c>
      <c r="F73" s="2"/>
    </row>
    <row r="74" spans="1:7">
      <c r="A74" s="313"/>
      <c r="B74" s="26"/>
      <c r="C74" s="261"/>
      <c r="D74" s="261"/>
      <c r="E74" s="262">
        <f t="shared" si="1"/>
        <v>68038</v>
      </c>
      <c r="F74" s="2"/>
    </row>
    <row r="75" spans="1:7">
      <c r="A75" s="313"/>
      <c r="B75" s="26"/>
      <c r="C75" s="261"/>
      <c r="D75" s="261"/>
      <c r="E75" s="262">
        <f t="shared" si="1"/>
        <v>68038</v>
      </c>
      <c r="F75" s="2"/>
    </row>
    <row r="76" spans="1:7">
      <c r="A76" s="313"/>
      <c r="B76" s="26"/>
      <c r="C76" s="261"/>
      <c r="D76" s="261"/>
      <c r="E76" s="262">
        <f t="shared" si="1"/>
        <v>68038</v>
      </c>
      <c r="F76" s="2"/>
    </row>
    <row r="77" spans="1:7">
      <c r="A77" s="313"/>
      <c r="B77" s="26"/>
      <c r="C77" s="261"/>
      <c r="D77" s="261"/>
      <c r="E77" s="262">
        <f t="shared" si="1"/>
        <v>68038</v>
      </c>
      <c r="F77" s="2"/>
    </row>
    <row r="78" spans="1:7">
      <c r="A78" s="313"/>
      <c r="B78" s="26"/>
      <c r="C78" s="261"/>
      <c r="D78" s="261"/>
      <c r="E78" s="262">
        <f t="shared" si="1"/>
        <v>68038</v>
      </c>
      <c r="F78" s="2"/>
    </row>
    <row r="79" spans="1:7">
      <c r="A79" s="313"/>
      <c r="B79" s="26"/>
      <c r="C79" s="261"/>
      <c r="D79" s="261"/>
      <c r="E79" s="262">
        <f t="shared" si="1"/>
        <v>68038</v>
      </c>
      <c r="F79" s="18"/>
      <c r="G79" s="2"/>
    </row>
    <row r="80" spans="1:7">
      <c r="A80" s="313"/>
      <c r="B80" s="26"/>
      <c r="C80" s="261"/>
      <c r="D80" s="261"/>
      <c r="E80" s="262">
        <f t="shared" si="1"/>
        <v>68038</v>
      </c>
      <c r="F80" s="18"/>
      <c r="G80" s="2"/>
    </row>
    <row r="81" spans="1:7">
      <c r="A81" s="313"/>
      <c r="B81" s="26"/>
      <c r="C81" s="261"/>
      <c r="D81" s="261"/>
      <c r="E81" s="262">
        <f t="shared" si="1"/>
        <v>68038</v>
      </c>
      <c r="F81" s="18"/>
      <c r="G81" s="2"/>
    </row>
    <row r="82" spans="1:7">
      <c r="A82" s="313"/>
      <c r="B82" s="26"/>
      <c r="C82" s="261"/>
      <c r="D82" s="261"/>
      <c r="E82" s="262">
        <f t="shared" si="1"/>
        <v>68038</v>
      </c>
      <c r="F82" s="18"/>
      <c r="G82" s="2"/>
    </row>
    <row r="83" spans="1:7">
      <c r="A83" s="313"/>
      <c r="B83" s="295"/>
      <c r="C83" s="262">
        <f>SUM(C5:C72)</f>
        <v>8838038</v>
      </c>
      <c r="D83" s="262">
        <f>SUM(D5:D77)</f>
        <v>8770000</v>
      </c>
      <c r="E83" s="262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A29" sqref="A29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236</v>
      </c>
      <c r="G4" s="314" t="s">
        <v>38</v>
      </c>
      <c r="H4" s="314" t="s">
        <v>249</v>
      </c>
      <c r="I4" s="314" t="s">
        <v>145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233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237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243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246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248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251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255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260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267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271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/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2130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17900</v>
      </c>
      <c r="C37" s="106">
        <f t="shared" ref="C37:P37" si="1">SUM(C6:C36)</f>
        <v>2970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12936</v>
      </c>
      <c r="H37" s="106">
        <f t="shared" si="1"/>
        <v>2700</v>
      </c>
      <c r="I37" s="106">
        <f t="shared" si="1"/>
        <v>500</v>
      </c>
      <c r="J37" s="106">
        <f t="shared" si="1"/>
        <v>760</v>
      </c>
      <c r="K37" s="106">
        <f t="shared" si="1"/>
        <v>8960</v>
      </c>
      <c r="L37" s="106">
        <f t="shared" si="1"/>
        <v>799</v>
      </c>
      <c r="M37" s="106">
        <f t="shared" si="1"/>
        <v>1700</v>
      </c>
      <c r="N37" s="122">
        <f t="shared" si="1"/>
        <v>280</v>
      </c>
      <c r="O37" s="106">
        <f t="shared" si="1"/>
        <v>10000</v>
      </c>
      <c r="P37" s="107">
        <f t="shared" si="1"/>
        <v>1860</v>
      </c>
      <c r="Q37" s="108">
        <f>SUM(Q6:Q36)</f>
        <v>66225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3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157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102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233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237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243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246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248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251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255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260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267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271</v>
      </c>
      <c r="B27" s="53">
        <v>807610</v>
      </c>
      <c r="C27" s="56">
        <v>506390</v>
      </c>
      <c r="D27" s="53">
        <v>2130</v>
      </c>
      <c r="E27" s="53">
        <f t="shared" si="0"/>
        <v>508520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10419230</v>
      </c>
      <c r="C33" s="266">
        <f>SUM(C5:C32)</f>
        <v>9318525</v>
      </c>
      <c r="D33" s="265">
        <f>SUM(D5:D32)</f>
        <v>64195</v>
      </c>
      <c r="E33" s="265">
        <f>SUM(E5:E32)</f>
        <v>9382720</v>
      </c>
      <c r="F33" s="265">
        <f>B33-E33</f>
        <v>1036510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252</v>
      </c>
      <c r="C37" s="134" t="s">
        <v>253</v>
      </c>
      <c r="D37" s="214">
        <v>3000</v>
      </c>
      <c r="E37" s="281" t="s">
        <v>251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260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260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544280</v>
      </c>
      <c r="E46" s="275" t="s">
        <v>271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227940</v>
      </c>
      <c r="E47" s="184" t="s">
        <v>260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255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255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173780</v>
      </c>
      <c r="E50" s="184" t="s">
        <v>271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249140</v>
      </c>
      <c r="E54" s="184" t="s">
        <v>271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254</v>
      </c>
      <c r="C71" s="123"/>
      <c r="D71" s="218">
        <v>20000</v>
      </c>
      <c r="E71" s="184" t="s">
        <v>251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36260</v>
      </c>
      <c r="E78" s="184" t="s">
        <v>267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243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255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241</v>
      </c>
      <c r="B82" s="58" t="s">
        <v>242</v>
      </c>
      <c r="C82" s="123"/>
      <c r="D82" s="218">
        <v>37400</v>
      </c>
      <c r="E82" s="186" t="s">
        <v>260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118940</v>
      </c>
      <c r="E83" s="184" t="s">
        <v>260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244</v>
      </c>
      <c r="C87" s="123"/>
      <c r="D87" s="218">
        <v>68210</v>
      </c>
      <c r="E87" s="185" t="s">
        <v>243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162</v>
      </c>
      <c r="B88" s="58" t="s">
        <v>269</v>
      </c>
      <c r="C88" s="123"/>
      <c r="D88" s="218">
        <v>43000</v>
      </c>
      <c r="E88" s="186" t="s">
        <v>267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231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25000</v>
      </c>
      <c r="E90" s="186" t="s">
        <v>260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246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34000</v>
      </c>
      <c r="E93" s="185" t="s">
        <v>271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256</v>
      </c>
      <c r="C96" s="237"/>
      <c r="D96" s="218">
        <v>44000</v>
      </c>
      <c r="E96" s="186" t="s">
        <v>255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310000</v>
      </c>
      <c r="E97" s="185" t="s">
        <v>260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257</v>
      </c>
      <c r="B98" s="58" t="s">
        <v>187</v>
      </c>
      <c r="C98" s="123"/>
      <c r="D98" s="218">
        <v>20000</v>
      </c>
      <c r="E98" s="184" t="s">
        <v>255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261</v>
      </c>
      <c r="B99" s="58" t="s">
        <v>262</v>
      </c>
      <c r="C99" s="123"/>
      <c r="D99" s="218">
        <v>27000</v>
      </c>
      <c r="E99" s="184" t="s">
        <v>260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230</v>
      </c>
      <c r="B100" s="58" t="s">
        <v>274</v>
      </c>
      <c r="C100" s="123"/>
      <c r="D100" s="218">
        <v>50000</v>
      </c>
      <c r="E100" s="186" t="s">
        <v>271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3400765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3400765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3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6" t="s">
        <v>53</v>
      </c>
      <c r="B1" s="347"/>
      <c r="C1" s="347"/>
      <c r="D1" s="347"/>
      <c r="E1" s="348"/>
      <c r="F1" s="5"/>
      <c r="G1" s="5"/>
    </row>
    <row r="2" spans="1:25" ht="21.75">
      <c r="A2" s="352" t="s">
        <v>68</v>
      </c>
      <c r="B2" s="353"/>
      <c r="C2" s="353"/>
      <c r="D2" s="353"/>
      <c r="E2" s="354"/>
      <c r="F2" s="5"/>
      <c r="G2" s="5"/>
    </row>
    <row r="3" spans="1:25" ht="23.25">
      <c r="A3" s="349" t="s">
        <v>272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118</v>
      </c>
      <c r="B4" s="356"/>
      <c r="C4" s="272"/>
      <c r="D4" s="357" t="s">
        <v>117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8334274.534185716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267428.53188571439</v>
      </c>
      <c r="C6" s="41"/>
      <c r="D6" s="39" t="s">
        <v>18</v>
      </c>
      <c r="E6" s="254">
        <v>68038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10849.997699998319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66225</v>
      </c>
      <c r="C9" s="40"/>
      <c r="D9" s="39" t="s">
        <v>12</v>
      </c>
      <c r="E9" s="254">
        <v>3400765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268</v>
      </c>
      <c r="E10" s="256">
        <v>-159764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8</v>
      </c>
      <c r="B11" s="298">
        <f>B6-B9-B10</f>
        <v>201203.53188571439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9" t="s">
        <v>183</v>
      </c>
      <c r="B14" s="258">
        <v>3000000</v>
      </c>
      <c r="C14" s="39"/>
      <c r="D14" s="39" t="s">
        <v>225</v>
      </c>
      <c r="E14" s="254">
        <v>47040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 t="s">
        <v>273</v>
      </c>
      <c r="B15" s="258">
        <v>500000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11701203.531885713</v>
      </c>
      <c r="C17" s="40"/>
      <c r="D17" s="40" t="s">
        <v>7</v>
      </c>
      <c r="E17" s="257">
        <f>SUM(E5:E16)</f>
        <v>11701203.531885713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265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238</v>
      </c>
      <c r="B22" s="127">
        <v>26680</v>
      </c>
      <c r="C22" s="39"/>
      <c r="D22" s="277" t="s">
        <v>140</v>
      </c>
      <c r="E22" s="278">
        <v>173780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266</v>
      </c>
      <c r="B23" s="127">
        <v>17400</v>
      </c>
      <c r="C23" s="39"/>
      <c r="D23" s="277" t="s">
        <v>124</v>
      </c>
      <c r="E23" s="278">
        <v>227940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249140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263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07" t="s">
        <v>119</v>
      </c>
      <c r="B27" s="308">
        <v>22000</v>
      </c>
      <c r="C27" s="128"/>
      <c r="D27" s="285" t="s">
        <v>17</v>
      </c>
      <c r="E27" s="286">
        <v>544280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258</v>
      </c>
      <c r="B28" s="283">
        <v>44000</v>
      </c>
      <c r="C28" s="284"/>
      <c r="D28" s="285" t="s">
        <v>211</v>
      </c>
      <c r="E28" s="286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275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259</v>
      </c>
      <c r="B31" s="283">
        <v>26000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247</v>
      </c>
      <c r="B32" s="283">
        <v>118940</v>
      </c>
      <c r="C32" s="284"/>
      <c r="D32" s="285" t="s">
        <v>264</v>
      </c>
      <c r="E32" s="286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276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245</v>
      </c>
      <c r="B34" s="283">
        <v>68210</v>
      </c>
      <c r="C34" s="284"/>
      <c r="D34" s="306" t="s">
        <v>232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290000</v>
      </c>
      <c r="C35" s="284"/>
      <c r="D35" s="306" t="s">
        <v>216</v>
      </c>
      <c r="E35" s="286">
        <v>25000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205</v>
      </c>
      <c r="B36" s="283">
        <v>40490</v>
      </c>
      <c r="C36" s="284"/>
      <c r="D36" s="306" t="s">
        <v>270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299" t="s">
        <v>19</v>
      </c>
      <c r="B37" s="300">
        <v>79590</v>
      </c>
      <c r="C37" s="292"/>
      <c r="D37" s="299" t="s">
        <v>239</v>
      </c>
      <c r="E37" s="309">
        <v>50000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14"/>
      <c r="B38" s="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2022-04-26T20:12:00Z</dcterms:modified>
</cp:coreProperties>
</file>