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E16" i="10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s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3" i="14" s="1"/>
  <c r="F33" i="14" s="1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6" i="14" l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</commentList>
</comments>
</file>

<file path=xl/sharedStrings.xml><?xml version="1.0" encoding="utf-8"?>
<sst xmlns="http://schemas.openxmlformats.org/spreadsheetml/2006/main" count="151" uniqueCount="92">
  <si>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</si>
  <si>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</si>
  <si>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</si>
  <si>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</si>
  <si>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</si>
  <si>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</si>
  <si>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</si>
  <si>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</si>
  <si>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</si>
  <si>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</si>
  <si>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</si>
  <si>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</si>
  <si>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</si>
  <si>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</si>
  <si>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</si>
  <si>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</si>
  <si>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</si>
  <si>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</si>
  <si>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</si>
  <si>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</si>
  <si>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</si>
  <si>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</si>
  <si>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</si>
  <si>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</si>
  <si>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</si>
  <si>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</si>
  <si>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</si>
  <si>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</si>
  <si>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</si>
  <si>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</si>
  <si>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</si>
  <si>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</si>
  <si>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</si>
  <si>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</si>
  <si>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</si>
  <si>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</si>
  <si>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</si>
  <si>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</si>
  <si>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</si>
  <si>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</si>
  <si>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</si>
  <si>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</si>
  <si>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</si>
  <si>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</si>
  <si>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</si>
  <si>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</si>
  <si>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</si>
  <si>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</si>
  <si>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</si>
  <si>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</si>
  <si>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</si>
  <si>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</si>
  <si>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</si>
  <si>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</si>
  <si>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</si>
  <si>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</si>
  <si>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</si>
  <si>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</si>
  <si>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</si>
  <si>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</si>
  <si>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</si>
  <si>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</si>
  <si>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</si>
  <si>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</si>
  <si>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</si>
  <si>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</si>
  <si>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</si>
  <si>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</si>
  <si>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</si>
  <si>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</si>
  <si>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</si>
  <si>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</si>
  <si>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</si>
  <si>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9.12.2021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</si>
  <si>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</si>
  <si>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</si>
  <si>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</si>
  <si>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</si>
  <si>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</si>
  <si>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</si>
  <si>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</si>
  <si>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</si>
  <si>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</si>
  <si>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</si>
  <si>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</si>
  <si>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>Date: 09.12.2021</t>
  </si>
  <si>
    <t xml:space="preserve">General Cost </t>
  </si>
  <si>
    <t>Boss (+)</t>
  </si>
  <si>
    <t>bKash Jafor(-)</t>
  </si>
  <si>
    <t>S= Dighi Telecom</t>
  </si>
  <si>
    <t>C=Friends Mobile Collection</t>
  </si>
  <si>
    <t>C= Biswash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</si>
</sst>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" fillId="37" borderId="48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34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H21" sqref="H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61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85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91">
        <v>1000000</v>
      </c>
      <c r="D14" s="232">
        <v>1157400</v>
      </c>
      <c r="E14" s="185">
        <f t="shared" si="0"/>
        <v>66630</v>
      </c>
      <c r="F14" s="290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92">
        <v>1000000</v>
      </c>
      <c r="D15" s="19">
        <v>0</v>
      </c>
      <c r="E15" s="185">
        <f t="shared" si="0"/>
        <v>1066630</v>
      </c>
      <c r="F15" s="290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5">
        <v>1500400</v>
      </c>
      <c r="E16" s="185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12130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12130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12130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12130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12130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12130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12130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12130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12130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12130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12130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12130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12130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12130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12130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12130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12130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12130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12130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12130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12130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12130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12130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12130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12130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12130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12130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12130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12130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12130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12130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12130</v>
      </c>
      <c r="F50" s="12"/>
      <c r="G50" s="1"/>
      <c r="H50" s="15"/>
    </row>
    <row r="51" spans="2:8">
      <c r="B51" s="25"/>
      <c r="C51" s="21">
        <f>SUM(C5:C50)</f>
        <v>5745830</v>
      </c>
      <c r="D51" s="21">
        <f>SUM(D5:D50)</f>
        <v>5733700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" activePane="bottomLeft" state="frozen"/>
      <selection pane="bottomLeft" activeCell="H20" sqref="H20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6" t="s">
        <v>13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24" s="105" customFormat="1" ht="18">
      <c r="A2" s="257" t="s">
        <v>43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</row>
    <row r="3" spans="1:24" s="106" customFormat="1" ht="16.5" thickBot="1">
      <c r="A3" s="258" t="s">
        <v>71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60"/>
      <c r="S3" s="49"/>
      <c r="T3" s="5"/>
      <c r="U3" s="5"/>
      <c r="V3" s="5"/>
      <c r="W3" s="5"/>
      <c r="X3" s="11"/>
    </row>
    <row r="4" spans="1:24" s="108" customFormat="1">
      <c r="A4" s="261" t="s">
        <v>26</v>
      </c>
      <c r="B4" s="263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72</v>
      </c>
      <c r="N4" s="310" t="s">
        <v>51</v>
      </c>
      <c r="O4" s="308" t="s">
        <v>15</v>
      </c>
      <c r="P4" s="306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2"/>
      <c r="B5" s="264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311"/>
      <c r="O5" s="309"/>
      <c r="P5" s="307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73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1700</v>
      </c>
      <c r="C37" s="143">
        <f t="shared" ref="C37:P37" si="1">SUM(C6:C36)</f>
        <v>420</v>
      </c>
      <c r="D37" s="143">
        <f t="shared" si="1"/>
        <v>505</v>
      </c>
      <c r="E37" s="143">
        <f t="shared" si="1"/>
        <v>0</v>
      </c>
      <c r="F37" s="143">
        <f t="shared" si="1"/>
        <v>340</v>
      </c>
      <c r="G37" s="143">
        <f>SUM(G6:G36)</f>
        <v>860</v>
      </c>
      <c r="H37" s="143">
        <f t="shared" si="1"/>
        <v>0</v>
      </c>
      <c r="I37" s="143">
        <f t="shared" si="1"/>
        <v>710</v>
      </c>
      <c r="J37" s="143">
        <f t="shared" si="1"/>
        <v>1120</v>
      </c>
      <c r="K37" s="143">
        <f t="shared" si="1"/>
        <v>0</v>
      </c>
      <c r="L37" s="143">
        <f t="shared" si="1"/>
        <v>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6055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zoomScale="120" zoomScaleNormal="120" workbookViewId="0">
      <selection activeCell="D10" sqref="D10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303" t="s">
        <v>13</v>
      </c>
      <c r="B1" s="304"/>
      <c r="C1" s="304"/>
      <c r="D1" s="304"/>
      <c r="E1" s="304"/>
      <c r="F1" s="305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68" t="s">
        <v>84</v>
      </c>
      <c r="B2" s="268"/>
      <c r="C2" s="268"/>
      <c r="D2" s="268"/>
      <c r="E2" s="268"/>
      <c r="F2" s="268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300" t="s">
        <v>44</v>
      </c>
      <c r="B3" s="301"/>
      <c r="C3" s="301"/>
      <c r="D3" s="301"/>
      <c r="E3" s="301"/>
      <c r="F3" s="302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-362930</v>
      </c>
      <c r="D31" s="44"/>
      <c r="E31" s="44">
        <f t="shared" si="0"/>
        <v>-362930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-362930</v>
      </c>
      <c r="D33" s="44">
        <f>SUM(D5:D32)</f>
        <v>0</v>
      </c>
      <c r="E33" s="44">
        <f>SUM(E5:E32)</f>
        <v>-362930</v>
      </c>
      <c r="F33" s="44">
        <f>B33-E33</f>
        <v>362930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97" t="s">
        <v>21</v>
      </c>
      <c r="B35" s="298"/>
      <c r="C35" s="298"/>
      <c r="D35" s="299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69" t="s">
        <v>12</v>
      </c>
      <c r="B36" s="270"/>
      <c r="C36" s="270"/>
      <c r="D36" s="271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4"/>
      <c r="E43" s="49"/>
      <c r="F43" s="272" t="s">
        <v>22</v>
      </c>
      <c r="G43" s="273"/>
      <c r="H43" s="273"/>
      <c r="I43" s="273"/>
      <c r="J43" s="273"/>
      <c r="K43" s="273"/>
      <c r="L43" s="274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 t="s">
        <v>60</v>
      </c>
      <c r="B44" s="40" t="s">
        <v>74</v>
      </c>
      <c r="C44" s="201">
        <v>69330</v>
      </c>
      <c r="D44" s="40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8" t="s">
        <v>75</v>
      </c>
      <c r="B45" s="239" t="s">
        <v>76</v>
      </c>
      <c r="C45" s="240">
        <v>21270</v>
      </c>
      <c r="D45" s="239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77</v>
      </c>
      <c r="B46" s="239" t="s">
        <v>74</v>
      </c>
      <c r="C46" s="240">
        <v>37340</v>
      </c>
      <c r="D46" s="239" t="s">
        <v>78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1" t="s">
        <v>79</v>
      </c>
      <c r="B47" s="239" t="s">
        <v>80</v>
      </c>
      <c r="C47" s="240">
        <v>6000</v>
      </c>
      <c r="D47" s="242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3" t="s">
        <v>47</v>
      </c>
      <c r="B48" s="239" t="s">
        <v>48</v>
      </c>
      <c r="C48" s="240">
        <v>219190</v>
      </c>
      <c r="D48" s="242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4" t="s">
        <v>81</v>
      </c>
      <c r="B49" s="239" t="s">
        <v>57</v>
      </c>
      <c r="C49" s="240">
        <v>8000</v>
      </c>
      <c r="D49" s="239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8" t="s">
        <v>82</v>
      </c>
      <c r="B50" s="245" t="s">
        <v>83</v>
      </c>
      <c r="C50" s="240">
        <v>1800</v>
      </c>
      <c r="D50" s="242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95" t="s">
        <v>42</v>
      </c>
      <c r="G62" s="296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5" t="s">
        <v>24</v>
      </c>
      <c r="B113" s="294"/>
      <c r="C113" s="212">
        <f>SUM(C37:C112)</f>
        <v>362930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66" t="s">
        <v>25</v>
      </c>
      <c r="B115" s="293"/>
      <c r="C115" s="210">
        <f>C113+L116</f>
        <v>362930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67"/>
      <c r="G150" s="267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7" zoomScaleNormal="100" workbookViewId="0">
      <selection activeCell="H18" sqref="H1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5" t="s">
        <v>45</v>
      </c>
      <c r="B1" s="276"/>
      <c r="C1" s="276"/>
      <c r="D1" s="276"/>
      <c r="E1" s="277"/>
      <c r="F1" s="1"/>
      <c r="G1" s="1"/>
    </row>
    <row r="2" spans="1:29" ht="21.75">
      <c r="A2" s="284" t="s">
        <v>44</v>
      </c>
      <c r="B2" s="285"/>
      <c r="C2" s="285"/>
      <c r="D2" s="285"/>
      <c r="E2" s="286"/>
      <c r="F2" s="1"/>
      <c r="G2" s="1"/>
    </row>
    <row r="3" spans="1:29" ht="24" thickBot="1">
      <c r="A3" s="278" t="s">
        <v>85</v>
      </c>
      <c r="B3" s="279"/>
      <c r="C3" s="279"/>
      <c r="D3" s="279"/>
      <c r="E3" s="280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7" t="s">
        <v>52</v>
      </c>
      <c r="B4" s="288"/>
      <c r="C4" s="288"/>
      <c r="D4" s="288"/>
      <c r="E4" s="289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7948760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95463.5</v>
      </c>
      <c r="C6" s="35"/>
      <c r="D6" s="176" t="s">
        <v>54</v>
      </c>
      <c r="E6" s="187">
        <v>12130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187">
        <v>71488.5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86</v>
      </c>
      <c r="B9" s="186">
        <v>6055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362930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89408.5</v>
      </c>
      <c r="C11" s="33"/>
      <c r="D11" s="176" t="s">
        <v>46</v>
      </c>
      <c r="E11" s="227">
        <v>594100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6"/>
      <c r="B13" s="237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12" t="s">
        <v>87</v>
      </c>
      <c r="B14" s="313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2" t="s">
        <v>88</v>
      </c>
      <c r="B15" s="229">
        <v>100000</v>
      </c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8989408.5</v>
      </c>
      <c r="C16" s="33"/>
      <c r="D16" s="176" t="s">
        <v>6</v>
      </c>
      <c r="E16" s="187">
        <f>E5+E6+E7+E10+E11+E12</f>
        <v>8989408.5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81" t="s">
        <v>12</v>
      </c>
      <c r="B18" s="282"/>
      <c r="C18" s="282"/>
      <c r="D18" s="282"/>
      <c r="E18" s="283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6" t="s">
        <v>56</v>
      </c>
      <c r="B19" s="247">
        <v>219190</v>
      </c>
      <c r="C19" s="248"/>
      <c r="D19" s="249" t="s">
        <v>89</v>
      </c>
      <c r="E19" s="250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1" t="s">
        <v>90</v>
      </c>
      <c r="B20" s="188">
        <v>37340</v>
      </c>
      <c r="C20" s="172"/>
      <c r="D20" s="233" t="s">
        <v>91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2021-12-09T15:51:54Z</dcterms:modified>
</cp:coreProperties>
</file>