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12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</commentList>
</comments>
</file>

<file path=xl/sharedStrings.xml><?xml version="1.0" encoding="utf-8"?>
<sst xmlns="http://schemas.openxmlformats.org/spreadsheetml/2006/main" count="173" uniqueCount="108">
  <si>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</si>
  <si>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</si>
  <si>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</si>
  <si>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</si>
  <si>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</si>
  <si>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</si>
  <si>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</si>
  <si>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</si>
  <si>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</si>
  <si>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</si>
  <si>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</si>
  <si>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</si>
  <si>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</si>
  <si>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</si>
  <si>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</si>
  <si>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</si>
  <si>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</si>
  <si>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</si>
  <si>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</si>
  <si>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</si>
  <si>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</si>
  <si>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</si>
  <si>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</si>
  <si>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</si>
  <si>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</si>
  <si>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</si>
  <si>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</si>
  <si>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</si>
  <si>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</si>
  <si>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</si>
  <si>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</si>
  <si>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</si>
  <si>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</si>
  <si>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</si>
  <si>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</si>
  <si>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</si>
  <si>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</si>
  <si>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</si>
  <si>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</si>
  <si>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</si>
  <si>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</si>
  <si>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</si>
  <si>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</si>
  <si>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</si>
  <si>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</si>
  <si>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</si>
  <si>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</si>
  <si>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</si>
  <si>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</si>
  <si>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</si>
  <si>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</si>
  <si>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</si>
  <si>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</si>
  <si>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</si>
  <si>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</si>
  <si>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</si>
  <si>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</si>
  <si>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</si>
  <si>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</si>
  <si>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</si>
  <si>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</si>
  <si>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</si>
  <si>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</si>
  <si>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</si>
  <si>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</si>
  <si>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</si>
  <si>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</si>
  <si>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</si>
  <si>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</si>
  <si>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</si>
  <si>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</si>
  <si>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</si>
  <si>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</si>
  <si>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</si>
  <si>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</si>
  <si>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</si>
  <si>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</si>
  <si>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</si>
  <si>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</si>
  <si>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16.03.2022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</si>
  <si>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</si>
  <si>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</si>
  <si>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</si>
  <si>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</si>
  <si>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</si>
  <si>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</si>
  <si>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</si>
  <si>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</si>
  <si>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</si>
  <si>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</si>
  <si>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</si>
  <si>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</si>
  <si>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</si>
  <si>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</si>
  <si>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</si>
  <si>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</si>
  <si>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</si>
  <si>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</si>
  <si>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</si>
  <si>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</si>
  <si>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</si>
  <si>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</si>
  <si>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</si>
  <si>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</si>
  <si>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Saikot Telecom</t>
  </si>
  <si>
    <t>12.04.2022</t>
  </si>
  <si>
    <t>Date:12.04.2022</t>
  </si>
  <si>
    <t>Symphony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</si>
</sst>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2" sqref="G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4" t="s">
        <v>13</v>
      </c>
      <c r="C1" s="264"/>
      <c r="D1" s="264"/>
      <c r="E1" s="264"/>
    </row>
    <row r="2" spans="1:11" ht="16.5" customHeight="1">
      <c r="A2" s="15"/>
      <c r="B2" s="265" t="s">
        <v>84</v>
      </c>
      <c r="C2" s="265"/>
      <c r="D2" s="265"/>
      <c r="E2" s="265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87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87</v>
      </c>
      <c r="C8" s="261">
        <v>4000000</v>
      </c>
      <c r="D8" s="261">
        <v>4000000</v>
      </c>
      <c r="E8" s="262">
        <f t="shared" si="0"/>
        <v>717807</v>
      </c>
      <c r="F8" s="263" t="s">
        <v>88</v>
      </c>
      <c r="G8" s="1"/>
      <c r="H8" s="1"/>
      <c r="I8" s="15"/>
      <c r="J8" s="15"/>
    </row>
    <row r="9" spans="1:11">
      <c r="A9" s="15"/>
      <c r="B9" s="20" t="s">
        <v>90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92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96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97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97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98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100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102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 t="s">
        <v>105</v>
      </c>
      <c r="C17" s="19">
        <v>0</v>
      </c>
      <c r="D17" s="19">
        <v>450000</v>
      </c>
      <c r="E17" s="21">
        <f>E16+C17-D17</f>
        <v>227807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227807</v>
      </c>
      <c r="F18" s="1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227807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227807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227807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227807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227807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227807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227807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227807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227807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227807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227807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227807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227807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227807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227807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227807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227807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227807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227807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227807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227807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227807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227807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227807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227807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227807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227807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227807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227807</v>
      </c>
      <c r="F47" s="1"/>
      <c r="G47" s="15"/>
    </row>
    <row r="48" spans="1:10">
      <c r="B48" s="20"/>
      <c r="C48" s="19"/>
      <c r="D48" s="19"/>
      <c r="E48" s="21">
        <f t="shared" si="0"/>
        <v>227807</v>
      </c>
      <c r="F48" s="1"/>
      <c r="G48" s="15"/>
    </row>
    <row r="49" spans="2:7">
      <c r="B49" s="20"/>
      <c r="C49" s="19"/>
      <c r="D49" s="19"/>
      <c r="E49" s="21">
        <f t="shared" si="0"/>
        <v>227807</v>
      </c>
      <c r="F49" s="1"/>
      <c r="G49" s="15"/>
    </row>
    <row r="50" spans="2:7">
      <c r="B50" s="20"/>
      <c r="C50" s="19"/>
      <c r="D50" s="19"/>
      <c r="E50" s="21">
        <f t="shared" si="0"/>
        <v>227807</v>
      </c>
      <c r="F50" s="1"/>
      <c r="G50" s="15"/>
    </row>
    <row r="51" spans="2:7">
      <c r="B51" s="25"/>
      <c r="C51" s="21">
        <f>SUM(C5:C50)</f>
        <v>6277807</v>
      </c>
      <c r="D51" s="21">
        <f>SUM(D5:D50)</f>
        <v>6050000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0" t="s">
        <v>13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</row>
    <row r="2" spans="1:24" s="87" customFormat="1" ht="18">
      <c r="A2" s="271" t="s">
        <v>41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</row>
    <row r="3" spans="1:24" s="88" customFormat="1" ht="16.5" thickBot="1">
      <c r="A3" s="272" t="s">
        <v>85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4"/>
      <c r="S3" s="48"/>
      <c r="T3" s="5"/>
      <c r="U3" s="5"/>
      <c r="V3" s="5"/>
      <c r="W3" s="5"/>
      <c r="X3" s="11"/>
    </row>
    <row r="4" spans="1:24" s="90" customFormat="1">
      <c r="A4" s="275" t="s">
        <v>25</v>
      </c>
      <c r="B4" s="277" t="s">
        <v>26</v>
      </c>
      <c r="C4" s="266" t="s">
        <v>27</v>
      </c>
      <c r="D4" s="266" t="s">
        <v>28</v>
      </c>
      <c r="E4" s="266" t="s">
        <v>29</v>
      </c>
      <c r="F4" s="266" t="s">
        <v>30</v>
      </c>
      <c r="G4" s="266" t="s">
        <v>31</v>
      </c>
      <c r="H4" s="266" t="s">
        <v>103</v>
      </c>
      <c r="I4" s="266" t="s">
        <v>32</v>
      </c>
      <c r="J4" s="266" t="s">
        <v>33</v>
      </c>
      <c r="K4" s="266" t="s">
        <v>101</v>
      </c>
      <c r="L4" s="266" t="s">
        <v>34</v>
      </c>
      <c r="M4" s="266" t="s">
        <v>68</v>
      </c>
      <c r="N4" s="268" t="s">
        <v>64</v>
      </c>
      <c r="O4" s="281" t="s">
        <v>14</v>
      </c>
      <c r="P4" s="279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6"/>
      <c r="B5" s="278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9"/>
      <c r="O5" s="282"/>
      <c r="P5" s="280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86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87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90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92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96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97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98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100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102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105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2000</v>
      </c>
      <c r="C37" s="125">
        <f t="shared" ref="C37:P37" si="1">SUM(C6:C36)</f>
        <v>0</v>
      </c>
      <c r="D37" s="125">
        <f t="shared" si="1"/>
        <v>480</v>
      </c>
      <c r="E37" s="125">
        <f t="shared" si="1"/>
        <v>0</v>
      </c>
      <c r="F37" s="125">
        <f t="shared" si="1"/>
        <v>0</v>
      </c>
      <c r="G37" s="125">
        <f>SUM(G6:G36)</f>
        <v>940</v>
      </c>
      <c r="H37" s="125">
        <f t="shared" si="1"/>
        <v>100</v>
      </c>
      <c r="I37" s="125">
        <f t="shared" si="1"/>
        <v>1210</v>
      </c>
      <c r="J37" s="125">
        <f t="shared" si="1"/>
        <v>1440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20670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8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0" t="s">
        <v>13</v>
      </c>
      <c r="B1" s="291"/>
      <c r="C1" s="291"/>
      <c r="D1" s="291"/>
      <c r="E1" s="291"/>
      <c r="F1" s="292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3" t="s">
        <v>53</v>
      </c>
      <c r="B2" s="293"/>
      <c r="C2" s="293"/>
      <c r="D2" s="293"/>
      <c r="E2" s="293"/>
      <c r="F2" s="293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4" t="s">
        <v>42</v>
      </c>
      <c r="B3" s="295"/>
      <c r="C3" s="295"/>
      <c r="D3" s="295"/>
      <c r="E3" s="295"/>
      <c r="F3" s="296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-771240</v>
      </c>
      <c r="E32" s="43">
        <f t="shared" si="0"/>
        <v>-771240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-771240</v>
      </c>
      <c r="F33" s="43">
        <f>B33-E33</f>
        <v>771240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0" t="s">
        <v>20</v>
      </c>
      <c r="B35" s="301"/>
      <c r="C35" s="301"/>
      <c r="D35" s="301"/>
      <c r="E35" s="302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7" t="s">
        <v>12</v>
      </c>
      <c r="B36" s="298"/>
      <c r="C36" s="298"/>
      <c r="D36" s="299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93</v>
      </c>
      <c r="B37" s="249"/>
      <c r="C37" s="250">
        <v>87500</v>
      </c>
      <c r="D37" s="251" t="s">
        <v>98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81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76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74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290000</v>
      </c>
      <c r="D43" s="227" t="s">
        <v>79</v>
      </c>
      <c r="E43" s="48"/>
      <c r="F43" s="297" t="s">
        <v>21</v>
      </c>
      <c r="G43" s="298"/>
      <c r="H43" s="298"/>
      <c r="I43" s="298"/>
      <c r="J43" s="298"/>
      <c r="K43" s="298"/>
      <c r="L43" s="29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78</v>
      </c>
      <c r="B44" s="223" t="s">
        <v>82</v>
      </c>
      <c r="C44" s="224">
        <v>5000</v>
      </c>
      <c r="D44" s="226" t="s">
        <v>92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120540</v>
      </c>
      <c r="D45" s="226" t="s">
        <v>105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83</v>
      </c>
      <c r="B46" s="223"/>
      <c r="C46" s="224">
        <v>20000</v>
      </c>
      <c r="D46" s="226" t="s">
        <v>100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77</v>
      </c>
      <c r="E47" s="47" t="s">
        <v>11</v>
      </c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77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104</v>
      </c>
      <c r="B49" s="223" t="s">
        <v>62</v>
      </c>
      <c r="C49" s="224">
        <v>9990</v>
      </c>
      <c r="D49" s="227" t="s">
        <v>102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 t="s">
        <v>58</v>
      </c>
      <c r="B50" s="223"/>
      <c r="C50" s="224">
        <v>31480</v>
      </c>
      <c r="D50" s="226" t="s">
        <v>105</v>
      </c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3" t="s">
        <v>40</v>
      </c>
      <c r="G68" s="284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5" t="s">
        <v>23</v>
      </c>
      <c r="B119" s="286"/>
      <c r="C119" s="221">
        <f>SUM(C37:C118)</f>
        <v>771240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7" t="s">
        <v>24</v>
      </c>
      <c r="B121" s="288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89"/>
      <c r="G156" s="289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3" t="s">
        <v>43</v>
      </c>
      <c r="B1" s="304"/>
      <c r="C1" s="304"/>
      <c r="D1" s="304"/>
      <c r="E1" s="305"/>
      <c r="F1" s="184"/>
      <c r="G1" s="1"/>
    </row>
    <row r="2" spans="1:28" ht="21.75">
      <c r="A2" s="312" t="s">
        <v>61</v>
      </c>
      <c r="B2" s="313"/>
      <c r="C2" s="313"/>
      <c r="D2" s="313"/>
      <c r="E2" s="314"/>
      <c r="F2" s="184"/>
      <c r="G2" s="1"/>
    </row>
    <row r="3" spans="1:28" ht="24" thickBot="1">
      <c r="A3" s="306" t="s">
        <v>106</v>
      </c>
      <c r="B3" s="307"/>
      <c r="C3" s="307"/>
      <c r="D3" s="307"/>
      <c r="E3" s="308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5" t="s">
        <v>47</v>
      </c>
      <c r="B4" s="316"/>
      <c r="C4" s="316"/>
      <c r="D4" s="316"/>
      <c r="E4" s="317"/>
      <c r="F4" s="184"/>
      <c r="G4" s="254" t="s">
        <v>80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9322540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63543.6</v>
      </c>
      <c r="C6" s="34"/>
      <c r="D6" s="152" t="s">
        <v>59</v>
      </c>
      <c r="E6" s="157">
        <v>227807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1513337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20670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771240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42873.599999999999</v>
      </c>
      <c r="C11" s="32"/>
      <c r="D11" s="152" t="s">
        <v>91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493886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 t="s">
        <v>89</v>
      </c>
      <c r="B14" s="156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107</v>
      </c>
      <c r="B16" s="156">
        <v>600000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B5+B13-B15-B16+B14-B17</f>
        <v>12400000</v>
      </c>
      <c r="C18" s="32"/>
      <c r="D18" s="152" t="s">
        <v>6</v>
      </c>
      <c r="E18" s="157">
        <f>SUM(E5:E17)</f>
        <v>12400000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09" t="s">
        <v>12</v>
      </c>
      <c r="B20" s="310"/>
      <c r="C20" s="310"/>
      <c r="D20" s="310"/>
      <c r="E20" s="311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94</v>
      </c>
      <c r="B21" s="186">
        <v>87500</v>
      </c>
      <c r="C21" s="183"/>
      <c r="D21" s="183" t="s">
        <v>71</v>
      </c>
      <c r="E21" s="187">
        <v>63000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99</v>
      </c>
      <c r="B22" s="191">
        <v>20000</v>
      </c>
      <c r="C22" s="192"/>
      <c r="D22" s="190" t="s">
        <v>66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69</v>
      </c>
      <c r="B24" s="198">
        <v>290000</v>
      </c>
      <c r="C24" s="253"/>
      <c r="D24" s="199" t="s">
        <v>95</v>
      </c>
      <c r="E24" s="200">
        <v>120540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2022-04-12T18:26:52Z</dcterms:modified>
</cp:coreProperties>
</file>