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13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charset val="1"/>
          </rPr>
          <t xml:space="preserve">March'2021 Prepaid meter deyar somoykar, Line off kore diyesilo tai bill porisodh kora laglo.
</t>
        </r>
      </text>
    </comment>
  </commentList>
</comments>
</file>

<file path=xl/sharedStrings.xml><?xml version="1.0" encoding="utf-8"?>
<sst xmlns="http://schemas.openxmlformats.org/spreadsheetml/2006/main" count="433" uniqueCount="243">
  <si>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</si>
  <si>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</si>
  <si>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</si>
  <si>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</si>
  <si>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</si>
  <si>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</si>
  <si>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</si>
  <si>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</si>
  <si>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</si>
  <si>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</si>
  <si>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</si>
  <si>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</si>
  <si>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</si>
  <si>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</si>
  <si>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</si>
  <si>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</si>
  <si>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</si>
  <si>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</si>
  <si>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</si>
  <si>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</si>
  <si>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</si>
  <si>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</si>
  <si>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</si>
  <si>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</si>
  <si>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</si>
  <si>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</si>
  <si>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</si>
  <si>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</si>
  <si>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</si>
  <si>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</si>
  <si>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</si>
  <si>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</si>
  <si>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</si>
  <si>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</si>
  <si>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</si>
  <si>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</si>
  <si>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</si>
  <si>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</si>
  <si>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</si>
  <si>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</si>
  <si>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</si>
  <si>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</si>
  <si>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</si>
  <si>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</si>
  <si>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</si>
  <si>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</si>
  <si>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</si>
  <si>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</si>
  <si>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</si>
  <si>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</si>
  <si>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</si>
  <si>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</si>
  <si>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</si>
  <si>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</si>
  <si>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</si>
  <si>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</si>
  <si>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</si>
  <si>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</si>
  <si>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</si>
  <si>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</si>
  <si>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</si>
  <si>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</si>
  <si>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</si>
  <si>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</si>
  <si>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</si>
  <si>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</si>
  <si>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</si>
  <si>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</si>
  <si>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</si>
  <si>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</si>
  <si>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</si>
  <si>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</si>
  <si>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</si>
  <si>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</si>
  <si>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</si>
  <si>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</si>
  <si>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</si>
  <si>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</si>
  <si>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</si>
  <si>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</si>
  <si>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</si>
  <si>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</si>
  <si>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</si>
  <si>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</si>
  <si>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</si>
  <si>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</si>
  <si>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</si>
  <si>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</si>
  <si>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</si>
  <si>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</si>
  <si>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</si>
  <si>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</si>
  <si>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</si>
  <si>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</si>
  <si>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</si>
  <si>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</si>
  <si>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</si>
  <si>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</si>
  <si>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</si>
  <si>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</si>
  <si>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</si>
  <si>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</si>
  <si>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</si>
  <si>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</si>
  <si>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</si>
  <si>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</si>
  <si>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</si>
  <si>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</si>
  <si>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</si>
  <si>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</si>
  <si>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</si>
  <si>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</si>
  <si>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</si>
  <si>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</si>
  <si>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</si>
  <si>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</si>
  <si>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</si>
  <si>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</si>
  <si>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</si>
  <si>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</si>
  <si>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</si>
  <si>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</si>
  <si>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</si>
  <si>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</si>
  <si>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</si>
  <si>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</si>
  <si>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</si>
  <si>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</si>
  <si>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</si>
  <si>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</si>
  <si>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</si>
  <si>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</si>
  <si>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</si>
  <si>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</si>
  <si>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</si>
  <si>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</si>
  <si>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</si>
  <si>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</si>
  <si>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</si>
  <si>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</si>
  <si>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</si>
  <si>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</si>
  <si>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</si>
  <si>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</si>
  <si>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</si>
  <si>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</si>
  <si>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</si>
  <si>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</si>
  <si>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</si>
  <si>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</si>
  <si>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</si>
  <si>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</si>
  <si>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</si>
  <si>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</si>
  <si>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</si>
  <si>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</si>
  <si>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</si>
  <si>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</si>
  <si>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</si>
  <si>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</si>
  <si>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</si>
  <si>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</si>
  <si>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</si>
  <si>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</si>
  <si>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</si>
  <si>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</si>
  <si>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</si>
  <si>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</si>
  <si>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</si>
  <si>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</si>
  <si>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</si>
  <si>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</si>
  <si>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</si>
  <si>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</si>
  <si>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</si>
  <si>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</si>
  <si>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</si>
  <si>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</si>
  <si>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</si>
  <si>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</si>
  <si>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</si>
  <si>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</si>
  <si>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</si>
  <si>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</si>
  <si>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</si>
  <si>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</si>
  <si>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</si>
  <si>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</si>
  <si>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</si>
  <si>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</si>
  <si>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</si>
  <si>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</si>
  <si>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</si>
  <si>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</si>
  <si>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</si>
  <si>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</si>
  <si>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</si>
  <si>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</si>
  <si>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</si>
  <si>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</si>
  <si>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</si>
  <si>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</si>
  <si>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</si>
  <si>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</si>
  <si>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</si>
  <si>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</si>
  <si>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</si>
  <si>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</si>
  <si>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</si>
  <si>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</si>
  <si>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</si>
  <si>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</si>
  <si>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</si>
  <si>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</si>
  <si>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</si>
  <si>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</si>
  <si>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</si>
  <si>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</si>
  <si>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</si>
  <si>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</si>
  <si>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</si>
  <si>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</si>
  <si>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 xml:space="preserve">Bhai Bhai Store </t>
  </si>
  <si>
    <t>Koyenbazar</t>
  </si>
  <si>
    <t>06.01.2022</t>
  </si>
  <si>
    <t>Symphony  Balance(+)</t>
  </si>
  <si>
    <t>Imran</t>
  </si>
  <si>
    <t>08.01.2022</t>
  </si>
  <si>
    <t>09.01.2022</t>
  </si>
  <si>
    <t>10.01.2022</t>
  </si>
  <si>
    <t xml:space="preserve">Atik </t>
  </si>
  <si>
    <t>Fahad</t>
  </si>
  <si>
    <t>11.01.2022</t>
  </si>
  <si>
    <t>Najirpur</t>
  </si>
  <si>
    <t>cd Sound</t>
  </si>
  <si>
    <t>12.01.2022</t>
  </si>
  <si>
    <t>13.01.2022</t>
  </si>
  <si>
    <t>Date:13.01.2022</t>
  </si>
  <si>
    <t>Hoibotpur</t>
  </si>
  <si>
    <t>Sohel Telecom</t>
  </si>
  <si>
    <t>Realme(+)</t>
  </si>
  <si>
    <t>N.B: Boss Hand Cash (-) 8,00,000 (14.01.2022)</t>
  </si>
  <si>
    <t>Nal= Ma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</si>
</sst>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63</v>
      </c>
      <c r="C3" s="311"/>
      <c r="D3" s="311"/>
      <c r="E3" s="311"/>
    </row>
    <row r="4" spans="1:8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3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3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3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3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3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3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3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3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3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3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3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9" sqref="E19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2"/>
      <c r="B1" s="312"/>
      <c r="C1" s="312"/>
      <c r="D1" s="312"/>
      <c r="E1" s="312"/>
      <c r="F1" s="312"/>
    </row>
    <row r="2" spans="1:7" ht="20.25">
      <c r="A2" s="313"/>
      <c r="B2" s="310" t="s">
        <v>16</v>
      </c>
      <c r="C2" s="310"/>
      <c r="D2" s="310"/>
      <c r="E2" s="310"/>
    </row>
    <row r="3" spans="1:7" ht="16.5" customHeight="1">
      <c r="A3" s="313"/>
      <c r="B3" s="311" t="s">
        <v>208</v>
      </c>
      <c r="C3" s="311"/>
      <c r="D3" s="311"/>
      <c r="E3" s="311"/>
    </row>
    <row r="4" spans="1:7" ht="15.75" customHeight="1">
      <c r="A4" s="313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3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3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3"/>
      <c r="B7" s="26" t="s">
        <v>210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3"/>
      <c r="B8" s="26" t="s">
        <v>216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3"/>
      <c r="B9" s="26" t="s">
        <v>218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3"/>
      <c r="B10" s="26" t="s">
        <v>220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3"/>
      <c r="B11" s="26" t="s">
        <v>221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3"/>
      <c r="B12" s="26" t="s">
        <v>221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3"/>
      <c r="B13" s="26" t="s">
        <v>224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3"/>
      <c r="B14" s="26" t="s">
        <v>227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3"/>
      <c r="B15" s="26" t="s">
        <v>228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3"/>
      <c r="B16" s="26" t="s">
        <v>229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3"/>
      <c r="B17" s="26" t="s">
        <v>232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3"/>
      <c r="B18" s="26" t="s">
        <v>235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3"/>
      <c r="B19" s="26" t="s">
        <v>236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3"/>
      <c r="B20" s="26"/>
      <c r="C20" s="271"/>
      <c r="D20" s="271"/>
      <c r="E20" s="273">
        <f t="shared" si="0"/>
        <v>21038</v>
      </c>
      <c r="F20" s="29"/>
      <c r="G20" s="2"/>
    </row>
    <row r="21" spans="1:7">
      <c r="A21" s="313"/>
      <c r="B21" s="26"/>
      <c r="C21" s="271"/>
      <c r="D21" s="271"/>
      <c r="E21" s="273">
        <f>E20+C21-D21</f>
        <v>21038</v>
      </c>
      <c r="F21" s="290"/>
      <c r="G21" s="2"/>
    </row>
    <row r="22" spans="1:7">
      <c r="A22" s="313"/>
      <c r="B22" s="26"/>
      <c r="C22" s="271"/>
      <c r="D22" s="271"/>
      <c r="E22" s="273">
        <f t="shared" si="0"/>
        <v>21038</v>
      </c>
      <c r="F22" s="2"/>
      <c r="G22" s="2"/>
    </row>
    <row r="23" spans="1:7">
      <c r="A23" s="313"/>
      <c r="B23" s="26"/>
      <c r="C23" s="271"/>
      <c r="D23" s="271"/>
      <c r="E23" s="273">
        <f>E22+C23-D23</f>
        <v>21038</v>
      </c>
      <c r="F23" s="2"/>
      <c r="G23" s="2"/>
    </row>
    <row r="24" spans="1:7">
      <c r="A24" s="313"/>
      <c r="B24" s="26"/>
      <c r="C24" s="271"/>
      <c r="D24" s="271"/>
      <c r="E24" s="273">
        <f t="shared" si="0"/>
        <v>21038</v>
      </c>
      <c r="F24" s="2"/>
      <c r="G24" s="2"/>
    </row>
    <row r="25" spans="1:7">
      <c r="A25" s="313"/>
      <c r="B25" s="26"/>
      <c r="C25" s="271"/>
      <c r="D25" s="271"/>
      <c r="E25" s="273">
        <f t="shared" si="0"/>
        <v>21038</v>
      </c>
      <c r="F25" s="2"/>
      <c r="G25" s="2"/>
    </row>
    <row r="26" spans="1:7">
      <c r="A26" s="313"/>
      <c r="B26" s="26"/>
      <c r="C26" s="271"/>
      <c r="D26" s="271"/>
      <c r="E26" s="273">
        <f t="shared" si="0"/>
        <v>21038</v>
      </c>
      <c r="F26" s="2"/>
      <c r="G26" s="2"/>
    </row>
    <row r="27" spans="1:7">
      <c r="A27" s="313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3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3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3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3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3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3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3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3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3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3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3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3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3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3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3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3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3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3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3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3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3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3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3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3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3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3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3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3"/>
      <c r="B55" s="26"/>
      <c r="C55" s="271"/>
      <c r="D55" s="271"/>
      <c r="E55" s="273">
        <f t="shared" si="0"/>
        <v>21038</v>
      </c>
      <c r="F55" s="2"/>
    </row>
    <row r="56" spans="1:7">
      <c r="A56" s="313"/>
      <c r="B56" s="26"/>
      <c r="C56" s="271"/>
      <c r="D56" s="271"/>
      <c r="E56" s="273">
        <f t="shared" si="0"/>
        <v>21038</v>
      </c>
      <c r="F56" s="2"/>
    </row>
    <row r="57" spans="1:7">
      <c r="A57" s="313"/>
      <c r="B57" s="26"/>
      <c r="C57" s="271"/>
      <c r="D57" s="271"/>
      <c r="E57" s="273">
        <f t="shared" si="0"/>
        <v>21038</v>
      </c>
      <c r="F57" s="2"/>
    </row>
    <row r="58" spans="1:7">
      <c r="A58" s="313"/>
      <c r="B58" s="26"/>
      <c r="C58" s="271"/>
      <c r="D58" s="271"/>
      <c r="E58" s="273">
        <f t="shared" si="0"/>
        <v>21038</v>
      </c>
      <c r="F58" s="2"/>
    </row>
    <row r="59" spans="1:7">
      <c r="A59" s="313"/>
      <c r="B59" s="26"/>
      <c r="C59" s="271"/>
      <c r="D59" s="271"/>
      <c r="E59" s="273">
        <f t="shared" si="0"/>
        <v>21038</v>
      </c>
      <c r="F59" s="2"/>
    </row>
    <row r="60" spans="1:7">
      <c r="A60" s="313"/>
      <c r="B60" s="26"/>
      <c r="C60" s="271"/>
      <c r="D60" s="271"/>
      <c r="E60" s="273">
        <f t="shared" si="0"/>
        <v>21038</v>
      </c>
      <c r="F60" s="2"/>
    </row>
    <row r="61" spans="1:7">
      <c r="A61" s="313"/>
      <c r="B61" s="26"/>
      <c r="C61" s="271"/>
      <c r="D61" s="271"/>
      <c r="E61" s="273">
        <f t="shared" si="0"/>
        <v>21038</v>
      </c>
      <c r="F61" s="2"/>
    </row>
    <row r="62" spans="1:7">
      <c r="A62" s="313"/>
      <c r="B62" s="26"/>
      <c r="C62" s="271"/>
      <c r="D62" s="271"/>
      <c r="E62" s="273">
        <f t="shared" si="0"/>
        <v>21038</v>
      </c>
      <c r="F62" s="2"/>
    </row>
    <row r="63" spans="1:7">
      <c r="A63" s="313"/>
      <c r="B63" s="26"/>
      <c r="C63" s="271"/>
      <c r="D63" s="271"/>
      <c r="E63" s="273">
        <f t="shared" si="0"/>
        <v>21038</v>
      </c>
      <c r="F63" s="2"/>
    </row>
    <row r="64" spans="1:7">
      <c r="A64" s="313"/>
      <c r="B64" s="26"/>
      <c r="C64" s="271"/>
      <c r="D64" s="271"/>
      <c r="E64" s="273">
        <f t="shared" si="0"/>
        <v>21038</v>
      </c>
      <c r="F64" s="2"/>
    </row>
    <row r="65" spans="1:7">
      <c r="A65" s="313"/>
      <c r="B65" s="26"/>
      <c r="C65" s="271"/>
      <c r="D65" s="271"/>
      <c r="E65" s="273">
        <f t="shared" si="0"/>
        <v>21038</v>
      </c>
      <c r="F65" s="2"/>
    </row>
    <row r="66" spans="1:7">
      <c r="A66" s="313"/>
      <c r="B66" s="26"/>
      <c r="C66" s="271"/>
      <c r="D66" s="271"/>
      <c r="E66" s="273">
        <f t="shared" si="0"/>
        <v>21038</v>
      </c>
      <c r="F66" s="2"/>
    </row>
    <row r="67" spans="1:7">
      <c r="A67" s="313"/>
      <c r="B67" s="26"/>
      <c r="C67" s="271"/>
      <c r="D67" s="271"/>
      <c r="E67" s="273">
        <f t="shared" si="0"/>
        <v>21038</v>
      </c>
      <c r="F67" s="2"/>
    </row>
    <row r="68" spans="1:7">
      <c r="A68" s="313"/>
      <c r="B68" s="26"/>
      <c r="C68" s="271"/>
      <c r="D68" s="271"/>
      <c r="E68" s="273">
        <f t="shared" si="0"/>
        <v>21038</v>
      </c>
      <c r="F68" s="2"/>
    </row>
    <row r="69" spans="1:7">
      <c r="A69" s="313"/>
      <c r="B69" s="26"/>
      <c r="C69" s="271"/>
      <c r="D69" s="271"/>
      <c r="E69" s="273">
        <f t="shared" si="0"/>
        <v>21038</v>
      </c>
      <c r="F69" s="2"/>
    </row>
    <row r="70" spans="1:7">
      <c r="A70" s="313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3"/>
      <c r="B71" s="26"/>
      <c r="C71" s="271"/>
      <c r="D71" s="271"/>
      <c r="E71" s="273">
        <f t="shared" si="1"/>
        <v>21038</v>
      </c>
      <c r="F71" s="2"/>
    </row>
    <row r="72" spans="1:7">
      <c r="A72" s="313"/>
      <c r="B72" s="26"/>
      <c r="C72" s="271"/>
      <c r="D72" s="271"/>
      <c r="E72" s="273">
        <f t="shared" si="1"/>
        <v>21038</v>
      </c>
      <c r="F72" s="2"/>
    </row>
    <row r="73" spans="1:7">
      <c r="A73" s="313"/>
      <c r="B73" s="26"/>
      <c r="C73" s="271"/>
      <c r="D73" s="271"/>
      <c r="E73" s="273">
        <f t="shared" si="1"/>
        <v>21038</v>
      </c>
      <c r="F73" s="2"/>
    </row>
    <row r="74" spans="1:7">
      <c r="A74" s="313"/>
      <c r="B74" s="26"/>
      <c r="C74" s="271"/>
      <c r="D74" s="271"/>
      <c r="E74" s="273">
        <f t="shared" si="1"/>
        <v>21038</v>
      </c>
      <c r="F74" s="2"/>
    </row>
    <row r="75" spans="1:7">
      <c r="A75" s="313"/>
      <c r="B75" s="26"/>
      <c r="C75" s="271"/>
      <c r="D75" s="271"/>
      <c r="E75" s="273">
        <f t="shared" si="1"/>
        <v>21038</v>
      </c>
      <c r="F75" s="2"/>
    </row>
    <row r="76" spans="1:7">
      <c r="A76" s="313"/>
      <c r="B76" s="26"/>
      <c r="C76" s="271"/>
      <c r="D76" s="271"/>
      <c r="E76" s="273">
        <f t="shared" si="1"/>
        <v>21038</v>
      </c>
      <c r="F76" s="2"/>
    </row>
    <row r="77" spans="1:7">
      <c r="A77" s="313"/>
      <c r="B77" s="26"/>
      <c r="C77" s="271"/>
      <c r="D77" s="271"/>
      <c r="E77" s="273">
        <f t="shared" si="1"/>
        <v>21038</v>
      </c>
      <c r="F77" s="2"/>
    </row>
    <row r="78" spans="1:7">
      <c r="A78" s="313"/>
      <c r="B78" s="26"/>
      <c r="C78" s="271"/>
      <c r="D78" s="271"/>
      <c r="E78" s="273">
        <f t="shared" si="1"/>
        <v>21038</v>
      </c>
      <c r="F78" s="2"/>
    </row>
    <row r="79" spans="1:7">
      <c r="A79" s="313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3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3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3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3"/>
      <c r="B83" s="31"/>
      <c r="C83" s="273">
        <f>SUM(C5:C72)</f>
        <v>2821038</v>
      </c>
      <c r="D83" s="273">
        <f>SUM(D5:D77)</f>
        <v>2800000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2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72" customFormat="1" ht="18">
      <c r="A2" s="319" t="s">
        <v>128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73" customFormat="1" ht="16.5" thickBot="1">
      <c r="A3" s="320" t="s">
        <v>209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56"/>
      <c r="T3" s="7"/>
      <c r="U3" s="7"/>
      <c r="V3" s="7"/>
      <c r="W3" s="7"/>
      <c r="X3" s="16"/>
    </row>
    <row r="4" spans="1:24" s="74" customFormat="1" ht="12.75" customHeight="1">
      <c r="A4" s="323" t="s">
        <v>36</v>
      </c>
      <c r="B4" s="325" t="s">
        <v>37</v>
      </c>
      <c r="C4" s="314" t="s">
        <v>38</v>
      </c>
      <c r="D4" s="314" t="s">
        <v>39</v>
      </c>
      <c r="E4" s="314" t="s">
        <v>40</v>
      </c>
      <c r="F4" s="314" t="s">
        <v>195</v>
      </c>
      <c r="G4" s="314" t="s">
        <v>41</v>
      </c>
      <c r="H4" s="314" t="s">
        <v>201</v>
      </c>
      <c r="I4" s="314" t="s">
        <v>200</v>
      </c>
      <c r="J4" s="314" t="s">
        <v>42</v>
      </c>
      <c r="K4" s="314" t="s">
        <v>43</v>
      </c>
      <c r="L4" s="314" t="s">
        <v>44</v>
      </c>
      <c r="M4" s="314" t="s">
        <v>45</v>
      </c>
      <c r="N4" s="314" t="s">
        <v>46</v>
      </c>
      <c r="O4" s="316" t="s">
        <v>47</v>
      </c>
      <c r="P4" s="327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210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217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219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220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221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224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/>
      <c r="O11" s="90"/>
      <c r="P11" s="92"/>
      <c r="Q11" s="86">
        <f t="shared" si="0"/>
        <v>1080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227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/>
      <c r="O12" s="90"/>
      <c r="P12" s="92"/>
      <c r="Q12" s="86">
        <f t="shared" si="0"/>
        <v>3060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228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229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/>
      <c r="O14" s="90"/>
      <c r="P14" s="92"/>
      <c r="Q14" s="86">
        <f t="shared" si="0"/>
        <v>4360</v>
      </c>
      <c r="R14" s="87"/>
      <c r="S14" s="95"/>
      <c r="T14" s="34"/>
      <c r="U14" s="5"/>
      <c r="V14" s="34"/>
      <c r="W14" s="5"/>
    </row>
    <row r="15" spans="1:24" s="13" customFormat="1">
      <c r="A15" s="81" t="s">
        <v>232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/>
      <c r="O15" s="90"/>
      <c r="P15" s="92"/>
      <c r="Q15" s="86">
        <f t="shared" si="0"/>
        <v>3000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235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/>
      <c r="O16" s="90"/>
      <c r="P16" s="92"/>
      <c r="Q16" s="86">
        <f t="shared" si="0"/>
        <v>2140</v>
      </c>
      <c r="R16" s="87"/>
      <c r="S16" s="6"/>
      <c r="T16" s="34"/>
      <c r="U16" s="5"/>
      <c r="V16" s="34"/>
      <c r="W16" s="5"/>
    </row>
    <row r="17" spans="1:23" s="13" customFormat="1">
      <c r="A17" s="81" t="s">
        <v>236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11000</v>
      </c>
      <c r="C37" s="108">
        <f t="shared" ref="C37:P37" si="1">SUM(C6:C36)</f>
        <v>1690</v>
      </c>
      <c r="D37" s="108">
        <f t="shared" si="1"/>
        <v>240</v>
      </c>
      <c r="E37" s="108">
        <f t="shared" si="1"/>
        <v>2500</v>
      </c>
      <c r="F37" s="108">
        <f t="shared" si="1"/>
        <v>0</v>
      </c>
      <c r="G37" s="108">
        <f>SUM(G6:G36)</f>
        <v>3540</v>
      </c>
      <c r="H37" s="108">
        <f t="shared" si="1"/>
        <v>0</v>
      </c>
      <c r="I37" s="108">
        <f t="shared" si="1"/>
        <v>0</v>
      </c>
      <c r="J37" s="108">
        <f t="shared" si="1"/>
        <v>500</v>
      </c>
      <c r="K37" s="108">
        <f t="shared" si="1"/>
        <v>5200</v>
      </c>
      <c r="L37" s="108">
        <f t="shared" si="1"/>
        <v>799</v>
      </c>
      <c r="M37" s="108">
        <f t="shared" si="1"/>
        <v>2430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27899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3" t="s">
        <v>16</v>
      </c>
      <c r="B1" s="334"/>
      <c r="C1" s="334"/>
      <c r="D1" s="334"/>
      <c r="E1" s="334"/>
      <c r="F1" s="335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6" t="s">
        <v>207</v>
      </c>
      <c r="B2" s="337"/>
      <c r="C2" s="337"/>
      <c r="D2" s="337"/>
      <c r="E2" s="337"/>
      <c r="F2" s="338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9" t="s">
        <v>113</v>
      </c>
      <c r="B3" s="340"/>
      <c r="C3" s="340"/>
      <c r="D3" s="340"/>
      <c r="E3" s="340"/>
      <c r="F3" s="341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210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217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219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220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221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224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227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228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229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232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235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236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4650120</v>
      </c>
      <c r="C33" s="279">
        <f>SUM(C5:C32)</f>
        <v>4288150</v>
      </c>
      <c r="D33" s="278">
        <f>SUM(D5:D32)</f>
        <v>26080</v>
      </c>
      <c r="E33" s="278">
        <f>SUM(E5:E32)</f>
        <v>4314230</v>
      </c>
      <c r="F33" s="278">
        <f>B33-E33</f>
        <v>335890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1" t="s">
        <v>25</v>
      </c>
      <c r="C35" s="331"/>
      <c r="D35" s="331"/>
      <c r="E35" s="331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216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213</v>
      </c>
      <c r="C39" s="125" t="s">
        <v>214</v>
      </c>
      <c r="D39" s="218">
        <v>290960</v>
      </c>
      <c r="E39" s="186" t="s">
        <v>235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236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226</v>
      </c>
      <c r="C41" s="125" t="s">
        <v>193</v>
      </c>
      <c r="D41" s="218">
        <v>6000</v>
      </c>
      <c r="E41" s="185" t="s">
        <v>224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5100</v>
      </c>
      <c r="E42" s="185" t="s">
        <v>235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230</v>
      </c>
      <c r="C43" s="125" t="s">
        <v>157</v>
      </c>
      <c r="D43" s="218">
        <v>3000</v>
      </c>
      <c r="E43" s="185" t="s">
        <v>232</v>
      </c>
      <c r="F43" s="143"/>
      <c r="G43" s="332"/>
      <c r="H43" s="332"/>
      <c r="I43" s="332"/>
      <c r="J43" s="332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725050</v>
      </c>
      <c r="E46" s="294" t="s">
        <v>236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200000</v>
      </c>
      <c r="E47" s="187" t="s">
        <v>235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206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227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34700</v>
      </c>
      <c r="E52" s="188" t="s">
        <v>236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33160</v>
      </c>
      <c r="E53" s="189" t="s">
        <v>235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216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227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211</v>
      </c>
      <c r="B77" s="60" t="s">
        <v>212</v>
      </c>
      <c r="C77" s="125"/>
      <c r="D77" s="221">
        <v>7240</v>
      </c>
      <c r="E77" s="188" t="s">
        <v>210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232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196</v>
      </c>
      <c r="B79" s="60" t="s">
        <v>197</v>
      </c>
      <c r="C79" s="125"/>
      <c r="D79" s="221">
        <v>4216</v>
      </c>
      <c r="E79" s="187" t="s">
        <v>199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196</v>
      </c>
      <c r="B80" s="60" t="s">
        <v>231</v>
      </c>
      <c r="C80" s="125"/>
      <c r="D80" s="221">
        <v>5790</v>
      </c>
      <c r="E80" s="187" t="s">
        <v>229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173</v>
      </c>
      <c r="B81" s="60" t="s">
        <v>174</v>
      </c>
      <c r="C81" s="125"/>
      <c r="D81" s="221">
        <v>18570</v>
      </c>
      <c r="E81" s="188" t="s">
        <v>235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223</v>
      </c>
      <c r="B82" s="60" t="s">
        <v>222</v>
      </c>
      <c r="C82" s="125"/>
      <c r="D82" s="221">
        <v>1000</v>
      </c>
      <c r="E82" s="188" t="s">
        <v>221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97</v>
      </c>
      <c r="C83" s="125"/>
      <c r="D83" s="221">
        <v>7000</v>
      </c>
      <c r="E83" s="188" t="s">
        <v>160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70" t="s">
        <v>107</v>
      </c>
      <c r="B84" s="60" t="s">
        <v>145</v>
      </c>
      <c r="C84" s="125"/>
      <c r="D84" s="221">
        <v>37560</v>
      </c>
      <c r="E84" s="188" t="s">
        <v>204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180</v>
      </c>
      <c r="B85" s="60" t="s">
        <v>181</v>
      </c>
      <c r="C85" s="125"/>
      <c r="D85" s="221">
        <v>2160</v>
      </c>
      <c r="E85" s="189" t="s">
        <v>232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233</v>
      </c>
      <c r="B86" s="60" t="s">
        <v>234</v>
      </c>
      <c r="C86" s="125"/>
      <c r="D86" s="221">
        <v>22880</v>
      </c>
      <c r="E86" s="189" t="s">
        <v>236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25000</v>
      </c>
      <c r="E87" s="187" t="s">
        <v>235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25000</v>
      </c>
      <c r="E88" s="187" t="s">
        <v>224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150</v>
      </c>
      <c r="C89" s="125"/>
      <c r="D89" s="221">
        <v>13000</v>
      </c>
      <c r="E89" s="188" t="s">
        <v>235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238</v>
      </c>
      <c r="B90" s="60" t="s">
        <v>239</v>
      </c>
      <c r="C90" s="125"/>
      <c r="D90" s="221">
        <v>5000</v>
      </c>
      <c r="E90" s="188" t="s">
        <v>236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111</v>
      </c>
      <c r="B91" s="60" t="s">
        <v>156</v>
      </c>
      <c r="C91" s="125"/>
      <c r="D91" s="221">
        <v>13630</v>
      </c>
      <c r="E91" s="189" t="s">
        <v>236</v>
      </c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206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9" t="s">
        <v>34</v>
      </c>
      <c r="B119" s="330"/>
      <c r="C119" s="342"/>
      <c r="D119" s="224">
        <f>SUM(D37:D118)</f>
        <v>2499791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9" t="s">
        <v>35</v>
      </c>
      <c r="B121" s="330"/>
      <c r="C121" s="330"/>
      <c r="D121" s="224">
        <f>D119+M121</f>
        <v>2499791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1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topLeftCell="A13" zoomScaleNormal="100" workbookViewId="0">
      <selection activeCell="H24" sqref="H2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3" t="s">
        <v>58</v>
      </c>
      <c r="B1" s="344"/>
      <c r="C1" s="344"/>
      <c r="D1" s="344"/>
      <c r="E1" s="345"/>
      <c r="F1" s="5"/>
      <c r="G1" s="5"/>
    </row>
    <row r="2" spans="1:25" ht="21.75">
      <c r="A2" s="352" t="s">
        <v>74</v>
      </c>
      <c r="B2" s="353"/>
      <c r="C2" s="353"/>
      <c r="D2" s="353"/>
      <c r="E2" s="354"/>
      <c r="F2" s="5"/>
      <c r="G2" s="5"/>
    </row>
    <row r="3" spans="1:25" ht="23.25">
      <c r="A3" s="346" t="s">
        <v>237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5" t="s">
        <v>131</v>
      </c>
      <c r="B4" s="356"/>
      <c r="C4" s="289"/>
      <c r="D4" s="357" t="s">
        <v>130</v>
      </c>
      <c r="E4" s="358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5097361.1399666658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123589.96816666672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986.82820000126958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27899</v>
      </c>
      <c r="C10" s="42"/>
      <c r="D10" s="41" t="s">
        <v>12</v>
      </c>
      <c r="E10" s="259">
        <v>2499791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157410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95690.968166666717</v>
      </c>
      <c r="C12" s="42"/>
      <c r="D12" s="41" t="s">
        <v>225</v>
      </c>
      <c r="E12" s="261">
        <v>649104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59" t="s">
        <v>240</v>
      </c>
      <c r="B14" s="264">
        <v>330000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8425690.968166668</v>
      </c>
      <c r="C15" s="42"/>
      <c r="D15" s="42" t="s">
        <v>7</v>
      </c>
      <c r="E15" s="262">
        <f>E5+E6+E7+E10+E11+E12+E13</f>
        <v>8425690.968166668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9" t="s">
        <v>15</v>
      </c>
      <c r="B17" s="350"/>
      <c r="C17" s="350"/>
      <c r="D17" s="350"/>
      <c r="E17" s="351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725050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200000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215</v>
      </c>
      <c r="B22" s="129">
        <v>299040</v>
      </c>
      <c r="C22" s="41"/>
      <c r="D22" s="299" t="s">
        <v>183</v>
      </c>
      <c r="E22" s="300">
        <v>153780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205</v>
      </c>
      <c r="B23" s="129">
        <v>37560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242</v>
      </c>
      <c r="B24" s="129">
        <v>25000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25000</v>
      </c>
      <c r="C25" s="130"/>
      <c r="D25" s="299" t="s">
        <v>177</v>
      </c>
      <c r="E25" s="300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35000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60" t="s">
        <v>241</v>
      </c>
      <c r="B27" s="361"/>
      <c r="C27" s="361"/>
      <c r="D27" s="361"/>
      <c r="E27" s="362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2022-01-13T16:07:22Z</dcterms:modified>
</cp:coreProperties>
</file>