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6BDBD73-3645-4E67-9922-E932B054A400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12.02.2020" sheetId="7" r:id="rId1"/>
    <sheet name="Sheet1" sheetId="8" r:id="rId2"/>
  </sheets>
  <definedNames>
    <definedName name="_xlnm._FilterDatabase" localSheetId="0" hidden="1">'12.02.2020'!$A$2:$O$134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8" l="1"/>
  <c r="G5" i="8"/>
  <c r="F5" i="8"/>
  <c r="E5" i="8"/>
  <c r="D5" i="8"/>
  <c r="C5" i="8"/>
  <c r="D133" i="7" l="1"/>
  <c r="E130" i="7"/>
  <c r="D130" i="7"/>
  <c r="E129" i="7"/>
  <c r="D128" i="7"/>
  <c r="E126" i="7"/>
  <c r="D126" i="7"/>
  <c r="E125" i="7"/>
  <c r="D125" i="7"/>
  <c r="E124" i="7"/>
  <c r="E123" i="7"/>
  <c r="D122" i="7"/>
  <c r="D121" i="7"/>
  <c r="E121" i="7"/>
  <c r="E120" i="7"/>
  <c r="E119" i="7"/>
  <c r="E116" i="7"/>
  <c r="D115" i="7"/>
  <c r="D113" i="7"/>
  <c r="D112" i="7"/>
  <c r="D111" i="7"/>
  <c r="E110" i="7"/>
  <c r="E109" i="7"/>
  <c r="D108" i="7"/>
  <c r="E106" i="7"/>
  <c r="D104" i="7"/>
  <c r="E103" i="7"/>
  <c r="D102" i="7"/>
  <c r="E101" i="7"/>
  <c r="D101" i="7"/>
  <c r="E100" i="7"/>
  <c r="E99" i="7"/>
  <c r="D98" i="7"/>
  <c r="D97" i="7"/>
  <c r="E97" i="7"/>
  <c r="E96" i="7"/>
  <c r="E95" i="7"/>
  <c r="D94" i="7"/>
  <c r="E93" i="7"/>
  <c r="E92" i="7"/>
  <c r="E90" i="7"/>
  <c r="E89" i="7"/>
  <c r="E88" i="7"/>
  <c r="E87" i="7"/>
  <c r="E86" i="7"/>
  <c r="E85" i="7"/>
  <c r="D85" i="7"/>
  <c r="E84" i="7"/>
  <c r="D83" i="7"/>
  <c r="E82" i="7"/>
  <c r="E81" i="7"/>
  <c r="E80" i="7"/>
  <c r="E79" i="7"/>
  <c r="E78" i="7"/>
  <c r="D77" i="7"/>
  <c r="E76" i="7"/>
  <c r="E75" i="7"/>
  <c r="E73" i="7"/>
  <c r="E72" i="7"/>
  <c r="E71" i="7"/>
  <c r="E70" i="7"/>
  <c r="D70" i="7"/>
  <c r="E69" i="7"/>
  <c r="D68" i="7"/>
  <c r="E67" i="7"/>
  <c r="E66" i="7"/>
  <c r="D66" i="7"/>
  <c r="E65" i="7"/>
  <c r="D65" i="7"/>
  <c r="E64" i="7"/>
  <c r="E63" i="7"/>
  <c r="D61" i="7"/>
  <c r="E60" i="7"/>
  <c r="E58" i="7"/>
  <c r="E57" i="7"/>
  <c r="D57" i="7"/>
  <c r="E56" i="7"/>
  <c r="E54" i="7"/>
  <c r="E52" i="7"/>
  <c r="E51" i="7"/>
  <c r="E50" i="7"/>
  <c r="E49" i="7"/>
  <c r="D49" i="7"/>
  <c r="E47" i="7"/>
  <c r="E46" i="7"/>
  <c r="D46" i="7"/>
  <c r="E45" i="7"/>
  <c r="E44" i="7"/>
  <c r="E43" i="7"/>
  <c r="E42" i="7"/>
  <c r="D42" i="7"/>
  <c r="E41" i="7"/>
  <c r="D41" i="7"/>
  <c r="E40" i="7"/>
  <c r="E39" i="7"/>
  <c r="D37" i="7"/>
  <c r="E36" i="7"/>
  <c r="E33" i="7"/>
  <c r="D33" i="7"/>
  <c r="E32" i="7"/>
  <c r="E31" i="7"/>
  <c r="E30" i="7"/>
  <c r="D29" i="7"/>
  <c r="E28" i="7"/>
  <c r="D27" i="7"/>
  <c r="E26" i="7"/>
  <c r="E25" i="7"/>
  <c r="D25" i="7"/>
  <c r="E24" i="7"/>
  <c r="D23" i="7"/>
  <c r="E22" i="7"/>
  <c r="E21" i="7"/>
  <c r="E20" i="7"/>
  <c r="E18" i="7"/>
  <c r="E16" i="7"/>
  <c r="E15" i="7"/>
  <c r="D14" i="7"/>
  <c r="E13" i="7"/>
  <c r="D12" i="7"/>
  <c r="E11" i="7"/>
  <c r="D10" i="7"/>
  <c r="E9" i="7"/>
  <c r="D9" i="7"/>
  <c r="E8" i="7"/>
  <c r="E7" i="7"/>
  <c r="D6" i="7"/>
  <c r="D5" i="7"/>
  <c r="E5" i="7"/>
  <c r="D4" i="7"/>
  <c r="E3" i="7"/>
  <c r="E133" i="7"/>
  <c r="E128" i="7"/>
  <c r="D120" i="7"/>
  <c r="D116" i="7"/>
  <c r="E115" i="7"/>
  <c r="E112" i="7"/>
  <c r="E111" i="7"/>
  <c r="E108" i="7"/>
  <c r="E107" i="7"/>
  <c r="D107" i="7"/>
  <c r="E104" i="7"/>
  <c r="D103" i="7"/>
  <c r="E102" i="7"/>
  <c r="D99" i="7"/>
  <c r="D96" i="7"/>
  <c r="D95" i="7"/>
  <c r="D92" i="7"/>
  <c r="E83" i="7"/>
  <c r="D79" i="7"/>
  <c r="D76" i="7"/>
  <c r="D75" i="7"/>
  <c r="D72" i="7"/>
  <c r="E68" i="7"/>
  <c r="E59" i="7"/>
  <c r="D59" i="7"/>
  <c r="D56" i="7"/>
  <c r="E55" i="7"/>
  <c r="D55" i="7"/>
  <c r="D52" i="7"/>
  <c r="D51" i="7"/>
  <c r="D44" i="7"/>
  <c r="E35" i="7"/>
  <c r="D35" i="7"/>
  <c r="D31" i="7"/>
  <c r="E27" i="7"/>
  <c r="D24" i="7"/>
  <c r="E23" i="7"/>
  <c r="D20" i="7"/>
  <c r="E19" i="7"/>
  <c r="D19" i="7"/>
  <c r="D16" i="7"/>
  <c r="D15" i="7"/>
  <c r="E14" i="7"/>
  <c r="E12" i="7"/>
  <c r="D11" i="7"/>
  <c r="E10" i="7"/>
  <c r="D7" i="7"/>
  <c r="E77" i="7" l="1"/>
  <c r="E127" i="7"/>
  <c r="E117" i="7"/>
  <c r="E131" i="7"/>
  <c r="E53" i="7"/>
  <c r="E113" i="7"/>
  <c r="E34" i="7"/>
  <c r="E114" i="7"/>
  <c r="D3" i="7"/>
  <c r="D39" i="7"/>
  <c r="D43" i="7"/>
  <c r="D47" i="7"/>
  <c r="D63" i="7"/>
  <c r="D67" i="7"/>
  <c r="D71" i="7"/>
  <c r="D87" i="7"/>
  <c r="D119" i="7"/>
  <c r="D123" i="7"/>
  <c r="D127" i="7"/>
  <c r="D131" i="7"/>
  <c r="D8" i="7"/>
  <c r="D28" i="7"/>
  <c r="D32" i="7"/>
  <c r="D60" i="7"/>
  <c r="D64" i="7"/>
  <c r="D80" i="7"/>
  <c r="D84" i="7"/>
  <c r="D100" i="7"/>
  <c r="D124" i="7"/>
  <c r="D36" i="7"/>
  <c r="D40" i="7"/>
  <c r="D88" i="7"/>
  <c r="E4" i="7"/>
  <c r="E6" i="7"/>
  <c r="E94" i="7"/>
  <c r="E98" i="7"/>
  <c r="E122" i="7"/>
  <c r="D21" i="7"/>
  <c r="D53" i="7"/>
  <c r="D73" i="7"/>
  <c r="D81" i="7"/>
  <c r="D89" i="7"/>
  <c r="D93" i="7"/>
  <c r="D13" i="7"/>
  <c r="E29" i="7"/>
  <c r="E37" i="7"/>
  <c r="D45" i="7"/>
  <c r="E61" i="7"/>
  <c r="E62" i="7" s="1"/>
  <c r="D69" i="7"/>
  <c r="D109" i="7"/>
  <c r="D117" i="7"/>
  <c r="D129" i="7"/>
  <c r="D18" i="7"/>
  <c r="D50" i="7"/>
  <c r="D54" i="7"/>
  <c r="D58" i="7"/>
  <c r="D82" i="7"/>
  <c r="D90" i="7"/>
  <c r="D106" i="7"/>
  <c r="D110" i="7"/>
  <c r="D114" i="7"/>
  <c r="D22" i="7"/>
  <c r="D26" i="7"/>
  <c r="D30" i="7"/>
  <c r="D34" i="7"/>
  <c r="D78" i="7"/>
  <c r="D86" i="7"/>
  <c r="E91" i="7"/>
  <c r="E48" i="7"/>
  <c r="E74" i="7"/>
  <c r="D17" i="7" l="1"/>
  <c r="E132" i="7"/>
  <c r="E38" i="7"/>
  <c r="E17" i="7"/>
  <c r="E118" i="7"/>
  <c r="D132" i="7"/>
  <c r="E105" i="7"/>
  <c r="D48" i="7"/>
  <c r="D118" i="7"/>
  <c r="D105" i="7"/>
  <c r="D74" i="7"/>
  <c r="D91" i="7"/>
  <c r="D62" i="7"/>
  <c r="D38" i="7"/>
  <c r="E134" i="7" l="1"/>
  <c r="D134" i="7"/>
</calcChain>
</file>

<file path=xl/sharedStrings.xml><?xml version="1.0" encoding="utf-8"?>
<sst xmlns="http://schemas.openxmlformats.org/spreadsheetml/2006/main" count="423" uniqueCount="197">
  <si>
    <t>DP</t>
  </si>
  <si>
    <t>Party Name</t>
  </si>
  <si>
    <t>Region</t>
  </si>
  <si>
    <t>Zone</t>
  </si>
  <si>
    <t>Total Value</t>
  </si>
  <si>
    <t>Total Qnty</t>
  </si>
  <si>
    <t>B65</t>
  </si>
  <si>
    <t>BL97</t>
  </si>
  <si>
    <t>D38i</t>
  </si>
  <si>
    <t>i18_SKD</t>
  </si>
  <si>
    <t>i65_SKD</t>
  </si>
  <si>
    <t>L55i</t>
  </si>
  <si>
    <t>S40_SKD</t>
  </si>
  <si>
    <t>T130</t>
  </si>
  <si>
    <t>V128_SKD</t>
  </si>
  <si>
    <t>Z12_SKD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</si>
  <si>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</si>
  <si>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</si>
  <si>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</si>
  <si>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</si>
  <si>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</si>
  <si>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</si>
  <si>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</si>
  <si>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</si>
  <si>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</si>
  <si>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</si>
  <si>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</si>
  <si>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</si>
  <si>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</si>
  <si>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</si>
  <si>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</si>
  <si>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</si>
  <si>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</si>
  <si>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</si>
  <si>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</si>
  <si>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</si>
  <si>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</si>
  <si>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</si>
  <si>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</si>
  <si>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</si>
  <si>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</si>
  <si>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</si>
  <si>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</si>
  <si>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</si>
  <si>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</si>
  <si>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</si>
  <si>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</si>
  <si>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</si>
  <si>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</si>
  <si>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</si>
  <si>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</si>
  <si>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</si>
  <si>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</si>
  <si>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</si>
  <si>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</si>
  <si>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</si>
  <si>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</si>
  <si>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</si>
  <si>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</si>
  <si>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</si>
  <si>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</si>
  <si>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</si>
  <si>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</si>
  <si>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</si>
  <si>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</si>
  <si>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</si>
  <si>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</si>
  <si>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</si>
  <si>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</si>
  <si>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</si>
  <si>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</si>
  <si>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</si>
  <si>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</si>
  <si>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</si>
  <si>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</si>
  <si>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</si>
  <si>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</si>
  <si>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</si>
  <si>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</si>
  <si>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</si>
  <si>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</si>
  <si>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</si>
  <si>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</si>
  <si>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</si>
  <si>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</si>
  <si>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</si>
  <si>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</si>
  <si>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</si>
  <si>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</si>
  <si>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</si>
  <si>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</si>
  <si>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</si>
  <si>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</si>
  <si>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</si>
  <si>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</si>
  <si>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</si>
  <si>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</si>
  <si>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</si>
  <si>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</si>
  <si>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</si>
  <si>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</si>
  <si>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</si>
  <si>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</si>
  <si>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</si>
  <si>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</si>
  <si>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</si>
  <si>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</si>
  <si>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</si>
  <si>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</si>
  <si>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</si>
  <si>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</si>
  <si>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</si>
  <si>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</si>
  <si>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</si>
  <si>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</si>
  <si>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</si>
  <si>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</si>
  <si>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</si>
  <si>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</si>
  <si>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</si>
  <si>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</si>
  <si>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</si>
  <si>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</si>
  <si>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</si>
  <si>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</si>
  <si>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</si>
  <si>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</si>
  <si>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</si>
  <si>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</si>
  <si>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</si>
  <si>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</si>
  <si>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</si>
  <si>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</si>
  <si>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</si>
  <si>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</si>
  <si>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</si>
  <si>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</si>
  <si>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</si>
  <si>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</si>
  <si>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</si>
  <si>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</si>
  <si>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</si>
  <si>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</si>
  <si>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</si>
  <si>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</si>
  <si>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</si>
  <si>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</si>
  <si>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</si>
  <si>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</si>
  <si>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</si>
  <si>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</si>
  <si>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</si>
  <si>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</si>
  <si>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</si>
  <si>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</si>
  <si>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</si>
  <si>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</si>
  <si>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</si>
  <si>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</si>
  <si>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</si>
  <si>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</si>
  <si>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</si>
  <si>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</si>
  <si>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</si>
  <si>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</si>
  <si>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</si>
  <si>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</si>
  <si>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</si>
  <si>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</si>
  <si>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</si>
  <si>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</si>
  <si>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</si>
  <si>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</si>
  <si>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</si>
  <si>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</si>
  <si>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</si>
  <si>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</si>
  <si>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</si>
  <si>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</si>
  <si>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</si>
  <si>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</si>
  <si>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</si>
  <si>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</si>
  <si>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</si>
  <si>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</si>
  <si>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</si>
  <si>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</si>
  <si>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</si>
  <si>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</si>
  <si>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</si>
  <si>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</si>
  <si>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</si>
  <si>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</si>
  <si>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</si>
  <si>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</si>
  <si>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</si>
  <si>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 For 12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</si>
</sst>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name val="Arial"/>
      <family val="2"/>
    </font>
    <font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4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5" borderId="1" xfId="13" applyNumberFormat="1" applyFont="1" applyFill="1" applyBorder="1" applyAlignment="1">
      <alignment horizontal="center" vertical="center"/>
    </xf>
    <xf numFmtId="164" fontId="7" fillId="5" borderId="2" xfId="13" applyNumberFormat="1" applyFont="1" applyFill="1" applyBorder="1" applyAlignment="1">
      <alignment horizontal="center" vertical="center"/>
    </xf>
    <xf numFmtId="164" fontId="5" fillId="7" borderId="1" xfId="13" applyNumberFormat="1" applyFont="1" applyFill="1" applyBorder="1" applyAlignment="1">
      <alignment horizontal="center" vertical="center"/>
    </xf>
    <xf numFmtId="43" fontId="4" fillId="0" borderId="0" xfId="13" applyFont="1" applyAlignment="1">
      <alignment horizontal="center" vertical="center"/>
    </xf>
    <xf numFmtId="43" fontId="8" fillId="6" borderId="1" xfId="13" applyFont="1" applyFill="1" applyBorder="1" applyAlignment="1">
      <alignment horizontal="center" vertical="center"/>
    </xf>
    <xf numFmtId="43" fontId="5" fillId="3" borderId="1" xfId="13" applyFont="1" applyFill="1" applyBorder="1" applyAlignment="1">
      <alignment horizontal="center" vertical="center"/>
    </xf>
    <xf numFmtId="164" fontId="4" fillId="4" borderId="1" xfId="13" applyNumberFormat="1" applyFont="1" applyFill="1" applyBorder="1" applyAlignment="1">
      <alignment horizontal="center" vertical="center"/>
    </xf>
    <xf numFmtId="164" fontId="4" fillId="0" borderId="1" xfId="13" applyNumberFormat="1" applyFont="1" applyFill="1" applyBorder="1" applyAlignment="1">
      <alignment horizontal="center" vertical="center"/>
    </xf>
    <xf numFmtId="164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43" fontId="9" fillId="3" borderId="1" xfId="13" applyFont="1" applyFill="1" applyBorder="1" applyAlignment="1">
      <alignment horizontal="center" vertical="center"/>
    </xf>
    <xf numFmtId="164" fontId="10" fillId="4" borderId="1" xfId="13" applyNumberFormat="1" applyFont="1" applyFill="1" applyBorder="1" applyAlignment="1">
      <alignment horizontal="center" vertical="center"/>
    </xf>
    <xf numFmtId="164" fontId="10" fillId="0" borderId="1" xfId="13" applyNumberFormat="1" applyFont="1" applyBorder="1" applyAlignment="1">
      <alignment horizontal="center" vertical="center"/>
    </xf>
    <xf numFmtId="0" fontId="12" fillId="8" borderId="5" xfId="0" applyFont="1" applyFill="1" applyBorder="1" applyAlignment="1">
      <alignment horizontal="center"/>
    </xf>
  </cellXfs>
  <cellStyles count="15">
    <cellStyle name="Comma" xfId="13" builtinId="3"/>
    <cellStyle name="Comma 2" xfId="7" xr:uid="{00000000-0005-0000-0000-000001000000}"/>
    <cellStyle name="Comma 3" xfId="9" xr:uid="{00000000-0005-0000-0000-000002000000}"/>
    <cellStyle name="Comma 4" xfId="5" xr:uid="{00000000-0005-0000-0000-000003000000}"/>
    <cellStyle name="Comma 5" xfId="12" xr:uid="{00000000-0005-0000-0000-000004000000}"/>
    <cellStyle name="Comma 6" xfId="1" xr:uid="{00000000-0005-0000-0000-000005000000}"/>
    <cellStyle name="Currency 2" xfId="3" xr:uid="{00000000-0005-0000-0000-000006000000}"/>
    <cellStyle name="Normal" xfId="0" builtinId="0"/>
    <cellStyle name="Normal 2" xfId="8" xr:uid="{00000000-0005-0000-0000-000008000000}"/>
    <cellStyle name="Normal 3" xfId="4" xr:uid="{00000000-0005-0000-0000-000009000000}"/>
    <cellStyle name="Normal 4" xfId="6" xr:uid="{00000000-0005-0000-0000-00000A000000}"/>
    <cellStyle name="Normal 5" xfId="2" xr:uid="{00000000-0005-0000-0000-00000B000000}"/>
    <cellStyle name="Percent 2" xfId="10" xr:uid="{00000000-0005-0000-0000-00000C000000}"/>
    <cellStyle name="Percent 3" xfId="11" xr:uid="{00000000-0005-0000-0000-00000D000000}"/>
    <cellStyle name="Percent 5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34"/>
  <sheetViews>
    <sheetView zoomScale="110" zoomScaleNormal="110" workbookViewId="0">
      <pane xSplit="4" ySplit="2" topLeftCell="H3" activePane="bottomRight" state="frozen"/>
      <selection pane="topRight" activeCell="E1" sqref="E1"/>
      <selection pane="bottomLeft" activeCell="A5" sqref="A5"/>
      <selection pane="bottomRight" activeCell="A2" sqref="A2:O102"/>
    </sheetView>
  </sheetViews>
  <sheetFormatPr defaultColWidth="9.140625" defaultRowHeight="12" x14ac:dyDescent="0.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7" width="10.5703125" style="1" bestFit="1" customWidth="1"/>
    <col min="8" max="9" width="9.7109375" style="1" bestFit="1" customWidth="1"/>
    <col min="10" max="10" width="9.5703125" style="1" bestFit="1" customWidth="1"/>
    <col min="11" max="12" width="10.5703125" style="1" bestFit="1" customWidth="1"/>
    <col min="13" max="13" width="9.7109375" style="1" bestFit="1" customWidth="1"/>
    <col min="14" max="14" width="9.5703125" style="1" bestFit="1" customWidth="1"/>
    <col min="15" max="15" width="9.7109375" style="1" bestFit="1" customWidth="1"/>
    <col min="16" max="16384" width="9.140625" style="1"/>
  </cols>
  <sheetData>
    <row r="1" spans="1:15" x14ac:dyDescent="0.2">
      <c r="E1" s="17" t="s">
        <v>0</v>
      </c>
      <c r="F1" s="7">
        <v>770.92250000000001</v>
      </c>
      <c r="G1" s="7">
        <v>824.05499999999995</v>
      </c>
      <c r="H1" s="7">
        <v>878.19</v>
      </c>
      <c r="I1" s="7">
        <v>4886.1850000000004</v>
      </c>
      <c r="J1" s="7">
        <v>5607.9849999999997</v>
      </c>
      <c r="K1" s="7">
        <v>1024.5550000000001</v>
      </c>
      <c r="L1" s="7">
        <v>1159.8924999999999</v>
      </c>
      <c r="M1" s="7">
        <v>1219.04</v>
      </c>
      <c r="N1" s="7">
        <v>4174.41</v>
      </c>
      <c r="O1" s="7">
        <v>7165.87</v>
      </c>
    </row>
    <row r="2" spans="1:15" s="3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18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hidden="1" x14ac:dyDescent="0.2">
      <c r="A3" s="10" t="s">
        <v>16</v>
      </c>
      <c r="B3" s="10" t="s">
        <v>17</v>
      </c>
      <c r="C3" s="10" t="s">
        <v>17</v>
      </c>
      <c r="D3" s="6">
        <f t="shared" ref="D3:D16" si="0">SUMPRODUCT(F$1:O$1,F3:O3)</f>
        <v>1057871.4111053371</v>
      </c>
      <c r="E3" s="6">
        <f t="shared" ref="E3:E16" si="1">SUM(F3:O3)</f>
        <v>631.61189819056051</v>
      </c>
      <c r="F3" s="6">
        <v>132.51858941323712</v>
      </c>
      <c r="G3" s="6">
        <v>133.41147269718698</v>
      </c>
      <c r="H3" s="6">
        <v>70.789175841135915</v>
      </c>
      <c r="I3" s="6">
        <v>35.414098397399982</v>
      </c>
      <c r="J3" s="6">
        <v>17.900172117039585</v>
      </c>
      <c r="K3" s="6">
        <v>82.520420070011667</v>
      </c>
      <c r="L3" s="6">
        <v>88.193067614685177</v>
      </c>
      <c r="M3" s="6">
        <v>26.558891454965355</v>
      </c>
      <c r="N3" s="6">
        <v>8.8676671214188278</v>
      </c>
      <c r="O3" s="6">
        <v>35.43834346347996</v>
      </c>
    </row>
    <row r="4" spans="1:15" s="4" customFormat="1" hidden="1" x14ac:dyDescent="0.2">
      <c r="A4" s="5" t="s">
        <v>18</v>
      </c>
      <c r="B4" s="5" t="s">
        <v>17</v>
      </c>
      <c r="C4" s="5" t="s">
        <v>17</v>
      </c>
      <c r="D4" s="19">
        <f t="shared" si="0"/>
        <v>333585.9037466069</v>
      </c>
      <c r="E4" s="19">
        <f t="shared" si="1"/>
        <v>189.71752278975265</v>
      </c>
      <c r="F4" s="6">
        <v>44.172863137745708</v>
      </c>
      <c r="G4" s="6">
        <v>44.470490899062334</v>
      </c>
      <c r="H4" s="6">
        <v>23.870768597592345</v>
      </c>
      <c r="I4" s="6">
        <v>12.103552616832904</v>
      </c>
      <c r="J4" s="6">
        <v>6.1962134251290877</v>
      </c>
      <c r="K4" s="6">
        <v>5.9743290548424737</v>
      </c>
      <c r="L4" s="6">
        <v>29.397689204895055</v>
      </c>
      <c r="M4" s="6">
        <v>8.8529638183217862</v>
      </c>
      <c r="N4" s="6">
        <v>2.7285129604365621</v>
      </c>
      <c r="O4" s="6">
        <v>11.950139074894407</v>
      </c>
    </row>
    <row r="5" spans="1:15" s="4" customFormat="1" hidden="1" x14ac:dyDescent="0.2">
      <c r="A5" s="5" t="s">
        <v>19</v>
      </c>
      <c r="B5" s="5" t="s">
        <v>17</v>
      </c>
      <c r="C5" s="5" t="s">
        <v>20</v>
      </c>
      <c r="D5" s="19">
        <f t="shared" si="0"/>
        <v>884595.94837583415</v>
      </c>
      <c r="E5" s="19">
        <f t="shared" si="1"/>
        <v>543.61966552039723</v>
      </c>
      <c r="F5" s="6">
        <v>123.684016785688</v>
      </c>
      <c r="G5" s="6">
        <v>103.41974627688914</v>
      </c>
      <c r="H5" s="6">
        <v>65.850396131289216</v>
      </c>
      <c r="I5" s="6">
        <v>32.724420038103773</v>
      </c>
      <c r="J5" s="6">
        <v>9.6385542168674707</v>
      </c>
      <c r="K5" s="6">
        <v>64.597432905484254</v>
      </c>
      <c r="L5" s="6">
        <v>82.040062897381546</v>
      </c>
      <c r="M5" s="6">
        <v>24.634334103156274</v>
      </c>
      <c r="N5" s="6">
        <v>8.1855388813096859</v>
      </c>
      <c r="O5" s="6">
        <v>28.845163284227876</v>
      </c>
    </row>
    <row r="6" spans="1:15" s="4" customFormat="1" hidden="1" x14ac:dyDescent="0.2">
      <c r="A6" s="5" t="s">
        <v>21</v>
      </c>
      <c r="B6" s="5" t="s">
        <v>17</v>
      </c>
      <c r="C6" s="5" t="s">
        <v>22</v>
      </c>
      <c r="D6" s="19">
        <f t="shared" si="0"/>
        <v>432311.85335528583</v>
      </c>
      <c r="E6" s="19">
        <f t="shared" si="1"/>
        <v>257.82394442092266</v>
      </c>
      <c r="F6" s="6">
        <v>55.216078922182142</v>
      </c>
      <c r="G6" s="6">
        <v>55.846662989520127</v>
      </c>
      <c r="H6" s="6">
        <v>29.632678259080151</v>
      </c>
      <c r="I6" s="6">
        <v>14.793230976129104</v>
      </c>
      <c r="J6" s="6">
        <v>6.8846815834767643</v>
      </c>
      <c r="K6" s="6">
        <v>29.124854142357059</v>
      </c>
      <c r="L6" s="6">
        <v>36.9180283038217</v>
      </c>
      <c r="M6" s="6">
        <v>11.162432640492687</v>
      </c>
      <c r="N6" s="6">
        <v>3.4106412005457027</v>
      </c>
      <c r="O6" s="6">
        <v>14.834655403317194</v>
      </c>
    </row>
    <row r="7" spans="1:15" s="4" customFormat="1" hidden="1" x14ac:dyDescent="0.2">
      <c r="A7" s="5" t="s">
        <v>23</v>
      </c>
      <c r="B7" s="5" t="s">
        <v>17</v>
      </c>
      <c r="C7" s="5" t="s">
        <v>22</v>
      </c>
      <c r="D7" s="19">
        <f t="shared" si="0"/>
        <v>525466.89053739328</v>
      </c>
      <c r="E7" s="19">
        <f t="shared" si="1"/>
        <v>307.16322083851674</v>
      </c>
      <c r="F7" s="6">
        <v>68.467937863505853</v>
      </c>
      <c r="G7" s="6">
        <v>68.257032542746828</v>
      </c>
      <c r="H7" s="6">
        <v>36.217717872209072</v>
      </c>
      <c r="I7" s="6">
        <v>18.37946878852404</v>
      </c>
      <c r="J7" s="6">
        <v>8.9500860585197923</v>
      </c>
      <c r="K7" s="6">
        <v>25.390898483080516</v>
      </c>
      <c r="L7" s="6">
        <v>45.12203459355986</v>
      </c>
      <c r="M7" s="6">
        <v>13.471901462663588</v>
      </c>
      <c r="N7" s="6">
        <v>4.7748976807639831</v>
      </c>
      <c r="O7" s="6">
        <v>18.131245492943236</v>
      </c>
    </row>
    <row r="8" spans="1:15" hidden="1" x14ac:dyDescent="0.2">
      <c r="A8" s="10" t="s">
        <v>24</v>
      </c>
      <c r="B8" s="10" t="s">
        <v>17</v>
      </c>
      <c r="C8" s="10" t="s">
        <v>17</v>
      </c>
      <c r="D8" s="6">
        <f t="shared" si="0"/>
        <v>213954.48230949612</v>
      </c>
      <c r="E8" s="6">
        <f t="shared" si="1"/>
        <v>126.59606733649439</v>
      </c>
      <c r="F8" s="6">
        <v>27.608039461091071</v>
      </c>
      <c r="G8" s="6">
        <v>27.923331494760063</v>
      </c>
      <c r="H8" s="6">
        <v>14.816339129540076</v>
      </c>
      <c r="I8" s="6">
        <v>7.1724756247898682</v>
      </c>
      <c r="J8" s="6">
        <v>3.4423407917383821</v>
      </c>
      <c r="K8" s="6">
        <v>12.322053675612603</v>
      </c>
      <c r="L8" s="6">
        <v>18.45901415191085</v>
      </c>
      <c r="M8" s="6">
        <v>5.3887605850654348</v>
      </c>
      <c r="N8" s="6">
        <v>2.0463847203274215</v>
      </c>
      <c r="O8" s="6">
        <v>7.4173277016585972</v>
      </c>
    </row>
    <row r="9" spans="1:15" hidden="1" x14ac:dyDescent="0.2">
      <c r="A9" s="10" t="s">
        <v>25</v>
      </c>
      <c r="B9" s="10" t="s">
        <v>17</v>
      </c>
      <c r="C9" s="10" t="s">
        <v>22</v>
      </c>
      <c r="D9" s="6">
        <f t="shared" si="0"/>
        <v>771772.83912492334</v>
      </c>
      <c r="E9" s="6">
        <f t="shared" si="1"/>
        <v>454.90827685276224</v>
      </c>
      <c r="F9" s="6">
        <v>98.284620481484211</v>
      </c>
      <c r="G9" s="6">
        <v>99.282956425813566</v>
      </c>
      <c r="H9" s="6">
        <v>52.680316905031383</v>
      </c>
      <c r="I9" s="6">
        <v>26.44850386641264</v>
      </c>
      <c r="J9" s="6">
        <v>13.080895008605852</v>
      </c>
      <c r="K9" s="6">
        <v>46.674445740956827</v>
      </c>
      <c r="L9" s="6">
        <v>65.632050317905239</v>
      </c>
      <c r="M9" s="6">
        <v>19.630484988452658</v>
      </c>
      <c r="N9" s="6">
        <v>6.8212824010914055</v>
      </c>
      <c r="O9" s="6">
        <v>26.372720717008345</v>
      </c>
    </row>
    <row r="10" spans="1:15" hidden="1" x14ac:dyDescent="0.2">
      <c r="A10" s="10" t="s">
        <v>26</v>
      </c>
      <c r="B10" s="10" t="s">
        <v>17</v>
      </c>
      <c r="C10" s="10" t="s">
        <v>20</v>
      </c>
      <c r="D10" s="6">
        <f t="shared" si="0"/>
        <v>603855.40043358004</v>
      </c>
      <c r="E10" s="6">
        <f t="shared" si="1"/>
        <v>337.20999167072813</v>
      </c>
      <c r="F10" s="6">
        <v>70.676581020393144</v>
      </c>
      <c r="G10" s="6">
        <v>70.325427468284616</v>
      </c>
      <c r="H10" s="6">
        <v>37.040847823850193</v>
      </c>
      <c r="I10" s="6">
        <v>18.827748515073406</v>
      </c>
      <c r="J10" s="6">
        <v>18.588640275387263</v>
      </c>
      <c r="K10" s="6">
        <v>38.086347724620772</v>
      </c>
      <c r="L10" s="6">
        <v>46.489368975182884</v>
      </c>
      <c r="M10" s="6">
        <v>13.856812933025404</v>
      </c>
      <c r="N10" s="6">
        <v>4.7748976807639831</v>
      </c>
      <c r="O10" s="6">
        <v>18.543319254146493</v>
      </c>
    </row>
    <row r="11" spans="1:15" hidden="1" x14ac:dyDescent="0.2">
      <c r="A11" s="10" t="s">
        <v>27</v>
      </c>
      <c r="B11" s="10" t="s">
        <v>17</v>
      </c>
      <c r="C11" s="10" t="s">
        <v>22</v>
      </c>
      <c r="D11" s="6">
        <f t="shared" si="0"/>
        <v>514839.03789702384</v>
      </c>
      <c r="E11" s="6">
        <f t="shared" si="1"/>
        <v>303.92097898696943</v>
      </c>
      <c r="F11" s="6">
        <v>66.259294706618562</v>
      </c>
      <c r="G11" s="6">
        <v>66.188637617209054</v>
      </c>
      <c r="H11" s="6">
        <v>35.394587920567957</v>
      </c>
      <c r="I11" s="6">
        <v>17.482909335425308</v>
      </c>
      <c r="J11" s="6">
        <v>8.9500860585197923</v>
      </c>
      <c r="K11" s="6">
        <v>30.991831971995332</v>
      </c>
      <c r="L11" s="6">
        <v>43.754700211936836</v>
      </c>
      <c r="M11" s="6">
        <v>13.086989992301771</v>
      </c>
      <c r="N11" s="6">
        <v>4.0927694406548429</v>
      </c>
      <c r="O11" s="6">
        <v>17.71917173173998</v>
      </c>
    </row>
    <row r="12" spans="1:15" hidden="1" x14ac:dyDescent="0.2">
      <c r="A12" s="10" t="s">
        <v>28</v>
      </c>
      <c r="B12" s="10" t="s">
        <v>17</v>
      </c>
      <c r="C12" s="10" t="s">
        <v>29</v>
      </c>
      <c r="D12" s="6">
        <f t="shared" si="0"/>
        <v>867400.78444926941</v>
      </c>
      <c r="E12" s="6">
        <f t="shared" si="1"/>
        <v>524.66574043312073</v>
      </c>
      <c r="F12" s="6">
        <v>107.11919310903335</v>
      </c>
      <c r="G12" s="6">
        <v>107.5565361279647</v>
      </c>
      <c r="H12" s="6">
        <v>56.79596666323696</v>
      </c>
      <c r="I12" s="6">
        <v>28.689902499159473</v>
      </c>
      <c r="J12" s="6">
        <v>14.457831325301205</v>
      </c>
      <c r="K12" s="6">
        <v>82.520420070011667</v>
      </c>
      <c r="L12" s="6">
        <v>71.101387844397351</v>
      </c>
      <c r="M12" s="6">
        <v>21.170130869899921</v>
      </c>
      <c r="N12" s="6">
        <v>6.8212824010914055</v>
      </c>
      <c r="O12" s="6">
        <v>28.433089523024623</v>
      </c>
    </row>
    <row r="13" spans="1:15" hidden="1" x14ac:dyDescent="0.2">
      <c r="A13" s="10" t="s">
        <v>30</v>
      </c>
      <c r="B13" s="10" t="s">
        <v>17</v>
      </c>
      <c r="C13" s="10" t="s">
        <v>29</v>
      </c>
      <c r="D13" s="6">
        <f t="shared" si="0"/>
        <v>1023405.1156132729</v>
      </c>
      <c r="E13" s="6">
        <f t="shared" si="1"/>
        <v>613.87907473695805</v>
      </c>
      <c r="F13" s="6">
        <v>128.10130309946257</v>
      </c>
      <c r="G13" s="6">
        <v>129.2746828461114</v>
      </c>
      <c r="H13" s="6">
        <v>68.31978598621258</v>
      </c>
      <c r="I13" s="6">
        <v>34.069259217751878</v>
      </c>
      <c r="J13" s="6">
        <v>17.21170395869191</v>
      </c>
      <c r="K13" s="6">
        <v>83.267211201866971</v>
      </c>
      <c r="L13" s="6">
        <v>85.458398851439128</v>
      </c>
      <c r="M13" s="6">
        <v>25.789068514241727</v>
      </c>
      <c r="N13" s="6">
        <v>8.1855388813096859</v>
      </c>
      <c r="O13" s="6">
        <v>34.202122179870194</v>
      </c>
    </row>
    <row r="14" spans="1:15" hidden="1" x14ac:dyDescent="0.2">
      <c r="A14" s="10" t="s">
        <v>31</v>
      </c>
      <c r="B14" s="10" t="s">
        <v>17</v>
      </c>
      <c r="C14" s="10" t="s">
        <v>20</v>
      </c>
      <c r="D14" s="6">
        <f t="shared" si="0"/>
        <v>314054.56681530445</v>
      </c>
      <c r="E14" s="6">
        <f t="shared" si="1"/>
        <v>189.23268393944201</v>
      </c>
      <c r="F14" s="6">
        <v>36.44261208864021</v>
      </c>
      <c r="G14" s="6">
        <v>56.880860452289028</v>
      </c>
      <c r="H14" s="6">
        <v>18.93198888774565</v>
      </c>
      <c r="I14" s="6">
        <v>9.4138742575367029</v>
      </c>
      <c r="J14" s="6">
        <v>2.753872633390706</v>
      </c>
      <c r="K14" s="6">
        <v>17.92298716452742</v>
      </c>
      <c r="L14" s="6">
        <v>23.928351678402954</v>
      </c>
      <c r="M14" s="6">
        <v>7.3133179368745189</v>
      </c>
      <c r="N14" s="6">
        <v>2.0463847203274215</v>
      </c>
      <c r="O14" s="6">
        <v>13.598434119707427</v>
      </c>
    </row>
    <row r="15" spans="1:15" s="4" customFormat="1" hidden="1" x14ac:dyDescent="0.2">
      <c r="A15" s="5" t="s">
        <v>32</v>
      </c>
      <c r="B15" s="5" t="s">
        <v>17</v>
      </c>
      <c r="C15" s="5" t="s">
        <v>22</v>
      </c>
      <c r="D15" s="19">
        <f t="shared" si="0"/>
        <v>590074.65318843536</v>
      </c>
      <c r="E15" s="19">
        <f t="shared" si="1"/>
        <v>350.0271459111375</v>
      </c>
      <c r="F15" s="6">
        <v>75.093867334167712</v>
      </c>
      <c r="G15" s="6">
        <v>75.496414782129065</v>
      </c>
      <c r="H15" s="6">
        <v>39.510237678773535</v>
      </c>
      <c r="I15" s="6">
        <v>20.172587694721503</v>
      </c>
      <c r="J15" s="6">
        <v>10.327022375215147</v>
      </c>
      <c r="K15" s="6">
        <v>39.953325554259045</v>
      </c>
      <c r="L15" s="6">
        <v>49.907704929240445</v>
      </c>
      <c r="M15" s="6">
        <v>15.011547344110856</v>
      </c>
      <c r="N15" s="6">
        <v>4.7748976807639831</v>
      </c>
      <c r="O15" s="6">
        <v>19.779540537756258</v>
      </c>
    </row>
    <row r="16" spans="1:15" hidden="1" x14ac:dyDescent="0.2">
      <c r="A16" s="10" t="s">
        <v>33</v>
      </c>
      <c r="B16" s="10" t="s">
        <v>17</v>
      </c>
      <c r="C16" s="10" t="s">
        <v>29</v>
      </c>
      <c r="D16" s="6">
        <f t="shared" si="0"/>
        <v>438201.38391034794</v>
      </c>
      <c r="E16" s="6">
        <f t="shared" si="1"/>
        <v>254.73871690853352</v>
      </c>
      <c r="F16" s="6">
        <v>56.32040050062578</v>
      </c>
      <c r="G16" s="6">
        <v>56.880860452289028</v>
      </c>
      <c r="H16" s="6">
        <v>30.455808210721269</v>
      </c>
      <c r="I16" s="6">
        <v>15.24151070267847</v>
      </c>
      <c r="J16" s="6">
        <v>7.5731497418244409</v>
      </c>
      <c r="K16" s="6">
        <v>20.163360560093349</v>
      </c>
      <c r="L16" s="6">
        <v>37.601695494633212</v>
      </c>
      <c r="M16" s="6">
        <v>11.162432640492687</v>
      </c>
      <c r="N16" s="6">
        <v>4.0927694406548429</v>
      </c>
      <c r="O16" s="6">
        <v>15.246729164520449</v>
      </c>
    </row>
    <row r="17" spans="1:15" hidden="1" x14ac:dyDescent="0.2">
      <c r="A17" s="25" t="s">
        <v>17</v>
      </c>
      <c r="B17" s="25"/>
      <c r="C17" s="25"/>
      <c r="D17" s="13">
        <f>SUM(D3:D16)</f>
        <v>8571390.27086211</v>
      </c>
      <c r="E17" s="13">
        <f>SUM(E3:E16)</f>
        <v>5085.1149285362953</v>
      </c>
      <c r="F17" s="13">
        <v>1089.9653979238756</v>
      </c>
      <c r="G17" s="13">
        <v>1095.2151130722559</v>
      </c>
      <c r="H17" s="13">
        <v>580.30661590698628</v>
      </c>
      <c r="I17" s="13">
        <v>290.93354253053906</v>
      </c>
      <c r="J17" s="13">
        <v>145.95524956970741</v>
      </c>
      <c r="K17" s="13">
        <v>579.50991831971999</v>
      </c>
      <c r="L17" s="13">
        <v>724.00355506939229</v>
      </c>
      <c r="M17" s="13">
        <v>217.09006928406467</v>
      </c>
      <c r="N17" s="13">
        <v>71.623465211459745</v>
      </c>
      <c r="O17" s="13">
        <v>290.51200164829504</v>
      </c>
    </row>
    <row r="18" spans="1:15" hidden="1" x14ac:dyDescent="0.2">
      <c r="A18" s="11" t="s">
        <v>34</v>
      </c>
      <c r="B18" s="11" t="s">
        <v>35</v>
      </c>
      <c r="C18" s="11" t="s">
        <v>36</v>
      </c>
      <c r="D18" s="20">
        <f t="shared" ref="D18:D37" si="2">SUMPRODUCT($F$1:$O$1,F18:O18)</f>
        <v>571025.27368836303</v>
      </c>
      <c r="E18" s="6">
        <f t="shared" ref="E18:E37" si="3">SUM(F18:O18)</f>
        <v>328.99582548857506</v>
      </c>
      <c r="F18" s="6">
        <v>69.572259441949498</v>
      </c>
      <c r="G18" s="6">
        <v>70.325427468284616</v>
      </c>
      <c r="H18" s="6">
        <v>37.040847823850193</v>
      </c>
      <c r="I18" s="6">
        <v>18.827748515073406</v>
      </c>
      <c r="J18" s="6">
        <v>13.769363166953529</v>
      </c>
      <c r="K18" s="6">
        <v>36.592765460910151</v>
      </c>
      <c r="L18" s="6">
        <v>46.489368975182884</v>
      </c>
      <c r="M18" s="6">
        <v>13.471901462663588</v>
      </c>
      <c r="N18" s="6">
        <v>4.7748976807639831</v>
      </c>
      <c r="O18" s="6">
        <v>18.131245492943236</v>
      </c>
    </row>
    <row r="19" spans="1:15" hidden="1" x14ac:dyDescent="0.2">
      <c r="A19" s="11" t="s">
        <v>37</v>
      </c>
      <c r="B19" s="11" t="s">
        <v>35</v>
      </c>
      <c r="C19" s="11" t="s">
        <v>38</v>
      </c>
      <c r="D19" s="20">
        <f t="shared" si="2"/>
        <v>885066.7715347273</v>
      </c>
      <c r="E19" s="6">
        <f t="shared" si="3"/>
        <v>522.18508576056661</v>
      </c>
      <c r="F19" s="6">
        <v>111.53647942280791</v>
      </c>
      <c r="G19" s="6">
        <v>112.72752344180915</v>
      </c>
      <c r="H19" s="6">
        <v>60.088486469801417</v>
      </c>
      <c r="I19" s="6">
        <v>30.034741678807578</v>
      </c>
      <c r="J19" s="6">
        <v>16.523235800344231</v>
      </c>
      <c r="K19" s="6">
        <v>58.623103850641776</v>
      </c>
      <c r="L19" s="6">
        <v>73.8360566076434</v>
      </c>
      <c r="M19" s="6">
        <v>22.324865280985374</v>
      </c>
      <c r="N19" s="6">
        <v>6.8212824010914055</v>
      </c>
      <c r="O19" s="6">
        <v>29.669310806634389</v>
      </c>
    </row>
    <row r="20" spans="1:15" hidden="1" x14ac:dyDescent="0.2">
      <c r="A20" s="11" t="s">
        <v>39</v>
      </c>
      <c r="B20" s="11" t="s">
        <v>35</v>
      </c>
      <c r="C20" s="11" t="s">
        <v>40</v>
      </c>
      <c r="D20" s="20">
        <f t="shared" si="2"/>
        <v>539254.6578516328</v>
      </c>
      <c r="E20" s="6">
        <f t="shared" si="3"/>
        <v>325.43694240246685</v>
      </c>
      <c r="F20" s="6">
        <v>70.676581020393144</v>
      </c>
      <c r="G20" s="6">
        <v>71.359624931053503</v>
      </c>
      <c r="H20" s="6">
        <v>36.217717872209072</v>
      </c>
      <c r="I20" s="6">
        <v>18.827748515073406</v>
      </c>
      <c r="J20" s="6">
        <v>8.2616179001721157</v>
      </c>
      <c r="K20" s="6">
        <v>37.339556592765454</v>
      </c>
      <c r="L20" s="6">
        <v>47.17303616599439</v>
      </c>
      <c r="M20" s="6">
        <v>13.086989992301771</v>
      </c>
      <c r="N20" s="6">
        <v>4.7748976807639831</v>
      </c>
      <c r="O20" s="6">
        <v>17.71917173173998</v>
      </c>
    </row>
    <row r="21" spans="1:15" hidden="1" x14ac:dyDescent="0.2">
      <c r="A21" s="11" t="s">
        <v>41</v>
      </c>
      <c r="B21" s="11" t="s">
        <v>35</v>
      </c>
      <c r="C21" s="11" t="s">
        <v>38</v>
      </c>
      <c r="D21" s="20">
        <f t="shared" si="2"/>
        <v>349628.13339710474</v>
      </c>
      <c r="E21" s="6">
        <f t="shared" si="3"/>
        <v>212.79085367016344</v>
      </c>
      <c r="F21" s="6">
        <v>46.381506294632999</v>
      </c>
      <c r="G21" s="6">
        <v>44.470490899062334</v>
      </c>
      <c r="H21" s="6">
        <v>26.340158452515691</v>
      </c>
      <c r="I21" s="6">
        <v>12.103552616832904</v>
      </c>
      <c r="J21" s="6">
        <v>4.1308089500860579</v>
      </c>
      <c r="K21" s="6">
        <v>24.27071178529755</v>
      </c>
      <c r="L21" s="6">
        <v>30.765023586518083</v>
      </c>
      <c r="M21" s="6">
        <v>9.2378752886836022</v>
      </c>
      <c r="N21" s="6">
        <v>2.7285129604365621</v>
      </c>
      <c r="O21" s="6">
        <v>12.36221283609766</v>
      </c>
    </row>
    <row r="22" spans="1:15" hidden="1" x14ac:dyDescent="0.2">
      <c r="A22" s="11" t="s">
        <v>42</v>
      </c>
      <c r="B22" s="11" t="s">
        <v>35</v>
      </c>
      <c r="C22" s="11" t="s">
        <v>43</v>
      </c>
      <c r="D22" s="20">
        <f t="shared" si="2"/>
        <v>2180159.0719645605</v>
      </c>
      <c r="E22" s="6">
        <f t="shared" si="3"/>
        <v>1293.379081787461</v>
      </c>
      <c r="F22" s="6">
        <v>277.18471618935433</v>
      </c>
      <c r="G22" s="6">
        <v>278.19911748483173</v>
      </c>
      <c r="H22" s="6">
        <v>147.34026134375966</v>
      </c>
      <c r="I22" s="6">
        <v>73.966154880645519</v>
      </c>
      <c r="J22" s="6">
        <v>35.111876075731494</v>
      </c>
      <c r="K22" s="6">
        <v>147.49124854142357</v>
      </c>
      <c r="L22" s="6">
        <v>183.90647432829698</v>
      </c>
      <c r="M22" s="6">
        <v>55.812163202463438</v>
      </c>
      <c r="N22" s="6">
        <v>19.781718963165076</v>
      </c>
      <c r="O22" s="6">
        <v>74.58535077778923</v>
      </c>
    </row>
    <row r="23" spans="1:15" hidden="1" x14ac:dyDescent="0.2">
      <c r="A23" s="11" t="s">
        <v>44</v>
      </c>
      <c r="B23" s="11" t="s">
        <v>35</v>
      </c>
      <c r="C23" s="11" t="s">
        <v>45</v>
      </c>
      <c r="D23" s="20">
        <f t="shared" si="2"/>
        <v>1046615.1308238003</v>
      </c>
      <c r="E23" s="6">
        <f t="shared" si="3"/>
        <v>627.70058827102071</v>
      </c>
      <c r="F23" s="6">
        <v>132.51858941323712</v>
      </c>
      <c r="G23" s="6">
        <v>134.44567015995588</v>
      </c>
      <c r="H23" s="6">
        <v>74.081695647700386</v>
      </c>
      <c r="I23" s="6">
        <v>35.862378123949341</v>
      </c>
      <c r="J23" s="6">
        <v>13.769363166953529</v>
      </c>
      <c r="K23" s="6">
        <v>72.81213535589265</v>
      </c>
      <c r="L23" s="6">
        <v>90.927736377931225</v>
      </c>
      <c r="M23" s="6">
        <v>27.328714395688994</v>
      </c>
      <c r="N23" s="6">
        <v>8.8676671214188278</v>
      </c>
      <c r="O23" s="6">
        <v>37.086638508292985</v>
      </c>
    </row>
    <row r="24" spans="1:15" hidden="1" x14ac:dyDescent="0.2">
      <c r="A24" s="11" t="s">
        <v>46</v>
      </c>
      <c r="B24" s="11" t="s">
        <v>35</v>
      </c>
      <c r="C24" s="11" t="s">
        <v>45</v>
      </c>
      <c r="D24" s="20">
        <f t="shared" si="2"/>
        <v>545429.22964940662</v>
      </c>
      <c r="E24" s="6">
        <f t="shared" si="3"/>
        <v>326.02261579197807</v>
      </c>
      <c r="F24" s="6">
        <v>70.676581020393144</v>
      </c>
      <c r="G24" s="6">
        <v>68.257032542746828</v>
      </c>
      <c r="H24" s="6">
        <v>37.8639777754913</v>
      </c>
      <c r="I24" s="6">
        <v>18.827748515073406</v>
      </c>
      <c r="J24" s="6">
        <v>8.2616179001721157</v>
      </c>
      <c r="K24" s="6">
        <v>38.086347724620772</v>
      </c>
      <c r="L24" s="6">
        <v>46.489368975182884</v>
      </c>
      <c r="M24" s="6">
        <v>14.241724403387222</v>
      </c>
      <c r="N24" s="6">
        <v>4.7748976807639831</v>
      </c>
      <c r="O24" s="6">
        <v>18.543319254146493</v>
      </c>
    </row>
    <row r="25" spans="1:15" hidden="1" x14ac:dyDescent="0.2">
      <c r="A25" s="11" t="s">
        <v>47</v>
      </c>
      <c r="B25" s="11" t="s">
        <v>35</v>
      </c>
      <c r="C25" s="11" t="s">
        <v>36</v>
      </c>
      <c r="D25" s="20">
        <f t="shared" si="2"/>
        <v>371101.34653185972</v>
      </c>
      <c r="E25" s="6">
        <f t="shared" si="3"/>
        <v>213.69755461811201</v>
      </c>
      <c r="F25" s="6">
        <v>45.277184716189353</v>
      </c>
      <c r="G25" s="6">
        <v>45.504688361831221</v>
      </c>
      <c r="H25" s="6">
        <v>23.870768597592345</v>
      </c>
      <c r="I25" s="6">
        <v>13.896671523030372</v>
      </c>
      <c r="J25" s="6">
        <v>4.8192771084337354</v>
      </c>
      <c r="K25" s="6">
        <v>24.27071178529755</v>
      </c>
      <c r="L25" s="6">
        <v>30.081356395706571</v>
      </c>
      <c r="M25" s="6">
        <v>9.2378752886836022</v>
      </c>
      <c r="N25" s="6">
        <v>2.7285129604365621</v>
      </c>
      <c r="O25" s="6">
        <v>14.010507880910684</v>
      </c>
    </row>
    <row r="26" spans="1:15" hidden="1" x14ac:dyDescent="0.2">
      <c r="A26" s="12" t="s">
        <v>48</v>
      </c>
      <c r="B26" s="11" t="s">
        <v>35</v>
      </c>
      <c r="C26" s="11" t="s">
        <v>38</v>
      </c>
      <c r="D26" s="20">
        <f t="shared" si="2"/>
        <v>1055511.975481411</v>
      </c>
      <c r="E26" s="6">
        <f t="shared" si="3"/>
        <v>630.8377592057459</v>
      </c>
      <c r="F26" s="6">
        <v>135.83155414856807</v>
      </c>
      <c r="G26" s="6">
        <v>136.51406508549366</v>
      </c>
      <c r="H26" s="6">
        <v>71.612305792777036</v>
      </c>
      <c r="I26" s="6">
        <v>36.310657850498707</v>
      </c>
      <c r="J26" s="6">
        <v>16.523235800344231</v>
      </c>
      <c r="K26" s="6">
        <v>72.438739789964998</v>
      </c>
      <c r="L26" s="6">
        <v>89.560401996308187</v>
      </c>
      <c r="M26" s="6">
        <v>27.328714395688994</v>
      </c>
      <c r="N26" s="6">
        <v>8.8676671214188278</v>
      </c>
      <c r="O26" s="6">
        <v>35.85041722468322</v>
      </c>
    </row>
    <row r="27" spans="1:15" hidden="1" x14ac:dyDescent="0.2">
      <c r="A27" s="11" t="s">
        <v>49</v>
      </c>
      <c r="B27" s="11" t="s">
        <v>35</v>
      </c>
      <c r="C27" s="11" t="s">
        <v>50</v>
      </c>
      <c r="D27" s="20">
        <f t="shared" si="2"/>
        <v>1152154.8433067463</v>
      </c>
      <c r="E27" s="6">
        <f t="shared" si="3"/>
        <v>681.18179691626301</v>
      </c>
      <c r="F27" s="6">
        <v>145.77044835456084</v>
      </c>
      <c r="G27" s="6">
        <v>146.85603971318258</v>
      </c>
      <c r="H27" s="6">
        <v>77.374215454264842</v>
      </c>
      <c r="I27" s="6">
        <v>39.000336209794916</v>
      </c>
      <c r="J27" s="6">
        <v>20.654044750430295</v>
      </c>
      <c r="K27" s="6">
        <v>77.292882147024514</v>
      </c>
      <c r="L27" s="6">
        <v>97.080741095234842</v>
      </c>
      <c r="M27" s="6">
        <v>28.868360277136258</v>
      </c>
      <c r="N27" s="6">
        <v>9.5497953615279663</v>
      </c>
      <c r="O27" s="6">
        <v>38.734933553106004</v>
      </c>
    </row>
    <row r="28" spans="1:15" hidden="1" x14ac:dyDescent="0.2">
      <c r="A28" s="11" t="s">
        <v>51</v>
      </c>
      <c r="B28" s="11" t="s">
        <v>35</v>
      </c>
      <c r="C28" s="11" t="s">
        <v>36</v>
      </c>
      <c r="D28" s="20">
        <f t="shared" si="2"/>
        <v>204250.07392037791</v>
      </c>
      <c r="E28" s="6">
        <f t="shared" si="3"/>
        <v>127.87628467618882</v>
      </c>
      <c r="F28" s="6">
        <v>28.712361039534713</v>
      </c>
      <c r="G28" s="6">
        <v>27.923331494760063</v>
      </c>
      <c r="H28" s="6">
        <v>14.816339129540076</v>
      </c>
      <c r="I28" s="6">
        <v>5.3793567185924021</v>
      </c>
      <c r="J28" s="6">
        <v>4.8192771084337354</v>
      </c>
      <c r="K28" s="6">
        <v>14.562427071178529</v>
      </c>
      <c r="L28" s="6">
        <v>18.45901415191085</v>
      </c>
      <c r="M28" s="6">
        <v>5.3887605850654348</v>
      </c>
      <c r="N28" s="6">
        <v>2.0463847203274215</v>
      </c>
      <c r="O28" s="6">
        <v>5.7690326568455754</v>
      </c>
    </row>
    <row r="29" spans="1:15" hidden="1" x14ac:dyDescent="0.2">
      <c r="A29" s="11" t="s">
        <v>52</v>
      </c>
      <c r="B29" s="11" t="s">
        <v>35</v>
      </c>
      <c r="C29" s="11" t="s">
        <v>43</v>
      </c>
      <c r="D29" s="20">
        <f t="shared" si="2"/>
        <v>375002.66079702589</v>
      </c>
      <c r="E29" s="6">
        <f t="shared" si="3"/>
        <v>229.16579222695876</v>
      </c>
      <c r="F29" s="6">
        <v>49.694471029963928</v>
      </c>
      <c r="G29" s="6">
        <v>50.675675675675677</v>
      </c>
      <c r="H29" s="6">
        <v>26.340158452515691</v>
      </c>
      <c r="I29" s="6">
        <v>13.448391796481005</v>
      </c>
      <c r="J29" s="6">
        <v>4.1308089500860579</v>
      </c>
      <c r="K29" s="6">
        <v>26.137689614935823</v>
      </c>
      <c r="L29" s="6">
        <v>32.81602515895262</v>
      </c>
      <c r="M29" s="6">
        <v>10.007698229407238</v>
      </c>
      <c r="N29" s="6">
        <v>2.7285129604365621</v>
      </c>
      <c r="O29" s="6">
        <v>13.186360358504173</v>
      </c>
    </row>
    <row r="30" spans="1:15" hidden="1" x14ac:dyDescent="0.2">
      <c r="A30" s="11" t="s">
        <v>53</v>
      </c>
      <c r="B30" s="11" t="s">
        <v>35</v>
      </c>
      <c r="C30" s="11" t="s">
        <v>54</v>
      </c>
      <c r="D30" s="20">
        <f t="shared" si="2"/>
        <v>444584.30763699918</v>
      </c>
      <c r="E30" s="6">
        <f t="shared" si="3"/>
        <v>261.74563759246024</v>
      </c>
      <c r="F30" s="6">
        <v>56.32040050062578</v>
      </c>
      <c r="G30" s="6">
        <v>55.846662989520127</v>
      </c>
      <c r="H30" s="6">
        <v>29.632678259080151</v>
      </c>
      <c r="I30" s="6">
        <v>14.793230976129104</v>
      </c>
      <c r="J30" s="6">
        <v>8.2616179001721157</v>
      </c>
      <c r="K30" s="6">
        <v>29.498249708284714</v>
      </c>
      <c r="L30" s="6">
        <v>36.9180283038217</v>
      </c>
      <c r="M30" s="6">
        <v>11.547344110854503</v>
      </c>
      <c r="N30" s="6">
        <v>4.0927694406548429</v>
      </c>
      <c r="O30" s="6">
        <v>14.834655403317194</v>
      </c>
    </row>
    <row r="31" spans="1:15" hidden="1" x14ac:dyDescent="0.2">
      <c r="A31" s="11" t="s">
        <v>55</v>
      </c>
      <c r="B31" s="11" t="s">
        <v>35</v>
      </c>
      <c r="C31" s="11" t="s">
        <v>36</v>
      </c>
      <c r="D31" s="20">
        <f t="shared" si="2"/>
        <v>494820.26452934084</v>
      </c>
      <c r="E31" s="6">
        <f t="shared" si="3"/>
        <v>295.72092773134364</v>
      </c>
      <c r="F31" s="6">
        <v>62.946329971287639</v>
      </c>
      <c r="G31" s="6">
        <v>65.154440154440152</v>
      </c>
      <c r="H31" s="6">
        <v>33.748328017285729</v>
      </c>
      <c r="I31" s="6">
        <v>17.034629608875939</v>
      </c>
      <c r="J31" s="6">
        <v>8.2616179001721157</v>
      </c>
      <c r="K31" s="6">
        <v>33.978996499416567</v>
      </c>
      <c r="L31" s="6">
        <v>41.703698639502292</v>
      </c>
      <c r="M31" s="6">
        <v>12.317167051578137</v>
      </c>
      <c r="N31" s="6">
        <v>4.0927694406548429</v>
      </c>
      <c r="O31" s="6">
        <v>16.482950448130218</v>
      </c>
    </row>
    <row r="32" spans="1:15" hidden="1" x14ac:dyDescent="0.2">
      <c r="A32" s="11" t="s">
        <v>56</v>
      </c>
      <c r="B32" s="11" t="s">
        <v>35</v>
      </c>
      <c r="C32" s="11" t="s">
        <v>45</v>
      </c>
      <c r="D32" s="20">
        <f t="shared" si="2"/>
        <v>1097209.627467629</v>
      </c>
      <c r="E32" s="6">
        <f t="shared" si="3"/>
        <v>641.66250602641173</v>
      </c>
      <c r="F32" s="6">
        <v>132.51858941323712</v>
      </c>
      <c r="G32" s="6">
        <v>124.10369553226695</v>
      </c>
      <c r="H32" s="6">
        <v>78.197345405905963</v>
      </c>
      <c r="I32" s="6">
        <v>35.862378123949341</v>
      </c>
      <c r="J32" s="6">
        <v>20.654044750430295</v>
      </c>
      <c r="K32" s="6">
        <v>78.039673278879818</v>
      </c>
      <c r="L32" s="6">
        <v>96.397073904423323</v>
      </c>
      <c r="M32" s="6">
        <v>29.253271747498076</v>
      </c>
      <c r="N32" s="6">
        <v>9.5497953615279663</v>
      </c>
      <c r="O32" s="6">
        <v>37.086638508292985</v>
      </c>
    </row>
    <row r="33" spans="1:15" hidden="1" x14ac:dyDescent="0.2">
      <c r="A33" s="11" t="s">
        <v>57</v>
      </c>
      <c r="B33" s="11" t="s">
        <v>35</v>
      </c>
      <c r="C33" s="11" t="s">
        <v>54</v>
      </c>
      <c r="D33" s="20">
        <f t="shared" si="2"/>
        <v>773376.29227089463</v>
      </c>
      <c r="E33" s="6">
        <f t="shared" si="3"/>
        <v>460.2361796621766</v>
      </c>
      <c r="F33" s="6">
        <v>98.284620481484211</v>
      </c>
      <c r="G33" s="6">
        <v>100.31715388858245</v>
      </c>
      <c r="H33" s="6">
        <v>52.680316905031383</v>
      </c>
      <c r="I33" s="6">
        <v>26.896783592962009</v>
      </c>
      <c r="J33" s="6">
        <v>12.392426850258175</v>
      </c>
      <c r="K33" s="6">
        <v>52.275379229871646</v>
      </c>
      <c r="L33" s="6">
        <v>65.632050317905239</v>
      </c>
      <c r="M33" s="6">
        <v>19.24557351809084</v>
      </c>
      <c r="N33" s="6">
        <v>6.1391541609822644</v>
      </c>
      <c r="O33" s="6">
        <v>26.372720717008345</v>
      </c>
    </row>
    <row r="34" spans="1:15" hidden="1" x14ac:dyDescent="0.2">
      <c r="A34" s="11" t="s">
        <v>58</v>
      </c>
      <c r="B34" s="11" t="s">
        <v>35</v>
      </c>
      <c r="C34" s="11" t="s">
        <v>36</v>
      </c>
      <c r="D34" s="20">
        <f t="shared" si="2"/>
        <v>802575.9134452492</v>
      </c>
      <c r="E34" s="6">
        <f t="shared" si="3"/>
        <v>463.20524008744269</v>
      </c>
      <c r="F34" s="6">
        <v>98.284620481484211</v>
      </c>
      <c r="G34" s="6">
        <v>98.248758963044679</v>
      </c>
      <c r="H34" s="6">
        <v>51.857186953390269</v>
      </c>
      <c r="I34" s="6">
        <v>26.000224139863278</v>
      </c>
      <c r="J34" s="6">
        <v>17.900172117039585</v>
      </c>
      <c r="K34" s="6">
        <v>52.275379229871646</v>
      </c>
      <c r="L34" s="6">
        <v>65.632050317905239</v>
      </c>
      <c r="M34" s="6">
        <v>18.860662047729022</v>
      </c>
      <c r="N34" s="6">
        <v>8.1855388813096859</v>
      </c>
      <c r="O34" s="6">
        <v>25.960646955805089</v>
      </c>
    </row>
    <row r="35" spans="1:15" hidden="1" x14ac:dyDescent="0.2">
      <c r="A35" s="11" t="s">
        <v>59</v>
      </c>
      <c r="B35" s="11" t="s">
        <v>35</v>
      </c>
      <c r="C35" s="11" t="s">
        <v>40</v>
      </c>
      <c r="D35" s="20">
        <f t="shared" si="2"/>
        <v>1627680.9425453446</v>
      </c>
      <c r="E35" s="6">
        <f t="shared" si="3"/>
        <v>967.7672636299427</v>
      </c>
      <c r="F35" s="6">
        <v>207.61245674740485</v>
      </c>
      <c r="G35" s="6">
        <v>207.87369001654716</v>
      </c>
      <c r="H35" s="6">
        <v>110.29941351990946</v>
      </c>
      <c r="I35" s="6">
        <v>54.241846912473385</v>
      </c>
      <c r="J35" s="6">
        <v>28.91566265060241</v>
      </c>
      <c r="K35" s="6">
        <v>111.27187864644107</v>
      </c>
      <c r="L35" s="6">
        <v>138.10077254392561</v>
      </c>
      <c r="M35" s="6">
        <v>41.955350269438028</v>
      </c>
      <c r="N35" s="6">
        <v>12.278308321964529</v>
      </c>
      <c r="O35" s="6">
        <v>55.217884001236222</v>
      </c>
    </row>
    <row r="36" spans="1:15" hidden="1" x14ac:dyDescent="0.2">
      <c r="A36" s="11" t="s">
        <v>60</v>
      </c>
      <c r="B36" s="11" t="s">
        <v>35</v>
      </c>
      <c r="C36" s="11" t="s">
        <v>43</v>
      </c>
      <c r="D36" s="20">
        <f t="shared" si="2"/>
        <v>1022122.6418480533</v>
      </c>
      <c r="E36" s="6">
        <f t="shared" si="3"/>
        <v>605.01352050729292</v>
      </c>
      <c r="F36" s="6">
        <v>129.2056246779062</v>
      </c>
      <c r="G36" s="6">
        <v>130.3088803088803</v>
      </c>
      <c r="H36" s="6">
        <v>69.142915937853687</v>
      </c>
      <c r="I36" s="6">
        <v>34.517538944301243</v>
      </c>
      <c r="J36" s="6">
        <v>16.523235800344231</v>
      </c>
      <c r="K36" s="6">
        <v>69.078179696616104</v>
      </c>
      <c r="L36" s="6">
        <v>86.142066042250633</v>
      </c>
      <c r="M36" s="6">
        <v>25.789068514241727</v>
      </c>
      <c r="N36" s="6">
        <v>8.8676671214188278</v>
      </c>
      <c r="O36" s="6">
        <v>35.43834346347996</v>
      </c>
    </row>
    <row r="37" spans="1:15" hidden="1" x14ac:dyDescent="0.2">
      <c r="A37" s="11" t="s">
        <v>61</v>
      </c>
      <c r="B37" s="11" t="s">
        <v>35</v>
      </c>
      <c r="C37" s="11" t="s">
        <v>54</v>
      </c>
      <c r="D37" s="20">
        <f t="shared" si="2"/>
        <v>581402.04996348522</v>
      </c>
      <c r="E37" s="6">
        <f t="shared" si="3"/>
        <v>348.17426359060414</v>
      </c>
      <c r="F37" s="6">
        <v>75.093867334167712</v>
      </c>
      <c r="G37" s="6">
        <v>74.462217319360178</v>
      </c>
      <c r="H37" s="6">
        <v>40.333367630414656</v>
      </c>
      <c r="I37" s="6">
        <v>20.172587694721503</v>
      </c>
      <c r="J37" s="6">
        <v>8.2616179001721157</v>
      </c>
      <c r="K37" s="6">
        <v>39.579929988331386</v>
      </c>
      <c r="L37" s="6">
        <v>49.907704929240445</v>
      </c>
      <c r="M37" s="6">
        <v>15.396458814472672</v>
      </c>
      <c r="N37" s="6">
        <v>4.7748976807639831</v>
      </c>
      <c r="O37" s="6">
        <v>20.191614298959514</v>
      </c>
    </row>
    <row r="38" spans="1:15" hidden="1" x14ac:dyDescent="0.2">
      <c r="A38" s="26" t="s">
        <v>35</v>
      </c>
      <c r="B38" s="27"/>
      <c r="C38" s="28"/>
      <c r="D38" s="13">
        <f t="shared" ref="D38:E38" si="4">SUM(D18:D37)</f>
        <v>16118971.208654013</v>
      </c>
      <c r="E38" s="13">
        <f t="shared" si="4"/>
        <v>9562.7957196431744</v>
      </c>
      <c r="F38" s="13">
        <v>2044.0992416991828</v>
      </c>
      <c r="G38" s="13">
        <v>2043.5741864313295</v>
      </c>
      <c r="H38" s="13">
        <v>1098.8784854408891</v>
      </c>
      <c r="I38" s="13">
        <v>546.00470693712873</v>
      </c>
      <c r="J38" s="13">
        <v>271.94492254733223</v>
      </c>
      <c r="K38" s="13">
        <v>1095.9159859976664</v>
      </c>
      <c r="L38" s="13">
        <v>1368.0180488138374</v>
      </c>
      <c r="M38" s="13">
        <v>410.70053887605849</v>
      </c>
      <c r="N38" s="13">
        <v>136.4256480218281</v>
      </c>
      <c r="O38" s="13">
        <v>547.23395487792311</v>
      </c>
    </row>
    <row r="39" spans="1:15" hidden="1" x14ac:dyDescent="0.2">
      <c r="A39" s="5" t="s">
        <v>63</v>
      </c>
      <c r="B39" s="5" t="s">
        <v>64</v>
      </c>
      <c r="C39" s="5" t="s">
        <v>65</v>
      </c>
      <c r="D39" s="19">
        <f t="shared" ref="D39:D47" si="5">SUMPRODUCT($F$1:$O$1,F39:O39)</f>
        <v>1403554.9624389494</v>
      </c>
      <c r="E39" s="19">
        <f t="shared" ref="E39:E47" si="6">SUM(F39:O39)</f>
        <v>833.64181886178108</v>
      </c>
      <c r="F39" s="6">
        <v>177.79577412942649</v>
      </c>
      <c r="G39" s="6">
        <v>178.91616105901821</v>
      </c>
      <c r="H39" s="6">
        <v>94.65994443872826</v>
      </c>
      <c r="I39" s="6">
        <v>47.517651014232882</v>
      </c>
      <c r="J39" s="6">
        <v>24.096385542168676</v>
      </c>
      <c r="K39" s="6">
        <v>95.962660443407231</v>
      </c>
      <c r="L39" s="6">
        <v>119.64175839201476</v>
      </c>
      <c r="M39" s="6">
        <v>35.796766743648959</v>
      </c>
      <c r="N39" s="6">
        <v>12.278308321964529</v>
      </c>
      <c r="O39" s="6">
        <v>46.976408777171116</v>
      </c>
    </row>
    <row r="40" spans="1:15" hidden="1" x14ac:dyDescent="0.2">
      <c r="A40" s="5" t="s">
        <v>66</v>
      </c>
      <c r="B40" s="5" t="s">
        <v>64</v>
      </c>
      <c r="C40" s="5" t="s">
        <v>67</v>
      </c>
      <c r="D40" s="19">
        <f t="shared" si="5"/>
        <v>2621941.9363972978</v>
      </c>
      <c r="E40" s="19">
        <f t="shared" si="6"/>
        <v>1559.97094347285</v>
      </c>
      <c r="F40" s="6">
        <v>333.50511668998013</v>
      </c>
      <c r="G40" s="6">
        <v>334.04578047435194</v>
      </c>
      <c r="H40" s="6">
        <v>177.79606955448091</v>
      </c>
      <c r="I40" s="6">
        <v>88.759385856774628</v>
      </c>
      <c r="J40" s="6">
        <v>44.750430292598963</v>
      </c>
      <c r="K40" s="6">
        <v>179.22987164527422</v>
      </c>
      <c r="L40" s="6">
        <v>224.24283858617625</v>
      </c>
      <c r="M40" s="6">
        <v>67.359507313317934</v>
      </c>
      <c r="N40" s="6">
        <v>22.510231923601637</v>
      </c>
      <c r="O40" s="6">
        <v>87.771711136293391</v>
      </c>
    </row>
    <row r="41" spans="1:15" hidden="1" x14ac:dyDescent="0.2">
      <c r="A41" s="5" t="s">
        <v>68</v>
      </c>
      <c r="B41" s="5" t="s">
        <v>64</v>
      </c>
      <c r="C41" s="5" t="s">
        <v>69</v>
      </c>
      <c r="D41" s="19">
        <f t="shared" si="5"/>
        <v>2687430.6176162637</v>
      </c>
      <c r="E41" s="19">
        <f t="shared" si="6"/>
        <v>1597.9409861769514</v>
      </c>
      <c r="F41" s="6">
        <v>341.23536773908563</v>
      </c>
      <c r="G41" s="6">
        <v>342.31936017650304</v>
      </c>
      <c r="H41" s="6">
        <v>181.9117193126865</v>
      </c>
      <c r="I41" s="6">
        <v>91.000784489521465</v>
      </c>
      <c r="J41" s="6">
        <v>46.12736660929432</v>
      </c>
      <c r="K41" s="6">
        <v>183.71061843640607</v>
      </c>
      <c r="L41" s="6">
        <v>229.71217611266835</v>
      </c>
      <c r="M41" s="6">
        <v>68.899153194765205</v>
      </c>
      <c r="N41" s="6">
        <v>23.192360163710777</v>
      </c>
      <c r="O41" s="6">
        <v>89.832079942309676</v>
      </c>
    </row>
    <row r="42" spans="1:15" hidden="1" x14ac:dyDescent="0.2">
      <c r="A42" s="5" t="s">
        <v>70</v>
      </c>
      <c r="B42" s="5" t="s">
        <v>64</v>
      </c>
      <c r="C42" s="5" t="s">
        <v>71</v>
      </c>
      <c r="D42" s="19">
        <f t="shared" si="5"/>
        <v>1393536.4544819426</v>
      </c>
      <c r="E42" s="19">
        <f t="shared" si="6"/>
        <v>830.00807691441128</v>
      </c>
      <c r="F42" s="6">
        <v>177.79577412942649</v>
      </c>
      <c r="G42" s="6">
        <v>177.88196359624934</v>
      </c>
      <c r="H42" s="6">
        <v>94.65994443872826</v>
      </c>
      <c r="I42" s="6">
        <v>47.069371287683516</v>
      </c>
      <c r="J42" s="6">
        <v>24.096385542168676</v>
      </c>
      <c r="K42" s="6">
        <v>95.589264877479579</v>
      </c>
      <c r="L42" s="6">
        <v>118.95809120120326</v>
      </c>
      <c r="M42" s="6">
        <v>35.796766743648959</v>
      </c>
      <c r="N42" s="6">
        <v>11.596180081855389</v>
      </c>
      <c r="O42" s="6">
        <v>46.564335015967856</v>
      </c>
    </row>
    <row r="43" spans="1:15" hidden="1" x14ac:dyDescent="0.2">
      <c r="A43" s="5" t="s">
        <v>72</v>
      </c>
      <c r="B43" s="5" t="s">
        <v>64</v>
      </c>
      <c r="C43" s="5" t="s">
        <v>73</v>
      </c>
      <c r="D43" s="19">
        <f t="shared" si="5"/>
        <v>1245977.3502153656</v>
      </c>
      <c r="E43" s="19">
        <f t="shared" si="6"/>
        <v>740.89188181706959</v>
      </c>
      <c r="F43" s="6">
        <v>157.91798571744093</v>
      </c>
      <c r="G43" s="6">
        <v>159.26640926640925</v>
      </c>
      <c r="H43" s="6">
        <v>83.959255067393769</v>
      </c>
      <c r="I43" s="6">
        <v>42.138294295640478</v>
      </c>
      <c r="J43" s="6">
        <v>21.342512908777969</v>
      </c>
      <c r="K43" s="6">
        <v>85.134189031505258</v>
      </c>
      <c r="L43" s="6">
        <v>106.65208176659603</v>
      </c>
      <c r="M43" s="6">
        <v>31.947652040030793</v>
      </c>
      <c r="N43" s="6">
        <v>10.914051841746248</v>
      </c>
      <c r="O43" s="6">
        <v>41.619449881528787</v>
      </c>
    </row>
    <row r="44" spans="1:15" hidden="1" x14ac:dyDescent="0.2">
      <c r="A44" s="5" t="s">
        <v>74</v>
      </c>
      <c r="B44" s="5" t="s">
        <v>64</v>
      </c>
      <c r="C44" s="5" t="s">
        <v>75</v>
      </c>
      <c r="D44" s="19">
        <f t="shared" si="5"/>
        <v>726964.93276449456</v>
      </c>
      <c r="E44" s="19">
        <f t="shared" si="6"/>
        <v>433.07897442897371</v>
      </c>
      <c r="F44" s="6">
        <v>92.763012589265998</v>
      </c>
      <c r="G44" s="6">
        <v>93.077771649200216</v>
      </c>
      <c r="H44" s="6">
        <v>49.387797098466919</v>
      </c>
      <c r="I44" s="6">
        <v>24.655384960215173</v>
      </c>
      <c r="J44" s="6">
        <v>12.392426850258175</v>
      </c>
      <c r="K44" s="6">
        <v>49.661610268378062</v>
      </c>
      <c r="L44" s="6">
        <v>62.213714363847679</v>
      </c>
      <c r="M44" s="6">
        <v>18.475750577367204</v>
      </c>
      <c r="N44" s="6">
        <v>6.1391541609822644</v>
      </c>
      <c r="O44" s="6">
        <v>24.312351910992067</v>
      </c>
    </row>
    <row r="45" spans="1:15" hidden="1" x14ac:dyDescent="0.2">
      <c r="A45" s="5" t="s">
        <v>76</v>
      </c>
      <c r="B45" s="5" t="s">
        <v>64</v>
      </c>
      <c r="C45" s="5" t="s">
        <v>73</v>
      </c>
      <c r="D45" s="19">
        <f t="shared" si="5"/>
        <v>1621643.83881367</v>
      </c>
      <c r="E45" s="19">
        <f t="shared" si="6"/>
        <v>964.79070688582635</v>
      </c>
      <c r="F45" s="6">
        <v>206.50813516896122</v>
      </c>
      <c r="G45" s="6">
        <v>206.83949255377829</v>
      </c>
      <c r="H45" s="6">
        <v>109.47628356826834</v>
      </c>
      <c r="I45" s="6">
        <v>55.138406365572116</v>
      </c>
      <c r="J45" s="6">
        <v>27.538726333907057</v>
      </c>
      <c r="K45" s="6">
        <v>110.89848308051342</v>
      </c>
      <c r="L45" s="6">
        <v>138.78443973473713</v>
      </c>
      <c r="M45" s="6">
        <v>41.570438799076214</v>
      </c>
      <c r="N45" s="6">
        <v>13.642564802182811</v>
      </c>
      <c r="O45" s="6">
        <v>54.393736478829709</v>
      </c>
    </row>
    <row r="46" spans="1:15" hidden="1" x14ac:dyDescent="0.2">
      <c r="A46" s="5" t="s">
        <v>77</v>
      </c>
      <c r="B46" s="5" t="s">
        <v>64</v>
      </c>
      <c r="C46" s="5" t="s">
        <v>71</v>
      </c>
      <c r="D46" s="19">
        <f t="shared" si="5"/>
        <v>687448.8148069625</v>
      </c>
      <c r="E46" s="19">
        <f t="shared" si="6"/>
        <v>407.6148099097698</v>
      </c>
      <c r="F46" s="6">
        <v>87.241404697047784</v>
      </c>
      <c r="G46" s="6">
        <v>86.872586872586865</v>
      </c>
      <c r="H46" s="6">
        <v>46.095277291902455</v>
      </c>
      <c r="I46" s="6">
        <v>23.310545780567075</v>
      </c>
      <c r="J46" s="6">
        <v>11.703958691910501</v>
      </c>
      <c r="K46" s="6">
        <v>46.674445740956827</v>
      </c>
      <c r="L46" s="6">
        <v>58.795378409790111</v>
      </c>
      <c r="M46" s="6">
        <v>17.705927636643572</v>
      </c>
      <c r="N46" s="6">
        <v>6.1391541609822644</v>
      </c>
      <c r="O46" s="6">
        <v>23.076130627382302</v>
      </c>
    </row>
    <row r="47" spans="1:15" hidden="1" x14ac:dyDescent="0.2">
      <c r="A47" s="5" t="s">
        <v>78</v>
      </c>
      <c r="B47" s="5" t="s">
        <v>64</v>
      </c>
      <c r="C47" s="5" t="s">
        <v>75</v>
      </c>
      <c r="D47" s="19">
        <f t="shared" si="5"/>
        <v>1650425.4128036238</v>
      </c>
      <c r="E47" s="19">
        <f t="shared" si="6"/>
        <v>980.63162962950469</v>
      </c>
      <c r="F47" s="6">
        <v>209.82109990429214</v>
      </c>
      <c r="G47" s="6">
        <v>209.94208494208493</v>
      </c>
      <c r="H47" s="6">
        <v>111.12254347155057</v>
      </c>
      <c r="I47" s="6">
        <v>56.034965818670855</v>
      </c>
      <c r="J47" s="6">
        <v>28.227194492254736</v>
      </c>
      <c r="K47" s="6">
        <v>112.76546091015169</v>
      </c>
      <c r="L47" s="6">
        <v>140.83544130717166</v>
      </c>
      <c r="M47" s="6">
        <v>42.340261739799843</v>
      </c>
      <c r="N47" s="6">
        <v>14.324693042291951</v>
      </c>
      <c r="O47" s="6">
        <v>55.217884001236222</v>
      </c>
    </row>
    <row r="48" spans="1:15" hidden="1" x14ac:dyDescent="0.2">
      <c r="A48" s="29" t="s">
        <v>64</v>
      </c>
      <c r="B48" s="29"/>
      <c r="C48" s="29"/>
      <c r="D48" s="13">
        <f>SUM(D39:D47)</f>
        <v>14038924.32033857</v>
      </c>
      <c r="E48" s="13">
        <f>SUM(E39:E47)</f>
        <v>8348.5698280971392</v>
      </c>
      <c r="F48" s="13">
        <v>1784.5836707649266</v>
      </c>
      <c r="G48" s="13">
        <v>1789.1616105901821</v>
      </c>
      <c r="H48" s="13">
        <v>949.06883424220598</v>
      </c>
      <c r="I48" s="13">
        <v>475.62478986887817</v>
      </c>
      <c r="J48" s="13">
        <v>240.27538726333907</v>
      </c>
      <c r="K48" s="13">
        <v>959.62660443407231</v>
      </c>
      <c r="L48" s="13">
        <v>1199.8359198742053</v>
      </c>
      <c r="M48" s="13">
        <v>359.89222478829868</v>
      </c>
      <c r="N48" s="13">
        <v>120.73669849931787</v>
      </c>
      <c r="O48" s="13">
        <v>469.76408777171116</v>
      </c>
    </row>
    <row r="49" spans="1:15" hidden="1" x14ac:dyDescent="0.2">
      <c r="A49" s="10" t="s">
        <v>79</v>
      </c>
      <c r="B49" s="10" t="s">
        <v>80</v>
      </c>
      <c r="C49" s="10" t="s">
        <v>81</v>
      </c>
      <c r="D49" s="6">
        <f t="shared" ref="D49:D61" si="7">SUMPRODUCT(F$1:O$1,F49:O49)</f>
        <v>676242.29306109739</v>
      </c>
      <c r="E49" s="6">
        <f t="shared" ref="E49:E61" si="8">SUM(F49:O49)</f>
        <v>400.40487169095758</v>
      </c>
      <c r="F49" s="6">
        <v>86.137083118604139</v>
      </c>
      <c r="G49" s="6">
        <v>85.838389409817978</v>
      </c>
      <c r="H49" s="6">
        <v>46.095277291902455</v>
      </c>
      <c r="I49" s="6">
        <v>22.862266054017706</v>
      </c>
      <c r="J49" s="6">
        <v>11.703958691910501</v>
      </c>
      <c r="K49" s="6">
        <v>45.554259043173857</v>
      </c>
      <c r="L49" s="6">
        <v>56.744376837355581</v>
      </c>
      <c r="M49" s="6">
        <v>16.936104695919937</v>
      </c>
      <c r="N49" s="6">
        <v>5.4570259208731242</v>
      </c>
      <c r="O49" s="6">
        <v>23.076130627382302</v>
      </c>
    </row>
    <row r="50" spans="1:15" hidden="1" x14ac:dyDescent="0.2">
      <c r="A50" s="10" t="s">
        <v>82</v>
      </c>
      <c r="B50" s="10" t="s">
        <v>80</v>
      </c>
      <c r="C50" s="10" t="s">
        <v>83</v>
      </c>
      <c r="D50" s="6">
        <f t="shared" si="7"/>
        <v>760636.99049371318</v>
      </c>
      <c r="E50" s="6">
        <f t="shared" si="8"/>
        <v>480.58919232221405</v>
      </c>
      <c r="F50" s="6">
        <v>110.43215784436428</v>
      </c>
      <c r="G50" s="6">
        <v>103.41974627688914</v>
      </c>
      <c r="H50" s="6">
        <v>57.619096614878075</v>
      </c>
      <c r="I50" s="6">
        <v>25.103664686764542</v>
      </c>
      <c r="J50" s="6">
        <v>8.9500860585197923</v>
      </c>
      <c r="K50" s="6">
        <v>50.408401400233373</v>
      </c>
      <c r="L50" s="6">
        <v>74.519723798454919</v>
      </c>
      <c r="M50" s="6">
        <v>18.860662047729022</v>
      </c>
      <c r="N50" s="6">
        <v>6.1391541609822644</v>
      </c>
      <c r="O50" s="6">
        <v>25.136499433398576</v>
      </c>
    </row>
    <row r="51" spans="1:15" hidden="1" x14ac:dyDescent="0.2">
      <c r="A51" s="10" t="s">
        <v>84</v>
      </c>
      <c r="B51" s="10" t="s">
        <v>80</v>
      </c>
      <c r="C51" s="10" t="s">
        <v>85</v>
      </c>
      <c r="D51" s="6">
        <f t="shared" si="7"/>
        <v>401029.58635989728</v>
      </c>
      <c r="E51" s="6">
        <f t="shared" si="8"/>
        <v>269.16424896200687</v>
      </c>
      <c r="F51" s="6">
        <v>64.050651549731285</v>
      </c>
      <c r="G51" s="6">
        <v>64.120242691671251</v>
      </c>
      <c r="H51" s="6">
        <v>34.571457968926843</v>
      </c>
      <c r="I51" s="6">
        <v>11.655272890283538</v>
      </c>
      <c r="J51" s="6">
        <v>5.507745266781412</v>
      </c>
      <c r="K51" s="6">
        <v>25.390898483080516</v>
      </c>
      <c r="L51" s="6">
        <v>40.336364257879268</v>
      </c>
      <c r="M51" s="6">
        <v>8.8529638183217862</v>
      </c>
      <c r="N51" s="6">
        <v>2.7285129604365621</v>
      </c>
      <c r="O51" s="6">
        <v>11.950139074894407</v>
      </c>
    </row>
    <row r="52" spans="1:15" hidden="1" x14ac:dyDescent="0.2">
      <c r="A52" s="10" t="s">
        <v>86</v>
      </c>
      <c r="B52" s="10" t="s">
        <v>80</v>
      </c>
      <c r="C52" s="10" t="s">
        <v>87</v>
      </c>
      <c r="D52" s="6">
        <f t="shared" si="7"/>
        <v>947182.50077598053</v>
      </c>
      <c r="E52" s="6">
        <f t="shared" si="8"/>
        <v>561.71870589204752</v>
      </c>
      <c r="F52" s="6">
        <v>120.37105205035705</v>
      </c>
      <c r="G52" s="6">
        <v>121.00110314396029</v>
      </c>
      <c r="H52" s="6">
        <v>64.204136228007002</v>
      </c>
      <c r="I52" s="6">
        <v>32.276140311554407</v>
      </c>
      <c r="J52" s="6">
        <v>15.834767641996557</v>
      </c>
      <c r="K52" s="6">
        <v>63.850641773628936</v>
      </c>
      <c r="L52" s="6">
        <v>79.989061324947016</v>
      </c>
      <c r="M52" s="6">
        <v>23.864511162432638</v>
      </c>
      <c r="N52" s="6">
        <v>8.1855388813096859</v>
      </c>
      <c r="O52" s="6">
        <v>32.141753373853923</v>
      </c>
    </row>
    <row r="53" spans="1:15" hidden="1" x14ac:dyDescent="0.2">
      <c r="A53" s="10" t="s">
        <v>88</v>
      </c>
      <c r="B53" s="10" t="s">
        <v>80</v>
      </c>
      <c r="C53" s="10" t="s">
        <v>89</v>
      </c>
      <c r="D53" s="6">
        <f t="shared" si="7"/>
        <v>1167743.9895095357</v>
      </c>
      <c r="E53" s="6">
        <f t="shared" si="8"/>
        <v>713.77916800919797</v>
      </c>
      <c r="F53" s="6">
        <v>154.60502098210998</v>
      </c>
      <c r="G53" s="6">
        <v>144.78764478764478</v>
      </c>
      <c r="H53" s="6">
        <v>82.312995164111527</v>
      </c>
      <c r="I53" s="6">
        <v>39.896895662893641</v>
      </c>
      <c r="J53" s="6">
        <v>13.769363166953529</v>
      </c>
      <c r="K53" s="6">
        <v>79.906651108518091</v>
      </c>
      <c r="L53" s="6">
        <v>118.27442401039174</v>
      </c>
      <c r="M53" s="6">
        <v>30.023094688221711</v>
      </c>
      <c r="N53" s="6">
        <v>10.231923601637108</v>
      </c>
      <c r="O53" s="6">
        <v>39.971154836715776</v>
      </c>
    </row>
    <row r="54" spans="1:15" hidden="1" x14ac:dyDescent="0.2">
      <c r="A54" s="10" t="s">
        <v>90</v>
      </c>
      <c r="B54" s="10" t="s">
        <v>80</v>
      </c>
      <c r="C54" s="10" t="s">
        <v>85</v>
      </c>
      <c r="D54" s="6">
        <f t="shared" si="7"/>
        <v>885937.30295605503</v>
      </c>
      <c r="E54" s="6">
        <f t="shared" si="8"/>
        <v>524.8105269122218</v>
      </c>
      <c r="F54" s="6">
        <v>112.64080100125156</v>
      </c>
      <c r="G54" s="6">
        <v>112.72752344180915</v>
      </c>
      <c r="H54" s="6">
        <v>60.088486469801417</v>
      </c>
      <c r="I54" s="6">
        <v>30.034741678807578</v>
      </c>
      <c r="J54" s="6">
        <v>15.146299483648882</v>
      </c>
      <c r="K54" s="6">
        <v>59.743290548424739</v>
      </c>
      <c r="L54" s="6">
        <v>74.519723798454919</v>
      </c>
      <c r="M54" s="6">
        <v>22.324865280985374</v>
      </c>
      <c r="N54" s="6">
        <v>7.5034106412005457</v>
      </c>
      <c r="O54" s="6">
        <v>30.081384567837645</v>
      </c>
    </row>
    <row r="55" spans="1:15" hidden="1" x14ac:dyDescent="0.2">
      <c r="A55" s="10" t="s">
        <v>91</v>
      </c>
      <c r="B55" s="10" t="s">
        <v>80</v>
      </c>
      <c r="C55" s="10" t="s">
        <v>92</v>
      </c>
      <c r="D55" s="6">
        <f t="shared" si="7"/>
        <v>1096482.4829915417</v>
      </c>
      <c r="E55" s="6">
        <f t="shared" si="8"/>
        <v>646.34345765365163</v>
      </c>
      <c r="F55" s="6">
        <v>136.93587572701171</v>
      </c>
      <c r="G55" s="6">
        <v>137.54826254826256</v>
      </c>
      <c r="H55" s="6">
        <v>73.258565696059264</v>
      </c>
      <c r="I55" s="6">
        <v>37.207217303597446</v>
      </c>
      <c r="J55" s="6">
        <v>18.588640275387263</v>
      </c>
      <c r="K55" s="6">
        <v>74.679113185530909</v>
      </c>
      <c r="L55" s="6">
        <v>92.978737950365769</v>
      </c>
      <c r="M55" s="6">
        <v>28.098537336412623</v>
      </c>
      <c r="N55" s="6">
        <v>9.5497953615279663</v>
      </c>
      <c r="O55" s="6">
        <v>37.498712269496238</v>
      </c>
    </row>
    <row r="56" spans="1:15" hidden="1" x14ac:dyDescent="0.2">
      <c r="A56" s="10" t="s">
        <v>93</v>
      </c>
      <c r="B56" s="10" t="s">
        <v>80</v>
      </c>
      <c r="C56" s="10" t="s">
        <v>92</v>
      </c>
      <c r="D56" s="6">
        <f t="shared" si="7"/>
        <v>1622397.5113085564</v>
      </c>
      <c r="E56" s="6">
        <f t="shared" si="8"/>
        <v>957.53762535313399</v>
      </c>
      <c r="F56" s="6">
        <v>206.50813516896122</v>
      </c>
      <c r="G56" s="6">
        <v>206.83949255377829</v>
      </c>
      <c r="H56" s="6">
        <v>110.29941351990946</v>
      </c>
      <c r="I56" s="6">
        <v>55.586686092121489</v>
      </c>
      <c r="J56" s="6">
        <v>27.538726333907057</v>
      </c>
      <c r="K56" s="6">
        <v>108.65810968494749</v>
      </c>
      <c r="L56" s="6">
        <v>131.26410063581048</v>
      </c>
      <c r="M56" s="6">
        <v>41.570438799076214</v>
      </c>
      <c r="N56" s="6">
        <v>13.642564802182811</v>
      </c>
      <c r="O56" s="6">
        <v>55.629957762439474</v>
      </c>
    </row>
    <row r="57" spans="1:15" hidden="1" x14ac:dyDescent="0.2">
      <c r="A57" s="10" t="s">
        <v>94</v>
      </c>
      <c r="B57" s="10" t="s">
        <v>80</v>
      </c>
      <c r="C57" s="10" t="s">
        <v>87</v>
      </c>
      <c r="D57" s="6">
        <f t="shared" si="7"/>
        <v>1441339.4088870818</v>
      </c>
      <c r="E57" s="6">
        <f t="shared" si="8"/>
        <v>855.20079141542624</v>
      </c>
      <c r="F57" s="6">
        <v>181.10873886475741</v>
      </c>
      <c r="G57" s="6">
        <v>182.01875344732488</v>
      </c>
      <c r="H57" s="6">
        <v>96.306204342010503</v>
      </c>
      <c r="I57" s="6">
        <v>44.82797265493668</v>
      </c>
      <c r="J57" s="6">
        <v>26.161790017211704</v>
      </c>
      <c r="K57" s="6">
        <v>100.81680280046675</v>
      </c>
      <c r="L57" s="6">
        <v>123.06009434607233</v>
      </c>
      <c r="M57" s="6">
        <v>38.49114703618168</v>
      </c>
      <c r="N57" s="6">
        <v>12.960436562073669</v>
      </c>
      <c r="O57" s="6">
        <v>49.44885134439064</v>
      </c>
    </row>
    <row r="58" spans="1:15" hidden="1" x14ac:dyDescent="0.2">
      <c r="A58" s="10" t="s">
        <v>95</v>
      </c>
      <c r="B58" s="10" t="s">
        <v>80</v>
      </c>
      <c r="C58" s="10" t="s">
        <v>83</v>
      </c>
      <c r="D58" s="6">
        <f t="shared" si="7"/>
        <v>945251.76875227166</v>
      </c>
      <c r="E58" s="6">
        <f t="shared" si="8"/>
        <v>551.27621520472098</v>
      </c>
      <c r="F58" s="6">
        <v>117.05808731502613</v>
      </c>
      <c r="G58" s="6">
        <v>117.8985107556536</v>
      </c>
      <c r="H58" s="6">
        <v>62.557876324724759</v>
      </c>
      <c r="I58" s="6">
        <v>32.724420038103773</v>
      </c>
      <c r="J58" s="6">
        <v>16.523235800344231</v>
      </c>
      <c r="K58" s="6">
        <v>62.357059509918322</v>
      </c>
      <c r="L58" s="6">
        <v>77.938059752512473</v>
      </c>
      <c r="M58" s="6">
        <v>23.479599692070824</v>
      </c>
      <c r="N58" s="6">
        <v>8.1855388813096859</v>
      </c>
      <c r="O58" s="6">
        <v>32.553827135057176</v>
      </c>
    </row>
    <row r="59" spans="1:15" hidden="1" x14ac:dyDescent="0.2">
      <c r="A59" s="10" t="s">
        <v>96</v>
      </c>
      <c r="B59" s="10" t="s">
        <v>80</v>
      </c>
      <c r="C59" s="10" t="s">
        <v>97</v>
      </c>
      <c r="D59" s="6">
        <f t="shared" si="7"/>
        <v>1232232.7128242385</v>
      </c>
      <c r="E59" s="6">
        <f t="shared" si="8"/>
        <v>668.76766105638978</v>
      </c>
      <c r="F59" s="6">
        <v>130.30994625634983</v>
      </c>
      <c r="G59" s="6">
        <v>131.34307777164921</v>
      </c>
      <c r="H59" s="6">
        <v>69.142915937853687</v>
      </c>
      <c r="I59" s="6">
        <v>45.724532108035412</v>
      </c>
      <c r="J59" s="6">
        <v>22.719449225473323</v>
      </c>
      <c r="K59" s="6">
        <v>91.108518086347715</v>
      </c>
      <c r="L59" s="6">
        <v>86.825733233062138</v>
      </c>
      <c r="M59" s="6">
        <v>34.257120862201695</v>
      </c>
      <c r="N59" s="6">
        <v>11.596180081855389</v>
      </c>
      <c r="O59" s="6">
        <v>45.740187493561344</v>
      </c>
    </row>
    <row r="60" spans="1:15" hidden="1" x14ac:dyDescent="0.2">
      <c r="A60" s="10" t="s">
        <v>98</v>
      </c>
      <c r="B60" s="10" t="s">
        <v>80</v>
      </c>
      <c r="C60" s="10" t="s">
        <v>97</v>
      </c>
      <c r="D60" s="6">
        <f t="shared" si="7"/>
        <v>918248.98974500643</v>
      </c>
      <c r="E60" s="6">
        <f t="shared" si="8"/>
        <v>541.96137750576077</v>
      </c>
      <c r="F60" s="6">
        <v>115.9537657365825</v>
      </c>
      <c r="G60" s="6">
        <v>115.83011583011583</v>
      </c>
      <c r="H60" s="6">
        <v>61.734746373083645</v>
      </c>
      <c r="I60" s="6">
        <v>31.379580858455679</v>
      </c>
      <c r="J60" s="6">
        <v>15.834767641996557</v>
      </c>
      <c r="K60" s="6">
        <v>62.357059509918322</v>
      </c>
      <c r="L60" s="6">
        <v>76.570725370889448</v>
      </c>
      <c r="M60" s="6">
        <v>23.479599692070824</v>
      </c>
      <c r="N60" s="6">
        <v>7.5034106412005457</v>
      </c>
      <c r="O60" s="6">
        <v>31.317605851447411</v>
      </c>
    </row>
    <row r="61" spans="1:15" hidden="1" x14ac:dyDescent="0.2">
      <c r="A61" s="10" t="s">
        <v>99</v>
      </c>
      <c r="B61" s="10" t="s">
        <v>80</v>
      </c>
      <c r="C61" s="10" t="s">
        <v>81</v>
      </c>
      <c r="D61" s="6">
        <f t="shared" si="7"/>
        <v>702808.16398336063</v>
      </c>
      <c r="E61" s="6">
        <f t="shared" si="8"/>
        <v>417.27519092986864</v>
      </c>
      <c r="F61" s="6">
        <v>89.450047853935061</v>
      </c>
      <c r="G61" s="6">
        <v>89.97517926089354</v>
      </c>
      <c r="H61" s="6">
        <v>47.741537195184691</v>
      </c>
      <c r="I61" s="6">
        <v>23.758825507116441</v>
      </c>
      <c r="J61" s="6">
        <v>11.703958691910501</v>
      </c>
      <c r="K61" s="6">
        <v>47.421236872812131</v>
      </c>
      <c r="L61" s="6">
        <v>59.47904560060163</v>
      </c>
      <c r="M61" s="6">
        <v>17.705927636643572</v>
      </c>
      <c r="N61" s="6">
        <v>6.1391541609822644</v>
      </c>
      <c r="O61" s="6">
        <v>23.900278149788814</v>
      </c>
    </row>
    <row r="62" spans="1:15" hidden="1" x14ac:dyDescent="0.2">
      <c r="A62" s="22" t="s">
        <v>80</v>
      </c>
      <c r="B62" s="23"/>
      <c r="C62" s="24"/>
      <c r="D62" s="13">
        <f>SUM(D49:D61)</f>
        <v>12797533.701648336</v>
      </c>
      <c r="E62" s="13">
        <f t="shared" ref="E62" si="9">SUM(E49:E61)</f>
        <v>7588.8290329075971</v>
      </c>
      <c r="F62" s="13">
        <v>1625.5613634690421</v>
      </c>
      <c r="G62" s="13">
        <v>1613.3480419194705</v>
      </c>
      <c r="H62" s="13">
        <v>865.93270912645335</v>
      </c>
      <c r="I62" s="13">
        <v>433.03821584668833</v>
      </c>
      <c r="J62" s="13">
        <v>209.98278829604129</v>
      </c>
      <c r="K62" s="13">
        <v>872.25204200700114</v>
      </c>
      <c r="L62" s="13">
        <v>1092.5001709167977</v>
      </c>
      <c r="M62" s="13">
        <v>327.94457274826789</v>
      </c>
      <c r="N62" s="13">
        <v>109.82264665757162</v>
      </c>
      <c r="O62" s="13">
        <v>438.44648192026375</v>
      </c>
    </row>
    <row r="63" spans="1:15" hidden="1" x14ac:dyDescent="0.2">
      <c r="A63" s="10" t="s">
        <v>100</v>
      </c>
      <c r="B63" s="10" t="s">
        <v>101</v>
      </c>
      <c r="C63" s="10" t="s">
        <v>102</v>
      </c>
      <c r="D63" s="6">
        <f t="shared" ref="D63:D73" si="10">SUMPRODUCT(F$1:O$1,F63:O63)</f>
        <v>354445.5522503173</v>
      </c>
      <c r="E63" s="6">
        <f t="shared" ref="E63:E73" si="11">SUM(F63:O63)</f>
        <v>210.4626961863041</v>
      </c>
      <c r="F63" s="6">
        <v>45.277184716189353</v>
      </c>
      <c r="G63" s="6">
        <v>45.504688361831221</v>
      </c>
      <c r="H63" s="6">
        <v>23.870768597592345</v>
      </c>
      <c r="I63" s="6">
        <v>12.103552616832904</v>
      </c>
      <c r="J63" s="6">
        <v>6.1962134251290877</v>
      </c>
      <c r="K63" s="6">
        <v>23.897316219369895</v>
      </c>
      <c r="L63" s="6">
        <v>30.081356395706571</v>
      </c>
      <c r="M63" s="6">
        <v>8.8529638183217862</v>
      </c>
      <c r="N63" s="6">
        <v>2.7285129604365621</v>
      </c>
      <c r="O63" s="6">
        <v>11.950139074894407</v>
      </c>
    </row>
    <row r="64" spans="1:15" hidden="1" x14ac:dyDescent="0.2">
      <c r="A64" s="10" t="s">
        <v>103</v>
      </c>
      <c r="B64" s="10" t="s">
        <v>101</v>
      </c>
      <c r="C64" s="10" t="s">
        <v>104</v>
      </c>
      <c r="D64" s="6">
        <f t="shared" si="10"/>
        <v>426958.31412694533</v>
      </c>
      <c r="E64" s="6">
        <f t="shared" si="11"/>
        <v>253.24843587156306</v>
      </c>
      <c r="F64" s="6">
        <v>54.111757343738503</v>
      </c>
      <c r="G64" s="6">
        <v>54.81246552675124</v>
      </c>
      <c r="H64" s="6">
        <v>28.809548307439037</v>
      </c>
      <c r="I64" s="6">
        <v>14.344951249579736</v>
      </c>
      <c r="J64" s="6">
        <v>7.5731497418244409</v>
      </c>
      <c r="K64" s="6">
        <v>28.751458576429403</v>
      </c>
      <c r="L64" s="6">
        <v>36.234361113010188</v>
      </c>
      <c r="M64" s="6">
        <v>10.77752117013087</v>
      </c>
      <c r="N64" s="6">
        <v>3.4106412005457027</v>
      </c>
      <c r="O64" s="6">
        <v>14.422581642113938</v>
      </c>
    </row>
    <row r="65" spans="1:15" hidden="1" x14ac:dyDescent="0.2">
      <c r="A65" s="10" t="s">
        <v>105</v>
      </c>
      <c r="B65" s="10" t="s">
        <v>101</v>
      </c>
      <c r="C65" s="10" t="s">
        <v>104</v>
      </c>
      <c r="D65" s="6">
        <f t="shared" si="10"/>
        <v>2398112.1526501896</v>
      </c>
      <c r="E65" s="6">
        <f t="shared" si="11"/>
        <v>1422.1558912481273</v>
      </c>
      <c r="F65" s="6">
        <v>304.79275565044543</v>
      </c>
      <c r="G65" s="6">
        <v>306.12244897959181</v>
      </c>
      <c r="H65" s="6">
        <v>162.1566004732997</v>
      </c>
      <c r="I65" s="6">
        <v>81.58691023198476</v>
      </c>
      <c r="J65" s="6">
        <v>40.619621342512907</v>
      </c>
      <c r="K65" s="6">
        <v>162.05367561260209</v>
      </c>
      <c r="L65" s="6">
        <v>202.36548848020783</v>
      </c>
      <c r="M65" s="6">
        <v>60.816012317167051</v>
      </c>
      <c r="N65" s="6">
        <v>20.463847203274216</v>
      </c>
      <c r="O65" s="6">
        <v>81.178530957041303</v>
      </c>
    </row>
    <row r="66" spans="1:15" hidden="1" x14ac:dyDescent="0.2">
      <c r="A66" s="10" t="s">
        <v>106</v>
      </c>
      <c r="B66" s="10" t="s">
        <v>101</v>
      </c>
      <c r="C66" s="10" t="s">
        <v>107</v>
      </c>
      <c r="D66" s="6">
        <f t="shared" si="10"/>
        <v>1614679.5579825761</v>
      </c>
      <c r="E66" s="6">
        <f t="shared" si="11"/>
        <v>957.24451234565981</v>
      </c>
      <c r="F66" s="6">
        <v>205.40381359051756</v>
      </c>
      <c r="G66" s="6">
        <v>205.80529509100938</v>
      </c>
      <c r="H66" s="6">
        <v>109.47628356826834</v>
      </c>
      <c r="I66" s="6">
        <v>54.690126639022751</v>
      </c>
      <c r="J66" s="6">
        <v>27.538726333907057</v>
      </c>
      <c r="K66" s="6">
        <v>109.03150525087514</v>
      </c>
      <c r="L66" s="6">
        <v>136.04977097149109</v>
      </c>
      <c r="M66" s="6">
        <v>40.800615858352579</v>
      </c>
      <c r="N66" s="6">
        <v>13.642564802182811</v>
      </c>
      <c r="O66" s="6">
        <v>54.805810240032969</v>
      </c>
    </row>
    <row r="67" spans="1:15" hidden="1" x14ac:dyDescent="0.2">
      <c r="A67" s="10" t="s">
        <v>108</v>
      </c>
      <c r="B67" s="10" t="s">
        <v>101</v>
      </c>
      <c r="C67" s="10" t="s">
        <v>102</v>
      </c>
      <c r="D67" s="6">
        <f t="shared" si="10"/>
        <v>958450.0648326833</v>
      </c>
      <c r="E67" s="6">
        <f t="shared" si="11"/>
        <v>567.59626659748074</v>
      </c>
      <c r="F67" s="6">
        <v>121.4753736288007</v>
      </c>
      <c r="G67" s="6">
        <v>122.03530060672918</v>
      </c>
      <c r="H67" s="6">
        <v>65.027266179648123</v>
      </c>
      <c r="I67" s="6">
        <v>32.276140311554407</v>
      </c>
      <c r="J67" s="6">
        <v>16.523235800344231</v>
      </c>
      <c r="K67" s="6">
        <v>64.597432905484254</v>
      </c>
      <c r="L67" s="6">
        <v>80.672728515758536</v>
      </c>
      <c r="M67" s="6">
        <v>24.24942263279446</v>
      </c>
      <c r="N67" s="6">
        <v>8.1855388813096859</v>
      </c>
      <c r="O67" s="6">
        <v>32.553827135057176</v>
      </c>
    </row>
    <row r="68" spans="1:15" hidden="1" x14ac:dyDescent="0.2">
      <c r="A68" s="10" t="s">
        <v>109</v>
      </c>
      <c r="B68" s="10" t="s">
        <v>101</v>
      </c>
      <c r="C68" s="10" t="s">
        <v>110</v>
      </c>
      <c r="D68" s="6">
        <f t="shared" si="10"/>
        <v>810000.25275765092</v>
      </c>
      <c r="E68" s="6">
        <f t="shared" si="11"/>
        <v>480.09879035604229</v>
      </c>
      <c r="F68" s="6">
        <v>102.70190679525878</v>
      </c>
      <c r="G68" s="6">
        <v>103.41974627688914</v>
      </c>
      <c r="H68" s="6">
        <v>55.149706759954732</v>
      </c>
      <c r="I68" s="6">
        <v>27.345063319511375</v>
      </c>
      <c r="J68" s="6">
        <v>13.769363166953529</v>
      </c>
      <c r="K68" s="6">
        <v>54.515752625437571</v>
      </c>
      <c r="L68" s="6">
        <v>68.366719081151302</v>
      </c>
      <c r="M68" s="6">
        <v>20.400307929176289</v>
      </c>
      <c r="N68" s="6">
        <v>6.8212824010914055</v>
      </c>
      <c r="O68" s="6">
        <v>27.608942000618111</v>
      </c>
    </row>
    <row r="69" spans="1:15" hidden="1" x14ac:dyDescent="0.2">
      <c r="A69" s="10" t="s">
        <v>111</v>
      </c>
      <c r="B69" s="10" t="s">
        <v>101</v>
      </c>
      <c r="C69" s="10" t="s">
        <v>101</v>
      </c>
      <c r="D69" s="6">
        <f t="shared" si="10"/>
        <v>2092110.0537435955</v>
      </c>
      <c r="E69" s="6">
        <f t="shared" si="11"/>
        <v>1240.4308017401947</v>
      </c>
      <c r="F69" s="6">
        <v>266.14150040491791</v>
      </c>
      <c r="G69" s="6">
        <v>266.82294539437396</v>
      </c>
      <c r="H69" s="6">
        <v>141.57835168227183</v>
      </c>
      <c r="I69" s="6">
        <v>70.828196794799965</v>
      </c>
      <c r="J69" s="6">
        <v>35.800344234079169</v>
      </c>
      <c r="K69" s="6">
        <v>141.14352392065342</v>
      </c>
      <c r="L69" s="6">
        <v>176.38613522937035</v>
      </c>
      <c r="M69" s="6">
        <v>53.11778290993071</v>
      </c>
      <c r="N69" s="6">
        <v>17.735334242837656</v>
      </c>
      <c r="O69" s="6">
        <v>70.87668692695992</v>
      </c>
    </row>
    <row r="70" spans="1:15" hidden="1" x14ac:dyDescent="0.2">
      <c r="A70" s="10" t="s">
        <v>112</v>
      </c>
      <c r="B70" s="10" t="s">
        <v>101</v>
      </c>
      <c r="C70" s="10" t="s">
        <v>113</v>
      </c>
      <c r="D70" s="6">
        <f t="shared" si="10"/>
        <v>1718010.7276518745</v>
      </c>
      <c r="E70" s="6">
        <f t="shared" si="11"/>
        <v>1019.3796436134854</v>
      </c>
      <c r="F70" s="6">
        <v>218.65567253184128</v>
      </c>
      <c r="G70" s="6">
        <v>219.24986210700496</v>
      </c>
      <c r="H70" s="6">
        <v>116.88445313303839</v>
      </c>
      <c r="I70" s="6">
        <v>58.276364451417685</v>
      </c>
      <c r="J70" s="6">
        <v>28.91566265060241</v>
      </c>
      <c r="K70" s="6">
        <v>116.12602100350058</v>
      </c>
      <c r="L70" s="6">
        <v>144.93744445204075</v>
      </c>
      <c r="M70" s="6">
        <v>43.494996150885299</v>
      </c>
      <c r="N70" s="6">
        <v>14.324693042291951</v>
      </c>
      <c r="O70" s="6">
        <v>58.514474090862265</v>
      </c>
    </row>
    <row r="71" spans="1:15" hidden="1" x14ac:dyDescent="0.2">
      <c r="A71" s="10" t="s">
        <v>114</v>
      </c>
      <c r="B71" s="10" t="s">
        <v>101</v>
      </c>
      <c r="C71" s="10" t="s">
        <v>102</v>
      </c>
      <c r="D71" s="6">
        <f t="shared" si="10"/>
        <v>1048508.4803791759</v>
      </c>
      <c r="E71" s="6">
        <f t="shared" si="11"/>
        <v>622.85882187882726</v>
      </c>
      <c r="F71" s="6">
        <v>133.62291099168075</v>
      </c>
      <c r="G71" s="6">
        <v>134.44567015995588</v>
      </c>
      <c r="H71" s="6">
        <v>70.789175841135915</v>
      </c>
      <c r="I71" s="6">
        <v>35.414098397399982</v>
      </c>
      <c r="J71" s="6">
        <v>17.900172117039585</v>
      </c>
      <c r="K71" s="6">
        <v>70.945157526254377</v>
      </c>
      <c r="L71" s="6">
        <v>88.876734805496682</v>
      </c>
      <c r="M71" s="6">
        <v>26.558891454965355</v>
      </c>
      <c r="N71" s="6">
        <v>8.8676671214188278</v>
      </c>
      <c r="O71" s="6">
        <v>35.43834346347996</v>
      </c>
    </row>
    <row r="72" spans="1:15" hidden="1" x14ac:dyDescent="0.2">
      <c r="A72" s="10" t="s">
        <v>115</v>
      </c>
      <c r="B72" s="10" t="s">
        <v>101</v>
      </c>
      <c r="C72" s="10" t="s">
        <v>107</v>
      </c>
      <c r="D72" s="6">
        <f t="shared" si="10"/>
        <v>793848.37195143756</v>
      </c>
      <c r="E72" s="6">
        <f t="shared" si="11"/>
        <v>470.03063257161131</v>
      </c>
      <c r="F72" s="6">
        <v>100.49326363837149</v>
      </c>
      <c r="G72" s="6">
        <v>101.35135135135135</v>
      </c>
      <c r="H72" s="6">
        <v>53.503446856672497</v>
      </c>
      <c r="I72" s="6">
        <v>26.896783592962009</v>
      </c>
      <c r="J72" s="6">
        <v>13.769363166953529</v>
      </c>
      <c r="K72" s="6">
        <v>53.395565927654609</v>
      </c>
      <c r="L72" s="6">
        <v>66.999384699528264</v>
      </c>
      <c r="M72" s="6">
        <v>20.015396458814475</v>
      </c>
      <c r="N72" s="6">
        <v>6.8212824010914055</v>
      </c>
      <c r="O72" s="6">
        <v>26.784794478211598</v>
      </c>
    </row>
    <row r="73" spans="1:15" hidden="1" x14ac:dyDescent="0.2">
      <c r="A73" s="10" t="s">
        <v>116</v>
      </c>
      <c r="B73" s="10" t="s">
        <v>101</v>
      </c>
      <c r="C73" s="10" t="s">
        <v>110</v>
      </c>
      <c r="D73" s="6">
        <f t="shared" si="10"/>
        <v>935940.26211129932</v>
      </c>
      <c r="E73" s="6">
        <f t="shared" si="11"/>
        <v>554.36346896483224</v>
      </c>
      <c r="F73" s="6">
        <v>119.26673047191342</v>
      </c>
      <c r="G73" s="6">
        <v>118.93270821842249</v>
      </c>
      <c r="H73" s="6">
        <v>63.381006276365881</v>
      </c>
      <c r="I73" s="6">
        <v>31.827860585005045</v>
      </c>
      <c r="J73" s="6">
        <v>15.834767641996557</v>
      </c>
      <c r="K73" s="6">
        <v>63.103850641773626</v>
      </c>
      <c r="L73" s="6">
        <v>78.621726943323992</v>
      </c>
      <c r="M73" s="6">
        <v>23.479599692070824</v>
      </c>
      <c r="N73" s="6">
        <v>8.1855388813096859</v>
      </c>
      <c r="O73" s="6">
        <v>31.729679612650664</v>
      </c>
    </row>
    <row r="74" spans="1:15" hidden="1" x14ac:dyDescent="0.2">
      <c r="A74" s="22" t="s">
        <v>101</v>
      </c>
      <c r="B74" s="23"/>
      <c r="C74" s="24"/>
      <c r="D74" s="13">
        <f>SUM(D63:D73)</f>
        <v>13151063.790437747</v>
      </c>
      <c r="E74" s="13">
        <f t="shared" ref="E74" si="12">SUM(E63:E73)</f>
        <v>7797.8699613741283</v>
      </c>
      <c r="F74" s="13">
        <v>1671.9428697636752</v>
      </c>
      <c r="G74" s="13">
        <v>1678.5024820739106</v>
      </c>
      <c r="H74" s="13">
        <v>890.62660767568684</v>
      </c>
      <c r="I74" s="13">
        <v>445.5900481900706</v>
      </c>
      <c r="J74" s="13">
        <v>224.44061962134251</v>
      </c>
      <c r="K74" s="13">
        <v>887.56126021003502</v>
      </c>
      <c r="L74" s="13">
        <v>1109.5918506870855</v>
      </c>
      <c r="M74" s="13">
        <v>332.56351039260971</v>
      </c>
      <c r="N74" s="13">
        <v>111.18690313778991</v>
      </c>
      <c r="O74" s="13">
        <v>445.86380962192237</v>
      </c>
    </row>
    <row r="75" spans="1:15" hidden="1" x14ac:dyDescent="0.2">
      <c r="A75" s="10" t="s">
        <v>117</v>
      </c>
      <c r="B75" s="10" t="s">
        <v>118</v>
      </c>
      <c r="C75" s="10" t="s">
        <v>119</v>
      </c>
      <c r="D75" s="6">
        <f t="shared" ref="D75:D90" si="13">SUMPRODUCT(F$1:O$1,F75:O75)</f>
        <v>569519.42676563701</v>
      </c>
      <c r="E75" s="6">
        <f t="shared" ref="E75:E90" si="14">SUM(F75:O75)</f>
        <v>337.96618373514582</v>
      </c>
      <c r="F75" s="6">
        <v>72.885224177280421</v>
      </c>
      <c r="G75" s="6">
        <v>72.39382239382239</v>
      </c>
      <c r="H75" s="6">
        <v>38.687107727132421</v>
      </c>
      <c r="I75" s="6">
        <v>19.276028241622772</v>
      </c>
      <c r="J75" s="6">
        <v>9.6385542168674707</v>
      </c>
      <c r="K75" s="6">
        <v>38.459743290548424</v>
      </c>
      <c r="L75" s="6">
        <v>47.856703356805909</v>
      </c>
      <c r="M75" s="6">
        <v>14.626635873749038</v>
      </c>
      <c r="N75" s="6">
        <v>4.7748976807639831</v>
      </c>
      <c r="O75" s="6">
        <v>19.367466776553002</v>
      </c>
    </row>
    <row r="76" spans="1:15" hidden="1" x14ac:dyDescent="0.2">
      <c r="A76" s="10" t="s">
        <v>120</v>
      </c>
      <c r="B76" s="10" t="s">
        <v>118</v>
      </c>
      <c r="C76" s="10" t="s">
        <v>121</v>
      </c>
      <c r="D76" s="6">
        <f t="shared" si="13"/>
        <v>569519.42676563701</v>
      </c>
      <c r="E76" s="6">
        <f t="shared" si="14"/>
        <v>337.96618373514582</v>
      </c>
      <c r="F76" s="6">
        <v>72.885224177280421</v>
      </c>
      <c r="G76" s="6">
        <v>72.39382239382239</v>
      </c>
      <c r="H76" s="6">
        <v>38.687107727132421</v>
      </c>
      <c r="I76" s="6">
        <v>19.276028241622772</v>
      </c>
      <c r="J76" s="6">
        <v>9.6385542168674707</v>
      </c>
      <c r="K76" s="6">
        <v>38.459743290548424</v>
      </c>
      <c r="L76" s="6">
        <v>47.856703356805909</v>
      </c>
      <c r="M76" s="6">
        <v>14.626635873749038</v>
      </c>
      <c r="N76" s="6">
        <v>4.7748976807639831</v>
      </c>
      <c r="O76" s="6">
        <v>19.367466776553002</v>
      </c>
    </row>
    <row r="77" spans="1:15" hidden="1" x14ac:dyDescent="0.2">
      <c r="A77" s="10" t="s">
        <v>122</v>
      </c>
      <c r="B77" s="10" t="s">
        <v>118</v>
      </c>
      <c r="C77" s="10" t="s">
        <v>119</v>
      </c>
      <c r="D77" s="6">
        <f t="shared" si="13"/>
        <v>925992.75934730377</v>
      </c>
      <c r="E77" s="6">
        <f t="shared" si="14"/>
        <v>550.52014014095801</v>
      </c>
      <c r="F77" s="6">
        <v>118.16240889346977</v>
      </c>
      <c r="G77" s="6">
        <v>118.93270821842249</v>
      </c>
      <c r="H77" s="6">
        <v>62.557876324724759</v>
      </c>
      <c r="I77" s="6">
        <v>31.379580858455679</v>
      </c>
      <c r="J77" s="6">
        <v>15.834767641996557</v>
      </c>
      <c r="K77" s="6">
        <v>62.730455075845974</v>
      </c>
      <c r="L77" s="6">
        <v>78.621726943323992</v>
      </c>
      <c r="M77" s="6">
        <v>23.479599692070824</v>
      </c>
      <c r="N77" s="6">
        <v>7.5034106412005457</v>
      </c>
      <c r="O77" s="6">
        <v>31.317605851447411</v>
      </c>
    </row>
    <row r="78" spans="1:15" hidden="1" x14ac:dyDescent="0.2">
      <c r="A78" s="10" t="s">
        <v>123</v>
      </c>
      <c r="B78" s="10" t="s">
        <v>118</v>
      </c>
      <c r="C78" s="10" t="s">
        <v>124</v>
      </c>
      <c r="D78" s="6">
        <f t="shared" si="13"/>
        <v>1894039.8468073679</v>
      </c>
      <c r="E78" s="6">
        <f t="shared" si="14"/>
        <v>1123.7537790120737</v>
      </c>
      <c r="F78" s="6">
        <v>240.7421041007141</v>
      </c>
      <c r="G78" s="6">
        <v>242.00220628792059</v>
      </c>
      <c r="H78" s="6">
        <v>128.408272456014</v>
      </c>
      <c r="I78" s="6">
        <v>64.104000896559455</v>
      </c>
      <c r="J78" s="6">
        <v>32.358003442340795</v>
      </c>
      <c r="K78" s="6">
        <v>128.07467911318554</v>
      </c>
      <c r="L78" s="6">
        <v>159.97812264989403</v>
      </c>
      <c r="M78" s="6">
        <v>48.113933795227098</v>
      </c>
      <c r="N78" s="6">
        <v>15.688949522510233</v>
      </c>
      <c r="O78" s="6">
        <v>64.283506747707847</v>
      </c>
    </row>
    <row r="79" spans="1:15" hidden="1" x14ac:dyDescent="0.2">
      <c r="A79" s="10" t="s">
        <v>125</v>
      </c>
      <c r="B79" s="10" t="s">
        <v>118</v>
      </c>
      <c r="C79" s="10" t="s">
        <v>118</v>
      </c>
      <c r="D79" s="6">
        <f t="shared" si="13"/>
        <v>1376226.5123219118</v>
      </c>
      <c r="E79" s="6">
        <f t="shared" si="14"/>
        <v>817.2031659442714</v>
      </c>
      <c r="F79" s="6">
        <v>175.5871309725392</v>
      </c>
      <c r="G79" s="6">
        <v>175.81356867071153</v>
      </c>
      <c r="H79" s="6">
        <v>93.013684535446032</v>
      </c>
      <c r="I79" s="6">
        <v>46.621091561134151</v>
      </c>
      <c r="J79" s="6">
        <v>23.407917383821001</v>
      </c>
      <c r="K79" s="6">
        <v>93.348891481913654</v>
      </c>
      <c r="L79" s="6">
        <v>116.22342243795721</v>
      </c>
      <c r="M79" s="6">
        <v>35.026943802925324</v>
      </c>
      <c r="N79" s="6">
        <v>11.596180081855389</v>
      </c>
      <c r="O79" s="6">
        <v>46.564335015967856</v>
      </c>
    </row>
    <row r="80" spans="1:15" hidden="1" x14ac:dyDescent="0.2">
      <c r="A80" s="10" t="s">
        <v>126</v>
      </c>
      <c r="B80" s="10" t="s">
        <v>118</v>
      </c>
      <c r="C80" s="10" t="s">
        <v>124</v>
      </c>
      <c r="D80" s="6">
        <f t="shared" si="13"/>
        <v>863734.12536918081</v>
      </c>
      <c r="E80" s="6">
        <f t="shared" si="14"/>
        <v>513.60562124289379</v>
      </c>
      <c r="F80" s="6">
        <v>110.43215784436428</v>
      </c>
      <c r="G80" s="6">
        <v>110.65912851627138</v>
      </c>
      <c r="H80" s="6">
        <v>58.442226566519196</v>
      </c>
      <c r="I80" s="6">
        <v>29.138182225708842</v>
      </c>
      <c r="J80" s="6">
        <v>14.457831325301205</v>
      </c>
      <c r="K80" s="6">
        <v>58.623103850641776</v>
      </c>
      <c r="L80" s="6">
        <v>73.152389416831895</v>
      </c>
      <c r="M80" s="6">
        <v>21.939953810623557</v>
      </c>
      <c r="N80" s="6">
        <v>7.5034106412005457</v>
      </c>
      <c r="O80" s="6">
        <v>29.257237045431133</v>
      </c>
    </row>
    <row r="81" spans="1:15" hidden="1" x14ac:dyDescent="0.2">
      <c r="A81" s="10" t="s">
        <v>127</v>
      </c>
      <c r="B81" s="10" t="s">
        <v>118</v>
      </c>
      <c r="C81" s="10" t="s">
        <v>128</v>
      </c>
      <c r="D81" s="6">
        <f t="shared" si="13"/>
        <v>451496.40471785917</v>
      </c>
      <c r="E81" s="6">
        <f t="shared" si="14"/>
        <v>268.02749489096612</v>
      </c>
      <c r="F81" s="6">
        <v>57.424722079069426</v>
      </c>
      <c r="G81" s="6">
        <v>57.915057915057915</v>
      </c>
      <c r="H81" s="6">
        <v>30.455808210721269</v>
      </c>
      <c r="I81" s="6">
        <v>15.24151070267847</v>
      </c>
      <c r="J81" s="6">
        <v>7.5731497418244409</v>
      </c>
      <c r="K81" s="6">
        <v>30.245040840140025</v>
      </c>
      <c r="L81" s="6">
        <v>38.285362685444724</v>
      </c>
      <c r="M81" s="6">
        <v>11.547344110854503</v>
      </c>
      <c r="N81" s="6">
        <v>4.0927694406548429</v>
      </c>
      <c r="O81" s="6">
        <v>15.246729164520449</v>
      </c>
    </row>
    <row r="82" spans="1:15" hidden="1" x14ac:dyDescent="0.2">
      <c r="A82" s="10" t="s">
        <v>129</v>
      </c>
      <c r="B82" s="10" t="s">
        <v>118</v>
      </c>
      <c r="C82" s="10" t="s">
        <v>118</v>
      </c>
      <c r="D82" s="6">
        <f t="shared" si="13"/>
        <v>229707.80980616243</v>
      </c>
      <c r="E82" s="6">
        <f t="shared" si="14"/>
        <v>135.16228116404289</v>
      </c>
      <c r="F82" s="6">
        <v>28.712361039534713</v>
      </c>
      <c r="G82" s="6">
        <v>28.957528957528957</v>
      </c>
      <c r="H82" s="6">
        <v>15.63946908118119</v>
      </c>
      <c r="I82" s="6">
        <v>7.620755351339235</v>
      </c>
      <c r="J82" s="6">
        <v>4.1308089500860579</v>
      </c>
      <c r="K82" s="6">
        <v>15.30921820303384</v>
      </c>
      <c r="L82" s="6">
        <v>19.142681342722362</v>
      </c>
      <c r="M82" s="6">
        <v>5.7736720554272516</v>
      </c>
      <c r="N82" s="6">
        <v>2.0463847203274215</v>
      </c>
      <c r="O82" s="6">
        <v>7.8294014628618527</v>
      </c>
    </row>
    <row r="83" spans="1:15" hidden="1" x14ac:dyDescent="0.2">
      <c r="A83" s="10" t="s">
        <v>130</v>
      </c>
      <c r="B83" s="10" t="s">
        <v>118</v>
      </c>
      <c r="C83" s="10" t="s">
        <v>131</v>
      </c>
      <c r="D83" s="6">
        <f t="shared" si="13"/>
        <v>489437.42259297747</v>
      </c>
      <c r="E83" s="6">
        <f t="shared" si="14"/>
        <v>291.63433199576002</v>
      </c>
      <c r="F83" s="6">
        <v>62.946329971287639</v>
      </c>
      <c r="G83" s="6">
        <v>63.086045228902371</v>
      </c>
      <c r="H83" s="6">
        <v>32.925198065644608</v>
      </c>
      <c r="I83" s="6">
        <v>16.586349882326573</v>
      </c>
      <c r="J83" s="6">
        <v>8.2616179001721157</v>
      </c>
      <c r="K83" s="6">
        <v>33.232205367561257</v>
      </c>
      <c r="L83" s="6">
        <v>41.703698639502292</v>
      </c>
      <c r="M83" s="6">
        <v>12.317167051578137</v>
      </c>
      <c r="N83" s="6">
        <v>4.0927694406548429</v>
      </c>
      <c r="O83" s="6">
        <v>16.482950448130218</v>
      </c>
    </row>
    <row r="84" spans="1:15" hidden="1" x14ac:dyDescent="0.2">
      <c r="A84" s="10" t="s">
        <v>132</v>
      </c>
      <c r="B84" s="10" t="s">
        <v>118</v>
      </c>
      <c r="C84" s="10" t="s">
        <v>133</v>
      </c>
      <c r="D84" s="6">
        <f t="shared" si="13"/>
        <v>497800.53457425151</v>
      </c>
      <c r="E84" s="6">
        <f t="shared" si="14"/>
        <v>295.79398712502365</v>
      </c>
      <c r="F84" s="6">
        <v>62.946329971287639</v>
      </c>
      <c r="G84" s="6">
        <v>64.120242691671251</v>
      </c>
      <c r="H84" s="6">
        <v>33.748328017285729</v>
      </c>
      <c r="I84" s="6">
        <v>17.034629608875939</v>
      </c>
      <c r="J84" s="6">
        <v>8.2616179001721157</v>
      </c>
      <c r="K84" s="6">
        <v>33.605600933488915</v>
      </c>
      <c r="L84" s="6">
        <v>42.387365830313797</v>
      </c>
      <c r="M84" s="6">
        <v>12.702078521939953</v>
      </c>
      <c r="N84" s="6">
        <v>4.0927694406548429</v>
      </c>
      <c r="O84" s="6">
        <v>16.895024209333471</v>
      </c>
    </row>
    <row r="85" spans="1:15" hidden="1" x14ac:dyDescent="0.2">
      <c r="A85" s="10" t="s">
        <v>134</v>
      </c>
      <c r="B85" s="10" t="s">
        <v>118</v>
      </c>
      <c r="C85" s="10" t="s">
        <v>131</v>
      </c>
      <c r="D85" s="6">
        <f t="shared" si="13"/>
        <v>3784754.4422559249</v>
      </c>
      <c r="E85" s="6">
        <f t="shared" si="14"/>
        <v>2244.478310861542</v>
      </c>
      <c r="F85" s="6">
        <v>481.4842082014282</v>
      </c>
      <c r="G85" s="6">
        <v>482.97021511307219</v>
      </c>
      <c r="H85" s="6">
        <v>255.99341496038684</v>
      </c>
      <c r="I85" s="6">
        <v>128.20800179311891</v>
      </c>
      <c r="J85" s="6">
        <v>64.71600688468159</v>
      </c>
      <c r="K85" s="6">
        <v>255.77596266044338</v>
      </c>
      <c r="L85" s="6">
        <v>319.27257810897657</v>
      </c>
      <c r="M85" s="6">
        <v>95.842956120092367</v>
      </c>
      <c r="N85" s="6">
        <v>32.060027285129607</v>
      </c>
      <c r="O85" s="6">
        <v>128.15493973421243</v>
      </c>
    </row>
    <row r="86" spans="1:15" hidden="1" x14ac:dyDescent="0.2">
      <c r="A86" s="10" t="s">
        <v>135</v>
      </c>
      <c r="B86" s="10" t="s">
        <v>118</v>
      </c>
      <c r="C86" s="10" t="s">
        <v>121</v>
      </c>
      <c r="D86" s="6">
        <f t="shared" si="13"/>
        <v>958450.0648326833</v>
      </c>
      <c r="E86" s="6">
        <f t="shared" si="14"/>
        <v>567.59626659748074</v>
      </c>
      <c r="F86" s="6">
        <v>121.4753736288007</v>
      </c>
      <c r="G86" s="6">
        <v>122.03530060672918</v>
      </c>
      <c r="H86" s="6">
        <v>65.027266179648123</v>
      </c>
      <c r="I86" s="6">
        <v>32.276140311554407</v>
      </c>
      <c r="J86" s="6">
        <v>16.523235800344231</v>
      </c>
      <c r="K86" s="6">
        <v>64.597432905484254</v>
      </c>
      <c r="L86" s="6">
        <v>80.672728515758536</v>
      </c>
      <c r="M86" s="6">
        <v>24.24942263279446</v>
      </c>
      <c r="N86" s="6">
        <v>8.1855388813096859</v>
      </c>
      <c r="O86" s="6">
        <v>32.553827135057176</v>
      </c>
    </row>
    <row r="87" spans="1:15" hidden="1" x14ac:dyDescent="0.2">
      <c r="A87" s="10" t="s">
        <v>136</v>
      </c>
      <c r="B87" s="10" t="s">
        <v>118</v>
      </c>
      <c r="C87" s="10" t="s">
        <v>128</v>
      </c>
      <c r="D87" s="6">
        <f t="shared" si="13"/>
        <v>1278216.2901853384</v>
      </c>
      <c r="E87" s="6">
        <f t="shared" si="14"/>
        <v>758.02110304287032</v>
      </c>
      <c r="F87" s="6">
        <v>162.33527203121548</v>
      </c>
      <c r="G87" s="6">
        <v>163.40319911748483</v>
      </c>
      <c r="H87" s="6">
        <v>86.428644922317105</v>
      </c>
      <c r="I87" s="6">
        <v>43.034853748739216</v>
      </c>
      <c r="J87" s="6">
        <v>22.030981067125648</v>
      </c>
      <c r="K87" s="6">
        <v>86.254375729288228</v>
      </c>
      <c r="L87" s="6">
        <v>108.01941614821904</v>
      </c>
      <c r="M87" s="6">
        <v>32.33256351039261</v>
      </c>
      <c r="N87" s="6">
        <v>10.914051841746248</v>
      </c>
      <c r="O87" s="6">
        <v>43.267744926341813</v>
      </c>
    </row>
    <row r="88" spans="1:15" hidden="1" x14ac:dyDescent="0.2">
      <c r="A88" s="10" t="s">
        <v>137</v>
      </c>
      <c r="B88" s="10" t="s">
        <v>118</v>
      </c>
      <c r="C88" s="10" t="s">
        <v>133</v>
      </c>
      <c r="D88" s="6">
        <f t="shared" si="13"/>
        <v>1748437.5176791293</v>
      </c>
      <c r="E88" s="6">
        <f t="shared" si="14"/>
        <v>1036.9384310107444</v>
      </c>
      <c r="F88" s="6">
        <v>221.9686372671722</v>
      </c>
      <c r="G88" s="6">
        <v>223.38665195808051</v>
      </c>
      <c r="H88" s="6">
        <v>118.53071303632061</v>
      </c>
      <c r="I88" s="6">
        <v>59.172923904516416</v>
      </c>
      <c r="J88" s="6">
        <v>29.604130808950085</v>
      </c>
      <c r="K88" s="6">
        <v>117.99299883313886</v>
      </c>
      <c r="L88" s="6">
        <v>147.6721132152868</v>
      </c>
      <c r="M88" s="6">
        <v>44.264819091608928</v>
      </c>
      <c r="N88" s="6">
        <v>15.006821282401091</v>
      </c>
      <c r="O88" s="6">
        <v>59.338621613268778</v>
      </c>
    </row>
    <row r="89" spans="1:15" hidden="1" x14ac:dyDescent="0.2">
      <c r="A89" s="10" t="s">
        <v>138</v>
      </c>
      <c r="B89" s="10" t="s">
        <v>118</v>
      </c>
      <c r="C89" s="10" t="s">
        <v>128</v>
      </c>
      <c r="D89" s="6">
        <f t="shared" si="13"/>
        <v>1170367.0961399237</v>
      </c>
      <c r="E89" s="6">
        <f t="shared" si="14"/>
        <v>694.96365510313694</v>
      </c>
      <c r="F89" s="6">
        <v>149.08341308989179</v>
      </c>
      <c r="G89" s="6">
        <v>149.95863210148923</v>
      </c>
      <c r="H89" s="6">
        <v>79.02047535754707</v>
      </c>
      <c r="I89" s="6">
        <v>39.896895662893641</v>
      </c>
      <c r="J89" s="6">
        <v>19.965576592082616</v>
      </c>
      <c r="K89" s="6">
        <v>79.159859976662773</v>
      </c>
      <c r="L89" s="6">
        <v>99.131742667669386</v>
      </c>
      <c r="M89" s="6">
        <v>29.63818321785989</v>
      </c>
      <c r="N89" s="6">
        <v>9.5497953615279663</v>
      </c>
      <c r="O89" s="6">
        <v>39.559081075512516</v>
      </c>
    </row>
    <row r="90" spans="1:15" hidden="1" x14ac:dyDescent="0.2">
      <c r="A90" s="10" t="s">
        <v>139</v>
      </c>
      <c r="B90" s="10" t="s">
        <v>118</v>
      </c>
      <c r="C90" s="10" t="s">
        <v>119</v>
      </c>
      <c r="D90" s="6">
        <f t="shared" si="13"/>
        <v>536561.25506481458</v>
      </c>
      <c r="E90" s="6">
        <f t="shared" si="14"/>
        <v>317.99169225041874</v>
      </c>
      <c r="F90" s="6">
        <v>68.467937863505853</v>
      </c>
      <c r="G90" s="6">
        <v>68.257032542746828</v>
      </c>
      <c r="H90" s="6">
        <v>36.217717872209072</v>
      </c>
      <c r="I90" s="6">
        <v>18.37946878852404</v>
      </c>
      <c r="J90" s="6">
        <v>8.9500860585197923</v>
      </c>
      <c r="K90" s="6">
        <v>36.219369894982499</v>
      </c>
      <c r="L90" s="6">
        <v>45.12203459355986</v>
      </c>
      <c r="M90" s="6">
        <v>13.471901462663588</v>
      </c>
      <c r="N90" s="6">
        <v>4.7748976807639831</v>
      </c>
      <c r="O90" s="6">
        <v>18.131245492943236</v>
      </c>
    </row>
    <row r="91" spans="1:15" hidden="1" x14ac:dyDescent="0.2">
      <c r="A91" s="22" t="s">
        <v>118</v>
      </c>
      <c r="B91" s="23"/>
      <c r="C91" s="24"/>
      <c r="D91" s="13">
        <f>SUM(D75:D90)</f>
        <v>17344260.935226101</v>
      </c>
      <c r="E91" s="13">
        <f t="shared" ref="E91" si="15">SUM(E75:E90)</f>
        <v>10291.622627852472</v>
      </c>
      <c r="F91" s="13">
        <v>2207.538835308842</v>
      </c>
      <c r="G91" s="13">
        <v>2216.2851627137338</v>
      </c>
      <c r="H91" s="13">
        <v>1173.7833110402305</v>
      </c>
      <c r="I91" s="13">
        <v>587.24644177967059</v>
      </c>
      <c r="J91" s="13">
        <v>295.3528399311532</v>
      </c>
      <c r="K91" s="13">
        <v>1172.0886814469079</v>
      </c>
      <c r="L91" s="13">
        <v>1465.0987899090724</v>
      </c>
      <c r="M91" s="13">
        <v>439.95381062355654</v>
      </c>
      <c r="N91" s="13">
        <v>146.6575716234652</v>
      </c>
      <c r="O91" s="13">
        <v>587.61718347584213</v>
      </c>
    </row>
    <row r="92" spans="1:15" hidden="1" x14ac:dyDescent="0.2">
      <c r="A92" s="9" t="s">
        <v>140</v>
      </c>
      <c r="B92" s="9" t="s">
        <v>141</v>
      </c>
      <c r="C92" s="9" t="s">
        <v>142</v>
      </c>
      <c r="D92" s="6">
        <f t="shared" ref="D92:D104" si="16">SUMPRODUCT(F$1:O$1,F92:O92)</f>
        <v>1129065.3825011365</v>
      </c>
      <c r="E92" s="19">
        <f t="shared" ref="E92:E104" si="17">SUM(F92:O92)</f>
        <v>742.90431262841071</v>
      </c>
      <c r="F92" s="6">
        <v>165.6482367665464</v>
      </c>
      <c r="G92" s="6">
        <v>165.47159404302261</v>
      </c>
      <c r="H92" s="6">
        <v>88.074904825599347</v>
      </c>
      <c r="I92" s="6">
        <v>36.75893757704808</v>
      </c>
      <c r="J92" s="6">
        <v>18.588640275387263</v>
      </c>
      <c r="K92" s="6">
        <v>87.747957992998835</v>
      </c>
      <c r="L92" s="6">
        <v>109.38675052984208</v>
      </c>
      <c r="M92" s="6">
        <v>33.102386451116246</v>
      </c>
      <c r="N92" s="6">
        <v>8.8676671214188278</v>
      </c>
      <c r="O92" s="6">
        <v>29.257237045431133</v>
      </c>
    </row>
    <row r="93" spans="1:15" hidden="1" x14ac:dyDescent="0.2">
      <c r="A93" s="9" t="s">
        <v>143</v>
      </c>
      <c r="B93" s="9" t="s">
        <v>141</v>
      </c>
      <c r="C93" s="9" t="s">
        <v>142</v>
      </c>
      <c r="D93" s="6">
        <f t="shared" si="16"/>
        <v>698847.91491190996</v>
      </c>
      <c r="E93" s="19">
        <f t="shared" si="17"/>
        <v>463.01339892174047</v>
      </c>
      <c r="F93" s="6">
        <v>103.80622837370242</v>
      </c>
      <c r="G93" s="6">
        <v>103.41974627688914</v>
      </c>
      <c r="H93" s="6">
        <v>55.149706759954732</v>
      </c>
      <c r="I93" s="6">
        <v>21.965706600918974</v>
      </c>
      <c r="J93" s="6">
        <v>11.015490533562824</v>
      </c>
      <c r="K93" s="6">
        <v>54.88914819136523</v>
      </c>
      <c r="L93" s="6">
        <v>68.366719081151302</v>
      </c>
      <c r="M93" s="6">
        <v>20.400307929176289</v>
      </c>
      <c r="N93" s="6">
        <v>5.4570259208731242</v>
      </c>
      <c r="O93" s="6">
        <v>18.543319254146493</v>
      </c>
    </row>
    <row r="94" spans="1:15" x14ac:dyDescent="0.2">
      <c r="A94" s="9" t="s">
        <v>144</v>
      </c>
      <c r="B94" s="9" t="s">
        <v>141</v>
      </c>
      <c r="C94" s="9" t="s">
        <v>145</v>
      </c>
      <c r="D94" s="6">
        <f t="shared" si="16"/>
        <v>1066439.7066646719</v>
      </c>
      <c r="E94" s="19">
        <f t="shared" si="17"/>
        <v>572.21509753098792</v>
      </c>
      <c r="F94" s="6">
        <v>117.05808731502613</v>
      </c>
      <c r="G94" s="6">
        <v>117.8985107556536</v>
      </c>
      <c r="H94" s="6">
        <v>62.557876324724759</v>
      </c>
      <c r="I94" s="6">
        <v>40.345175389443007</v>
      </c>
      <c r="J94" s="6">
        <v>19.965576592082616</v>
      </c>
      <c r="K94" s="6">
        <v>62.357059509918322</v>
      </c>
      <c r="L94" s="6">
        <v>77.938059752512473</v>
      </c>
      <c r="M94" s="6">
        <v>23.479599692070824</v>
      </c>
      <c r="N94" s="6">
        <v>10.231923601637108</v>
      </c>
      <c r="O94" s="6">
        <v>40.383228597919029</v>
      </c>
    </row>
    <row r="95" spans="1:15" x14ac:dyDescent="0.2">
      <c r="A95" s="9" t="s">
        <v>146</v>
      </c>
      <c r="B95" s="9" t="s">
        <v>141</v>
      </c>
      <c r="C95" s="9" t="s">
        <v>145</v>
      </c>
      <c r="D95" s="6">
        <f t="shared" si="16"/>
        <v>526288.97865862621</v>
      </c>
      <c r="E95" s="19">
        <f t="shared" si="17"/>
        <v>342.76720199874416</v>
      </c>
      <c r="F95" s="6">
        <v>76.198188912611357</v>
      </c>
      <c r="G95" s="6">
        <v>76.530612244897952</v>
      </c>
      <c r="H95" s="6">
        <v>40.333367630414656</v>
      </c>
      <c r="I95" s="6">
        <v>16.586349882326573</v>
      </c>
      <c r="J95" s="6">
        <v>8.2616179001721157</v>
      </c>
      <c r="K95" s="6">
        <v>40.326721120186697</v>
      </c>
      <c r="L95" s="6">
        <v>50.591372120051957</v>
      </c>
      <c r="M95" s="6">
        <v>15.011547344110856</v>
      </c>
      <c r="N95" s="6">
        <v>4.0927694406548429</v>
      </c>
      <c r="O95" s="6">
        <v>14.834655403317194</v>
      </c>
    </row>
    <row r="96" spans="1:15" x14ac:dyDescent="0.2">
      <c r="A96" s="9" t="s">
        <v>147</v>
      </c>
      <c r="B96" s="9" t="s">
        <v>141</v>
      </c>
      <c r="C96" s="9" t="s">
        <v>145</v>
      </c>
      <c r="D96" s="6">
        <f t="shared" si="16"/>
        <v>1032114.0016862433</v>
      </c>
      <c r="E96" s="19">
        <f t="shared" si="17"/>
        <v>515.42255120895311</v>
      </c>
      <c r="F96" s="6">
        <v>103.80622837370242</v>
      </c>
      <c r="G96" s="6">
        <v>103.41974627688914</v>
      </c>
      <c r="H96" s="6">
        <v>55.149706759954732</v>
      </c>
      <c r="I96" s="6">
        <v>33.172699764653146</v>
      </c>
      <c r="J96" s="6">
        <v>16.523235800344231</v>
      </c>
      <c r="K96" s="6">
        <v>54.88914819136523</v>
      </c>
      <c r="L96" s="6">
        <v>68.366719081151302</v>
      </c>
      <c r="M96" s="6">
        <v>20.400307929176289</v>
      </c>
      <c r="N96" s="6">
        <v>8.1855388813096859</v>
      </c>
      <c r="O96" s="6">
        <v>51.509220150406925</v>
      </c>
    </row>
    <row r="97" spans="1:15" x14ac:dyDescent="0.2">
      <c r="A97" s="9" t="s">
        <v>148</v>
      </c>
      <c r="B97" s="9" t="s">
        <v>141</v>
      </c>
      <c r="C97" s="9" t="s">
        <v>145</v>
      </c>
      <c r="D97" s="6">
        <f t="shared" si="16"/>
        <v>618716.73241694854</v>
      </c>
      <c r="E97" s="19">
        <f t="shared" si="17"/>
        <v>403.5304326189015</v>
      </c>
      <c r="F97" s="6">
        <v>89.450047853935061</v>
      </c>
      <c r="G97" s="6">
        <v>89.97517926089354</v>
      </c>
      <c r="H97" s="6">
        <v>47.741537195184691</v>
      </c>
      <c r="I97" s="6">
        <v>20.172587694721503</v>
      </c>
      <c r="J97" s="6">
        <v>10.327022375215147</v>
      </c>
      <c r="K97" s="6">
        <v>47.421236872812131</v>
      </c>
      <c r="L97" s="6">
        <v>59.47904560060163</v>
      </c>
      <c r="M97" s="6">
        <v>17.705927636643572</v>
      </c>
      <c r="N97" s="6">
        <v>4.7748976807639831</v>
      </c>
      <c r="O97" s="6">
        <v>16.482950448130218</v>
      </c>
    </row>
    <row r="98" spans="1:15" hidden="1" x14ac:dyDescent="0.2">
      <c r="A98" s="9" t="s">
        <v>149</v>
      </c>
      <c r="B98" s="9" t="s">
        <v>141</v>
      </c>
      <c r="C98" s="9" t="s">
        <v>141</v>
      </c>
      <c r="D98" s="6">
        <f t="shared" si="16"/>
        <v>631948.42689085449</v>
      </c>
      <c r="E98" s="19">
        <f t="shared" si="17"/>
        <v>588.31744052699889</v>
      </c>
      <c r="F98" s="6">
        <v>144.66612677611718</v>
      </c>
      <c r="G98" s="6">
        <v>144.78764478764478</v>
      </c>
      <c r="H98" s="6">
        <v>77.374215454264842</v>
      </c>
      <c r="I98" s="6">
        <v>9.4138742575367029</v>
      </c>
      <c r="J98" s="6">
        <v>4.8192771084337354</v>
      </c>
      <c r="K98" s="6">
        <v>76.919486581096848</v>
      </c>
      <c r="L98" s="6">
        <v>95.713406713611818</v>
      </c>
      <c r="M98" s="6">
        <v>28.868360277136258</v>
      </c>
      <c r="N98" s="6">
        <v>2.0463847203274215</v>
      </c>
      <c r="O98" s="6">
        <v>3.7086638508292986</v>
      </c>
    </row>
    <row r="99" spans="1:15" hidden="1" x14ac:dyDescent="0.2">
      <c r="A99" s="9" t="s">
        <v>150</v>
      </c>
      <c r="B99" s="9" t="s">
        <v>141</v>
      </c>
      <c r="C99" s="9" t="s">
        <v>141</v>
      </c>
      <c r="D99" s="6">
        <f t="shared" si="16"/>
        <v>814130.11881792312</v>
      </c>
      <c r="E99" s="19">
        <f t="shared" si="17"/>
        <v>483.12813372560089</v>
      </c>
      <c r="F99" s="6">
        <v>103.80622837370242</v>
      </c>
      <c r="G99" s="6">
        <v>103.41974627688914</v>
      </c>
      <c r="H99" s="6">
        <v>55.149706759954732</v>
      </c>
      <c r="I99" s="6">
        <v>29.586461952258208</v>
      </c>
      <c r="J99" s="6">
        <v>14.457831325301205</v>
      </c>
      <c r="K99" s="6">
        <v>54.88914819136523</v>
      </c>
      <c r="L99" s="6">
        <v>68.366719081151302</v>
      </c>
      <c r="M99" s="6">
        <v>20.400307929176289</v>
      </c>
      <c r="N99" s="6">
        <v>7.5034106412005457</v>
      </c>
      <c r="O99" s="6">
        <v>25.548573194601833</v>
      </c>
    </row>
    <row r="100" spans="1:15" hidden="1" x14ac:dyDescent="0.2">
      <c r="A100" s="9" t="s">
        <v>151</v>
      </c>
      <c r="B100" s="9" t="s">
        <v>141</v>
      </c>
      <c r="C100" s="9" t="s">
        <v>141</v>
      </c>
      <c r="D100" s="6">
        <f t="shared" si="16"/>
        <v>273233.33357236668</v>
      </c>
      <c r="E100" s="19">
        <f t="shared" si="17"/>
        <v>229.38902028690416</v>
      </c>
      <c r="F100" s="6">
        <v>55.216078922182142</v>
      </c>
      <c r="G100" s="6">
        <v>54.81246552675124</v>
      </c>
      <c r="H100" s="6">
        <v>29.632678259080151</v>
      </c>
      <c r="I100" s="6">
        <v>5.3793567185924021</v>
      </c>
      <c r="J100" s="6">
        <v>2.753872633390706</v>
      </c>
      <c r="K100" s="6">
        <v>29.124854142357059</v>
      </c>
      <c r="L100" s="6">
        <v>36.234361113010188</v>
      </c>
      <c r="M100" s="6">
        <v>11.162432640492687</v>
      </c>
      <c r="N100" s="6">
        <v>1.3642564802182811</v>
      </c>
      <c r="O100" s="6">
        <v>3.7086638508292986</v>
      </c>
    </row>
    <row r="101" spans="1:15" x14ac:dyDescent="0.2">
      <c r="A101" s="9" t="s">
        <v>152</v>
      </c>
      <c r="B101" s="9" t="s">
        <v>141</v>
      </c>
      <c r="C101" s="9" t="s">
        <v>153</v>
      </c>
      <c r="D101" s="6">
        <f t="shared" si="16"/>
        <v>855470.25686263316</v>
      </c>
      <c r="E101" s="19">
        <f t="shared" si="17"/>
        <v>488.89716638244647</v>
      </c>
      <c r="F101" s="6">
        <v>103.80622837370242</v>
      </c>
      <c r="G101" s="6">
        <v>103.41974627688914</v>
      </c>
      <c r="H101" s="6">
        <v>55.149706759954732</v>
      </c>
      <c r="I101" s="6">
        <v>29.586461952258208</v>
      </c>
      <c r="J101" s="6">
        <v>14.457831325301205</v>
      </c>
      <c r="K101" s="6">
        <v>54.88914819136523</v>
      </c>
      <c r="L101" s="6">
        <v>68.366719081151302</v>
      </c>
      <c r="M101" s="6">
        <v>20.400307929176289</v>
      </c>
      <c r="N101" s="6">
        <v>7.5034106412005457</v>
      </c>
      <c r="O101" s="6">
        <v>31.317605851447411</v>
      </c>
    </row>
    <row r="102" spans="1:15" x14ac:dyDescent="0.2">
      <c r="A102" s="9" t="s">
        <v>154</v>
      </c>
      <c r="B102" s="9" t="s">
        <v>141</v>
      </c>
      <c r="C102" s="9" t="s">
        <v>153</v>
      </c>
      <c r="D102" s="6">
        <f t="shared" si="16"/>
        <v>874556.63301618805</v>
      </c>
      <c r="E102" s="19">
        <f t="shared" si="17"/>
        <v>469.83745315565119</v>
      </c>
      <c r="F102" s="6">
        <v>96.07597732459692</v>
      </c>
      <c r="G102" s="6">
        <v>97.214561500275778</v>
      </c>
      <c r="H102" s="6">
        <v>51.034057001749147</v>
      </c>
      <c r="I102" s="6">
        <v>33.172699764653146</v>
      </c>
      <c r="J102" s="6">
        <v>16.523235800344231</v>
      </c>
      <c r="K102" s="6">
        <v>51.155192532088684</v>
      </c>
      <c r="L102" s="6">
        <v>64.264715936282215</v>
      </c>
      <c r="M102" s="6">
        <v>19.24557351809084</v>
      </c>
      <c r="N102" s="6">
        <v>8.1855388813096859</v>
      </c>
      <c r="O102" s="6">
        <v>32.965900896260436</v>
      </c>
    </row>
    <row r="103" spans="1:15" hidden="1" x14ac:dyDescent="0.2">
      <c r="A103" s="9" t="s">
        <v>155</v>
      </c>
      <c r="B103" s="9" t="s">
        <v>141</v>
      </c>
      <c r="C103" s="9" t="s">
        <v>156</v>
      </c>
      <c r="D103" s="6">
        <f t="shared" si="16"/>
        <v>1657724.8761888463</v>
      </c>
      <c r="E103" s="19">
        <f t="shared" si="17"/>
        <v>738.71552929165921</v>
      </c>
      <c r="F103" s="6">
        <v>135.83155414856807</v>
      </c>
      <c r="G103" s="6">
        <v>139.61665747380033</v>
      </c>
      <c r="H103" s="6">
        <v>72.435435744418143</v>
      </c>
      <c r="I103" s="6">
        <v>69.48335761515186</v>
      </c>
      <c r="J103" s="6">
        <v>35.111876075731494</v>
      </c>
      <c r="K103" s="6">
        <v>73.185530921820302</v>
      </c>
      <c r="L103" s="6">
        <v>91.61140356874273</v>
      </c>
      <c r="M103" s="6">
        <v>27.328714395688994</v>
      </c>
      <c r="N103" s="6">
        <v>17.053206002728512</v>
      </c>
      <c r="O103" s="6">
        <v>77.057793345008761</v>
      </c>
    </row>
    <row r="104" spans="1:15" hidden="1" x14ac:dyDescent="0.2">
      <c r="A104" s="9" t="s">
        <v>157</v>
      </c>
      <c r="B104" s="9" t="s">
        <v>141</v>
      </c>
      <c r="C104" s="9" t="s">
        <v>156</v>
      </c>
      <c r="D104" s="6">
        <f t="shared" si="16"/>
        <v>651976.50746218197</v>
      </c>
      <c r="E104" s="19">
        <f t="shared" si="17"/>
        <v>386.89328297804366</v>
      </c>
      <c r="F104" s="6">
        <v>82.824118383273202</v>
      </c>
      <c r="G104" s="6">
        <v>82.735797021511303</v>
      </c>
      <c r="H104" s="6">
        <v>43.625887436979113</v>
      </c>
      <c r="I104" s="6">
        <v>21.965706600918974</v>
      </c>
      <c r="J104" s="6">
        <v>11.015490533562824</v>
      </c>
      <c r="K104" s="6">
        <v>44.434072345390902</v>
      </c>
      <c r="L104" s="6">
        <v>55.377042455732557</v>
      </c>
      <c r="M104" s="6">
        <v>16.936104695919937</v>
      </c>
      <c r="N104" s="6">
        <v>6.1391541609822644</v>
      </c>
      <c r="O104" s="6">
        <v>21.839909343772536</v>
      </c>
    </row>
    <row r="105" spans="1:15" hidden="1" x14ac:dyDescent="0.2">
      <c r="A105" s="22" t="s">
        <v>141</v>
      </c>
      <c r="B105" s="23"/>
      <c r="C105" s="24"/>
      <c r="D105" s="14">
        <f>SUM(D92:D104)</f>
        <v>10830512.86965053</v>
      </c>
      <c r="E105" s="14">
        <f t="shared" ref="E105" si="18">SUM(E92:E104)</f>
        <v>6425.0310212550421</v>
      </c>
      <c r="F105" s="14">
        <v>1378.1933298976662</v>
      </c>
      <c r="G105" s="14">
        <v>1382.7220077220077</v>
      </c>
      <c r="H105" s="14">
        <v>733.40878691223372</v>
      </c>
      <c r="I105" s="14">
        <v>367.58937577048079</v>
      </c>
      <c r="J105" s="14">
        <v>183.82099827882962</v>
      </c>
      <c r="K105" s="14">
        <v>732.22870478413074</v>
      </c>
      <c r="L105" s="14">
        <v>914.06303411499289</v>
      </c>
      <c r="M105" s="14">
        <v>274.44187836797533</v>
      </c>
      <c r="N105" s="14">
        <v>91.405184174624836</v>
      </c>
      <c r="O105" s="14">
        <v>367.15772123210053</v>
      </c>
    </row>
    <row r="106" spans="1:15" hidden="1" x14ac:dyDescent="0.2">
      <c r="A106" s="11" t="s">
        <v>158</v>
      </c>
      <c r="B106" s="11" t="s">
        <v>62</v>
      </c>
      <c r="C106" s="11" t="s">
        <v>159</v>
      </c>
      <c r="D106" s="20">
        <f t="shared" ref="D106:D117" si="19">SUMPRODUCT($F$1:$O$1,F106:O106)</f>
        <v>934193.37737204751</v>
      </c>
      <c r="E106" s="6">
        <f t="shared" ref="E106:E117" si="20">SUM(F106:O106)</f>
        <v>576.87126262796528</v>
      </c>
      <c r="F106" s="6">
        <v>132.51858941323712</v>
      </c>
      <c r="G106" s="6">
        <v>124.10369553226695</v>
      </c>
      <c r="H106" s="6">
        <v>65.027266179648123</v>
      </c>
      <c r="I106" s="6">
        <v>31.379580858455679</v>
      </c>
      <c r="J106" s="6">
        <v>13.769363166953529</v>
      </c>
      <c r="K106" s="6">
        <v>67.211201866977831</v>
      </c>
      <c r="L106" s="6">
        <v>82.040062897381546</v>
      </c>
      <c r="M106" s="6">
        <v>23.094688221709006</v>
      </c>
      <c r="N106" s="6">
        <v>6.8212824010914055</v>
      </c>
      <c r="O106" s="6">
        <v>30.905532090244154</v>
      </c>
    </row>
    <row r="107" spans="1:15" hidden="1" x14ac:dyDescent="0.2">
      <c r="A107" s="11" t="s">
        <v>160</v>
      </c>
      <c r="B107" s="11" t="s">
        <v>62</v>
      </c>
      <c r="C107" s="11" t="s">
        <v>159</v>
      </c>
      <c r="D107" s="20">
        <f t="shared" si="19"/>
        <v>986521.94561168388</v>
      </c>
      <c r="E107" s="6">
        <f t="shared" si="20"/>
        <v>614.12162823378878</v>
      </c>
      <c r="F107" s="6">
        <v>132.51858941323712</v>
      </c>
      <c r="G107" s="6">
        <v>130.3088803088803</v>
      </c>
      <c r="H107" s="6">
        <v>79.02047535754707</v>
      </c>
      <c r="I107" s="6">
        <v>31.379580858455679</v>
      </c>
      <c r="J107" s="6">
        <v>17.21170395869191</v>
      </c>
      <c r="K107" s="6">
        <v>70.945157526254377</v>
      </c>
      <c r="L107" s="6">
        <v>86.142066042250633</v>
      </c>
      <c r="M107" s="6">
        <v>28.868360277136258</v>
      </c>
      <c r="N107" s="6">
        <v>6.8212824010914055</v>
      </c>
      <c r="O107" s="6">
        <v>30.905532090244154</v>
      </c>
    </row>
    <row r="108" spans="1:15" hidden="1" x14ac:dyDescent="0.2">
      <c r="A108" s="11" t="s">
        <v>161</v>
      </c>
      <c r="B108" s="11" t="s">
        <v>62</v>
      </c>
      <c r="C108" s="11" t="s">
        <v>162</v>
      </c>
      <c r="D108" s="20">
        <f t="shared" si="19"/>
        <v>711411.05816506571</v>
      </c>
      <c r="E108" s="6">
        <f t="shared" si="20"/>
        <v>382.92895233920893</v>
      </c>
      <c r="F108" s="6">
        <v>66.259294706618562</v>
      </c>
      <c r="G108" s="6">
        <v>72.39382239382239</v>
      </c>
      <c r="H108" s="6">
        <v>56.79596666323696</v>
      </c>
      <c r="I108" s="6">
        <v>29.138182225708842</v>
      </c>
      <c r="J108" s="6">
        <v>10.327022375215147</v>
      </c>
      <c r="K108" s="6">
        <v>44.807467911318554</v>
      </c>
      <c r="L108" s="6">
        <v>47.856703356805909</v>
      </c>
      <c r="M108" s="6">
        <v>23.094688221709006</v>
      </c>
      <c r="N108" s="6">
        <v>3.4106412005457027</v>
      </c>
      <c r="O108" s="6">
        <v>28.845163284227876</v>
      </c>
    </row>
    <row r="109" spans="1:15" hidden="1" x14ac:dyDescent="0.2">
      <c r="A109" s="11" t="s">
        <v>163</v>
      </c>
      <c r="B109" s="11" t="s">
        <v>62</v>
      </c>
      <c r="C109" s="11" t="s">
        <v>162</v>
      </c>
      <c r="D109" s="20">
        <f t="shared" si="19"/>
        <v>1259240.3722181767</v>
      </c>
      <c r="E109" s="6">
        <f t="shared" si="20"/>
        <v>769.88638080404098</v>
      </c>
      <c r="F109" s="6">
        <v>176.69145255098283</v>
      </c>
      <c r="G109" s="6">
        <v>170.64258135686708</v>
      </c>
      <c r="H109" s="6">
        <v>61.734746373083645</v>
      </c>
      <c r="I109" s="6">
        <v>40.345175389443007</v>
      </c>
      <c r="J109" s="6">
        <v>20.654044750430295</v>
      </c>
      <c r="K109" s="6">
        <v>97.0828471411902</v>
      </c>
      <c r="L109" s="6">
        <v>112.80508648389963</v>
      </c>
      <c r="M109" s="6">
        <v>38.49114703618168</v>
      </c>
      <c r="N109" s="6">
        <v>10.231923601637108</v>
      </c>
      <c r="O109" s="6">
        <v>41.207376120325542</v>
      </c>
    </row>
    <row r="110" spans="1:15" hidden="1" x14ac:dyDescent="0.2">
      <c r="A110" s="11" t="s">
        <v>164</v>
      </c>
      <c r="B110" s="11" t="s">
        <v>62</v>
      </c>
      <c r="C110" s="11" t="s">
        <v>62</v>
      </c>
      <c r="D110" s="20">
        <f t="shared" si="19"/>
        <v>1175673.7686849264</v>
      </c>
      <c r="E110" s="6">
        <f t="shared" si="20"/>
        <v>588.00533375792929</v>
      </c>
      <c r="F110" s="6">
        <v>110.43215784436428</v>
      </c>
      <c r="G110" s="6">
        <v>113.76172090457806</v>
      </c>
      <c r="H110" s="6">
        <v>77.374215454264842</v>
      </c>
      <c r="I110" s="6">
        <v>44.82797265493668</v>
      </c>
      <c r="J110" s="6">
        <v>24.096385542168676</v>
      </c>
      <c r="K110" s="6">
        <v>56.009334889148192</v>
      </c>
      <c r="L110" s="6">
        <v>75.203390989266424</v>
      </c>
      <c r="M110" s="6">
        <v>23.094688221709006</v>
      </c>
      <c r="N110" s="6">
        <v>17.053206002728512</v>
      </c>
      <c r="O110" s="6">
        <v>46.152261254764603</v>
      </c>
    </row>
    <row r="111" spans="1:15" hidden="1" x14ac:dyDescent="0.2">
      <c r="A111" s="11" t="s">
        <v>165</v>
      </c>
      <c r="B111" s="11" t="s">
        <v>62</v>
      </c>
      <c r="C111" s="11" t="s">
        <v>62</v>
      </c>
      <c r="D111" s="20">
        <f t="shared" si="19"/>
        <v>1011678.296488294</v>
      </c>
      <c r="E111" s="6">
        <f t="shared" si="20"/>
        <v>609.79732568850545</v>
      </c>
      <c r="F111" s="6">
        <v>132.51858941323712</v>
      </c>
      <c r="G111" s="6">
        <v>134.44567015995588</v>
      </c>
      <c r="H111" s="6">
        <v>70.789175841135915</v>
      </c>
      <c r="I111" s="6">
        <v>35.862378123949341</v>
      </c>
      <c r="J111" s="6">
        <v>17.21170395869191</v>
      </c>
      <c r="K111" s="6">
        <v>67.211201866977831</v>
      </c>
      <c r="L111" s="6">
        <v>88.876734805496682</v>
      </c>
      <c r="M111" s="6">
        <v>23.094688221709006</v>
      </c>
      <c r="N111" s="6">
        <v>6.8212824010914055</v>
      </c>
      <c r="O111" s="6">
        <v>32.965900896260436</v>
      </c>
    </row>
    <row r="112" spans="1:15" hidden="1" x14ac:dyDescent="0.2">
      <c r="A112" s="11" t="s">
        <v>166</v>
      </c>
      <c r="B112" s="11" t="s">
        <v>62</v>
      </c>
      <c r="C112" s="11" t="s">
        <v>167</v>
      </c>
      <c r="D112" s="20">
        <f t="shared" si="19"/>
        <v>806538.58579400484</v>
      </c>
      <c r="E112" s="6">
        <f t="shared" si="20"/>
        <v>483.23525236529224</v>
      </c>
      <c r="F112" s="6">
        <v>110.43215784436428</v>
      </c>
      <c r="G112" s="6">
        <v>113.76172090457806</v>
      </c>
      <c r="H112" s="6">
        <v>39.510237678773535</v>
      </c>
      <c r="I112" s="6">
        <v>26.896783592962009</v>
      </c>
      <c r="J112" s="6">
        <v>13.769363166953529</v>
      </c>
      <c r="K112" s="6">
        <v>56.009334889148192</v>
      </c>
      <c r="L112" s="6">
        <v>75.203390989266424</v>
      </c>
      <c r="M112" s="6">
        <v>15.396458814472672</v>
      </c>
      <c r="N112" s="6">
        <v>3.4106412005457027</v>
      </c>
      <c r="O112" s="6">
        <v>28.845163284227876</v>
      </c>
    </row>
    <row r="113" spans="1:15" hidden="1" x14ac:dyDescent="0.2">
      <c r="A113" s="11" t="s">
        <v>168</v>
      </c>
      <c r="B113" s="11" t="s">
        <v>62</v>
      </c>
      <c r="C113" s="11" t="s">
        <v>169</v>
      </c>
      <c r="D113" s="20">
        <f t="shared" si="19"/>
        <v>300175.44388480327</v>
      </c>
      <c r="E113" s="6">
        <f t="shared" si="20"/>
        <v>187.49698958184172</v>
      </c>
      <c r="F113" s="6">
        <v>44.172863137745708</v>
      </c>
      <c r="G113" s="6">
        <v>41.367898510755651</v>
      </c>
      <c r="H113" s="6">
        <v>16.462599032822304</v>
      </c>
      <c r="I113" s="6">
        <v>8.9655945309873353</v>
      </c>
      <c r="J113" s="6">
        <v>3.4423407917383821</v>
      </c>
      <c r="K113" s="6">
        <v>22.403733955659277</v>
      </c>
      <c r="L113" s="6">
        <v>27.346687632460519</v>
      </c>
      <c r="M113" s="6">
        <v>9.6227867590454199</v>
      </c>
      <c r="N113" s="6">
        <v>3.4106412005457027</v>
      </c>
      <c r="O113" s="6">
        <v>10.301844030081385</v>
      </c>
    </row>
    <row r="114" spans="1:15" hidden="1" x14ac:dyDescent="0.2">
      <c r="A114" s="11" t="s">
        <v>170</v>
      </c>
      <c r="B114" s="11" t="s">
        <v>62</v>
      </c>
      <c r="C114" s="11" t="s">
        <v>171</v>
      </c>
      <c r="D114" s="20">
        <f t="shared" si="19"/>
        <v>1194080.3434205684</v>
      </c>
      <c r="E114" s="6">
        <f t="shared" si="20"/>
        <v>763.02814563942309</v>
      </c>
      <c r="F114" s="6">
        <v>176.69145255098283</v>
      </c>
      <c r="G114" s="6">
        <v>175.81356867071153</v>
      </c>
      <c r="H114" s="6">
        <v>83.959255067393769</v>
      </c>
      <c r="I114" s="6">
        <v>33.620979491202512</v>
      </c>
      <c r="J114" s="6">
        <v>20.654044750430295</v>
      </c>
      <c r="K114" s="6">
        <v>74.679113185530909</v>
      </c>
      <c r="L114" s="6">
        <v>116.22342243795721</v>
      </c>
      <c r="M114" s="6">
        <v>32.717474980754432</v>
      </c>
      <c r="N114" s="6">
        <v>13.642564802182811</v>
      </c>
      <c r="O114" s="6">
        <v>35.026269702276707</v>
      </c>
    </row>
    <row r="115" spans="1:15" hidden="1" x14ac:dyDescent="0.2">
      <c r="A115" s="11" t="s">
        <v>172</v>
      </c>
      <c r="B115" s="11" t="s">
        <v>62</v>
      </c>
      <c r="C115" s="11" t="s">
        <v>171</v>
      </c>
      <c r="D115" s="20">
        <f t="shared" si="19"/>
        <v>703279.97183811304</v>
      </c>
      <c r="E115" s="6">
        <f t="shared" si="20"/>
        <v>411.08265503248606</v>
      </c>
      <c r="F115" s="6">
        <v>88.345726275491415</v>
      </c>
      <c r="G115" s="6">
        <v>93.077771649200216</v>
      </c>
      <c r="H115" s="6">
        <v>35.394587920567957</v>
      </c>
      <c r="I115" s="6">
        <v>24.655384960215173</v>
      </c>
      <c r="J115" s="6">
        <v>10.327022375215147</v>
      </c>
      <c r="K115" s="6">
        <v>56.009334889148192</v>
      </c>
      <c r="L115" s="6">
        <v>61.530047173036166</v>
      </c>
      <c r="M115" s="6">
        <v>11.547344110854503</v>
      </c>
      <c r="N115" s="6">
        <v>3.4106412005457027</v>
      </c>
      <c r="O115" s="6">
        <v>26.784794478211598</v>
      </c>
    </row>
    <row r="116" spans="1:15" hidden="1" x14ac:dyDescent="0.2">
      <c r="A116" s="11" t="s">
        <v>173</v>
      </c>
      <c r="B116" s="11" t="s">
        <v>62</v>
      </c>
      <c r="C116" s="11" t="s">
        <v>169</v>
      </c>
      <c r="D116" s="20">
        <f t="shared" si="19"/>
        <v>1489407.0579875892</v>
      </c>
      <c r="E116" s="6">
        <f t="shared" si="20"/>
        <v>900.10227026030611</v>
      </c>
      <c r="F116" s="6">
        <v>181.10873886475741</v>
      </c>
      <c r="G116" s="6">
        <v>186.15554329840043</v>
      </c>
      <c r="H116" s="6">
        <v>132.52392221421957</v>
      </c>
      <c r="I116" s="6">
        <v>51.552168553177182</v>
      </c>
      <c r="J116" s="6">
        <v>27.538726333907057</v>
      </c>
      <c r="K116" s="6">
        <v>107.53792298716452</v>
      </c>
      <c r="L116" s="6">
        <v>116.22342243795721</v>
      </c>
      <c r="M116" s="6">
        <v>38.49114703618168</v>
      </c>
      <c r="N116" s="6">
        <v>13.642564802182811</v>
      </c>
      <c r="O116" s="6">
        <v>45.328113732358091</v>
      </c>
    </row>
    <row r="117" spans="1:15" hidden="1" x14ac:dyDescent="0.2">
      <c r="A117" s="11" t="s">
        <v>174</v>
      </c>
      <c r="B117" s="11" t="s">
        <v>62</v>
      </c>
      <c r="C117" s="11" t="s">
        <v>62</v>
      </c>
      <c r="D117" s="20">
        <f t="shared" si="19"/>
        <v>1181426.2808491543</v>
      </c>
      <c r="E117" s="6">
        <f t="shared" si="20"/>
        <v>685.79938326726051</v>
      </c>
      <c r="F117" s="6">
        <v>143.56180519767355</v>
      </c>
      <c r="G117" s="6">
        <v>144.78764478764478</v>
      </c>
      <c r="H117" s="6">
        <v>77.374215454264842</v>
      </c>
      <c r="I117" s="6">
        <v>40.345175389443007</v>
      </c>
      <c r="J117" s="6">
        <v>20.654044750430295</v>
      </c>
      <c r="K117" s="6">
        <v>74.679113185530909</v>
      </c>
      <c r="L117" s="6">
        <v>102.55007862172694</v>
      </c>
      <c r="M117" s="6">
        <v>30.408006158583525</v>
      </c>
      <c r="N117" s="6">
        <v>10.231923601637108</v>
      </c>
      <c r="O117" s="6">
        <v>41.207376120325542</v>
      </c>
    </row>
    <row r="118" spans="1:15" hidden="1" x14ac:dyDescent="0.2">
      <c r="A118" s="26" t="s">
        <v>62</v>
      </c>
      <c r="B118" s="27"/>
      <c r="C118" s="28"/>
      <c r="D118" s="13">
        <f>SUM(D106:D117)</f>
        <v>11753626.502314428</v>
      </c>
      <c r="E118" s="13">
        <f t="shared" ref="E118" si="21">SUM(E106:E117)</f>
        <v>6972.3555795980483</v>
      </c>
      <c r="F118" s="13">
        <v>1495.2514172126923</v>
      </c>
      <c r="G118" s="13">
        <v>1500.6205184776613</v>
      </c>
      <c r="H118" s="13">
        <v>795.96666323695854</v>
      </c>
      <c r="I118" s="13">
        <v>398.96895662893644</v>
      </c>
      <c r="J118" s="13">
        <v>199.65576592082616</v>
      </c>
      <c r="K118" s="13">
        <v>794.585764294049</v>
      </c>
      <c r="L118" s="13">
        <v>992.00109386750535</v>
      </c>
      <c r="M118" s="13">
        <v>297.92147806004618</v>
      </c>
      <c r="N118" s="13">
        <v>98.908594815825381</v>
      </c>
      <c r="O118" s="13">
        <v>398.47532708354794</v>
      </c>
    </row>
    <row r="119" spans="1:15" hidden="1" x14ac:dyDescent="0.2">
      <c r="A119" s="5" t="s">
        <v>175</v>
      </c>
      <c r="B119" s="5" t="s">
        <v>176</v>
      </c>
      <c r="C119" s="5" t="s">
        <v>177</v>
      </c>
      <c r="D119" s="19">
        <f t="shared" ref="D119:D131" si="22">SUMPRODUCT(F$1:O$1,F119:O119)</f>
        <v>968010.37729463878</v>
      </c>
      <c r="E119" s="19">
        <f t="shared" ref="E119:E131" si="23">SUM(F119:O119)</f>
        <v>670.0891119676794</v>
      </c>
      <c r="F119" s="6">
        <v>123.684016785688</v>
      </c>
      <c r="G119" s="6">
        <v>124.10369553226695</v>
      </c>
      <c r="H119" s="6">
        <v>97.12933429365161</v>
      </c>
      <c r="I119" s="6">
        <v>24.207105233665807</v>
      </c>
      <c r="J119" s="6">
        <v>12.392426850258175</v>
      </c>
      <c r="K119" s="6">
        <v>96.709451575262548</v>
      </c>
      <c r="L119" s="6">
        <v>121.00909277363779</v>
      </c>
      <c r="M119" s="6">
        <v>36.18167821401078</v>
      </c>
      <c r="N119" s="6">
        <v>11.596180081855389</v>
      </c>
      <c r="O119" s="6">
        <v>23.076130627382302</v>
      </c>
    </row>
    <row r="120" spans="1:15" hidden="1" x14ac:dyDescent="0.2">
      <c r="A120" s="5" t="s">
        <v>178</v>
      </c>
      <c r="B120" s="5" t="s">
        <v>176</v>
      </c>
      <c r="C120" s="5" t="s">
        <v>179</v>
      </c>
      <c r="D120" s="19">
        <f t="shared" si="22"/>
        <v>611652.1669185902</v>
      </c>
      <c r="E120" s="19">
        <f t="shared" si="23"/>
        <v>348.79416595458514</v>
      </c>
      <c r="F120" s="6">
        <v>62.946329971287639</v>
      </c>
      <c r="G120" s="6">
        <v>63.086045228902371</v>
      </c>
      <c r="H120" s="6">
        <v>45.272147340261348</v>
      </c>
      <c r="I120" s="6">
        <v>21.965706600918974</v>
      </c>
      <c r="J120" s="6">
        <v>11.015490533562824</v>
      </c>
      <c r="K120" s="6">
        <v>45.180863477246213</v>
      </c>
      <c r="L120" s="6">
        <v>56.060709646544062</v>
      </c>
      <c r="M120" s="6">
        <v>16.936104695919937</v>
      </c>
      <c r="N120" s="6">
        <v>6.1391541609822644</v>
      </c>
      <c r="O120" s="6">
        <v>20.191614298959514</v>
      </c>
    </row>
    <row r="121" spans="1:15" hidden="1" x14ac:dyDescent="0.2">
      <c r="A121" s="5" t="s">
        <v>180</v>
      </c>
      <c r="B121" s="5" t="s">
        <v>176</v>
      </c>
      <c r="C121" s="5" t="s">
        <v>181</v>
      </c>
      <c r="D121" s="19">
        <f t="shared" si="22"/>
        <v>421874.11439624761</v>
      </c>
      <c r="E121" s="19">
        <f t="shared" si="23"/>
        <v>215.66003932015471</v>
      </c>
      <c r="F121" s="6">
        <v>43.068541559302069</v>
      </c>
      <c r="G121" s="6">
        <v>43.436293436293433</v>
      </c>
      <c r="H121" s="6">
        <v>23.047638645951228</v>
      </c>
      <c r="I121" s="6">
        <v>17.034629608875939</v>
      </c>
      <c r="J121" s="6">
        <v>8.9500860585197923</v>
      </c>
      <c r="K121" s="6">
        <v>22.777129521586929</v>
      </c>
      <c r="L121" s="6">
        <v>28.714022014083543</v>
      </c>
      <c r="M121" s="6">
        <v>8.4680523479599685</v>
      </c>
      <c r="N121" s="6">
        <v>4.0927694406548429</v>
      </c>
      <c r="O121" s="6">
        <v>16.070876686926962</v>
      </c>
    </row>
    <row r="122" spans="1:15" hidden="1" x14ac:dyDescent="0.2">
      <c r="A122" s="5" t="s">
        <v>182</v>
      </c>
      <c r="B122" s="5" t="s">
        <v>176</v>
      </c>
      <c r="C122" s="5" t="s">
        <v>179</v>
      </c>
      <c r="D122" s="19">
        <f t="shared" si="22"/>
        <v>1404267.6152007468</v>
      </c>
      <c r="E122" s="19">
        <f t="shared" si="23"/>
        <v>793.12752249307448</v>
      </c>
      <c r="F122" s="6">
        <v>155.70934256055364</v>
      </c>
      <c r="G122" s="6">
        <v>156.16381687810261</v>
      </c>
      <c r="H122" s="6">
        <v>95.483074390369381</v>
      </c>
      <c r="I122" s="6">
        <v>48.86249019388098</v>
      </c>
      <c r="J122" s="6">
        <v>24.784853700516351</v>
      </c>
      <c r="K122" s="6">
        <v>95.215869311551927</v>
      </c>
      <c r="L122" s="6">
        <v>118.95809120120326</v>
      </c>
      <c r="M122" s="6">
        <v>35.796766743648959</v>
      </c>
      <c r="N122" s="6">
        <v>10.231923601637108</v>
      </c>
      <c r="O122" s="6">
        <v>51.921293911610178</v>
      </c>
    </row>
    <row r="123" spans="1:15" hidden="1" x14ac:dyDescent="0.2">
      <c r="A123" s="5" t="s">
        <v>183</v>
      </c>
      <c r="B123" s="5" t="s">
        <v>176</v>
      </c>
      <c r="C123" s="5" t="s">
        <v>184</v>
      </c>
      <c r="D123" s="19">
        <f t="shared" si="22"/>
        <v>871050.39410020295</v>
      </c>
      <c r="E123" s="19">
        <f t="shared" si="23"/>
        <v>592.20519650301856</v>
      </c>
      <c r="F123" s="6">
        <v>144.66612677611718</v>
      </c>
      <c r="G123" s="6">
        <v>144.78764478764478</v>
      </c>
      <c r="H123" s="6">
        <v>65.027266179648123</v>
      </c>
      <c r="I123" s="6">
        <v>26.44850386641264</v>
      </c>
      <c r="J123" s="6">
        <v>13.080895008605852</v>
      </c>
      <c r="K123" s="6">
        <v>64.597432905484254</v>
      </c>
      <c r="L123" s="6">
        <v>80.672728515758536</v>
      </c>
      <c r="M123" s="6">
        <v>24.24942263279446</v>
      </c>
      <c r="N123" s="6">
        <v>4.7748976807639831</v>
      </c>
      <c r="O123" s="6">
        <v>23.900278149788814</v>
      </c>
    </row>
    <row r="124" spans="1:15" hidden="1" x14ac:dyDescent="0.2">
      <c r="A124" s="5" t="s">
        <v>185</v>
      </c>
      <c r="B124" s="5" t="s">
        <v>176</v>
      </c>
      <c r="C124" s="5" t="s">
        <v>186</v>
      </c>
      <c r="D124" s="19">
        <f t="shared" si="22"/>
        <v>392345.54694374104</v>
      </c>
      <c r="E124" s="19">
        <f t="shared" si="23"/>
        <v>263.82844120007712</v>
      </c>
      <c r="F124" s="6">
        <v>64.050651549731285</v>
      </c>
      <c r="G124" s="6">
        <v>64.120242691671251</v>
      </c>
      <c r="H124" s="6">
        <v>28.809548307439037</v>
      </c>
      <c r="I124" s="6">
        <v>11.20699316373417</v>
      </c>
      <c r="J124" s="6">
        <v>5.507745266781412</v>
      </c>
      <c r="K124" s="6">
        <v>29.124854142357059</v>
      </c>
      <c r="L124" s="6">
        <v>36.234361113010188</v>
      </c>
      <c r="M124" s="6">
        <v>10.77752117013087</v>
      </c>
      <c r="N124" s="6">
        <v>2.0463847203274215</v>
      </c>
      <c r="O124" s="6">
        <v>11.950139074894407</v>
      </c>
    </row>
    <row r="125" spans="1:15" hidden="1" x14ac:dyDescent="0.2">
      <c r="A125" s="5" t="s">
        <v>187</v>
      </c>
      <c r="B125" s="5" t="s">
        <v>176</v>
      </c>
      <c r="C125" s="5" t="s">
        <v>186</v>
      </c>
      <c r="D125" s="19">
        <f t="shared" si="22"/>
        <v>1301201.5896063074</v>
      </c>
      <c r="E125" s="19">
        <f t="shared" si="23"/>
        <v>631.78320769258016</v>
      </c>
      <c r="F125" s="6">
        <v>115.9537657365825</v>
      </c>
      <c r="G125" s="6">
        <v>115.83011583011583</v>
      </c>
      <c r="H125" s="6">
        <v>69.966045889494808</v>
      </c>
      <c r="I125" s="6">
        <v>56.93152527176958</v>
      </c>
      <c r="J125" s="6">
        <v>28.227194492254736</v>
      </c>
      <c r="K125" s="6">
        <v>69.451575262543756</v>
      </c>
      <c r="L125" s="6">
        <v>86.825733233062138</v>
      </c>
      <c r="M125" s="6">
        <v>26.173979984603541</v>
      </c>
      <c r="N125" s="6">
        <v>10.914051841746248</v>
      </c>
      <c r="O125" s="6">
        <v>51.509220150406925</v>
      </c>
    </row>
    <row r="126" spans="1:15" hidden="1" x14ac:dyDescent="0.2">
      <c r="A126" s="5" t="s">
        <v>188</v>
      </c>
      <c r="B126" s="5" t="s">
        <v>176</v>
      </c>
      <c r="C126" s="5" t="s">
        <v>186</v>
      </c>
      <c r="D126" s="19">
        <f t="shared" si="22"/>
        <v>640647.43266269774</v>
      </c>
      <c r="E126" s="19">
        <f t="shared" si="23"/>
        <v>347.68923222026558</v>
      </c>
      <c r="F126" s="6">
        <v>75.093867334167712</v>
      </c>
      <c r="G126" s="6">
        <v>75.496414782129065</v>
      </c>
      <c r="H126" s="6">
        <v>36.217717872209072</v>
      </c>
      <c r="I126" s="6">
        <v>25.103664686764542</v>
      </c>
      <c r="J126" s="6">
        <v>12.392426850258175</v>
      </c>
      <c r="K126" s="6">
        <v>35.84597432905484</v>
      </c>
      <c r="L126" s="6">
        <v>45.12203459355986</v>
      </c>
      <c r="M126" s="6">
        <v>13.471901462663588</v>
      </c>
      <c r="N126" s="6">
        <v>5.4570259208731242</v>
      </c>
      <c r="O126" s="6">
        <v>23.488204388585558</v>
      </c>
    </row>
    <row r="127" spans="1:15" hidden="1" x14ac:dyDescent="0.2">
      <c r="A127" s="5" t="s">
        <v>189</v>
      </c>
      <c r="B127" s="5" t="s">
        <v>176</v>
      </c>
      <c r="C127" s="5" t="s">
        <v>179</v>
      </c>
      <c r="D127" s="19">
        <f t="shared" si="22"/>
        <v>954240.0567831283</v>
      </c>
      <c r="E127" s="19">
        <f t="shared" si="23"/>
        <v>441.40115854277832</v>
      </c>
      <c r="F127" s="6">
        <v>92.763012589265998</v>
      </c>
      <c r="G127" s="6">
        <v>93.077771649200216</v>
      </c>
      <c r="H127" s="6">
        <v>40.333367630414656</v>
      </c>
      <c r="I127" s="6">
        <v>38.103776756696178</v>
      </c>
      <c r="J127" s="6">
        <v>19.277108433734941</v>
      </c>
      <c r="K127" s="6">
        <v>39.953325554259045</v>
      </c>
      <c r="L127" s="6">
        <v>49.907704929240445</v>
      </c>
      <c r="M127" s="6">
        <v>15.011547344110856</v>
      </c>
      <c r="N127" s="6">
        <v>6.8212824010914055</v>
      </c>
      <c r="O127" s="6">
        <v>46.152261254764603</v>
      </c>
    </row>
    <row r="128" spans="1:15" hidden="1" x14ac:dyDescent="0.2">
      <c r="A128" s="5" t="s">
        <v>190</v>
      </c>
      <c r="B128" s="5" t="s">
        <v>176</v>
      </c>
      <c r="C128" s="5" t="s">
        <v>181</v>
      </c>
      <c r="D128" s="19">
        <f t="shared" si="22"/>
        <v>878606.18368331413</v>
      </c>
      <c r="E128" s="19">
        <f t="shared" si="23"/>
        <v>577.43562673827705</v>
      </c>
      <c r="F128" s="6">
        <v>145.77044835456084</v>
      </c>
      <c r="G128" s="6">
        <v>145.82184225041368</v>
      </c>
      <c r="H128" s="6">
        <v>58.442226566519196</v>
      </c>
      <c r="I128" s="6">
        <v>27.793343046060745</v>
      </c>
      <c r="J128" s="6">
        <v>13.769363166953529</v>
      </c>
      <c r="K128" s="6">
        <v>58.249708284714117</v>
      </c>
      <c r="L128" s="6">
        <v>72.468722226020375</v>
      </c>
      <c r="M128" s="6">
        <v>21.939953810623557</v>
      </c>
      <c r="N128" s="6">
        <v>8.8676671214188278</v>
      </c>
      <c r="O128" s="6">
        <v>24.312351910992067</v>
      </c>
    </row>
    <row r="129" spans="1:15" hidden="1" x14ac:dyDescent="0.2">
      <c r="A129" s="5" t="s">
        <v>191</v>
      </c>
      <c r="B129" s="5" t="s">
        <v>176</v>
      </c>
      <c r="C129" s="5" t="s">
        <v>176</v>
      </c>
      <c r="D129" s="19">
        <f t="shared" si="22"/>
        <v>1225828.7269225752</v>
      </c>
      <c r="E129" s="19">
        <f t="shared" si="23"/>
        <v>666.99515112959671</v>
      </c>
      <c r="F129" s="6">
        <v>149.08341308989179</v>
      </c>
      <c r="G129" s="6">
        <v>149.95863210148923</v>
      </c>
      <c r="H129" s="6">
        <v>66.673526082930337</v>
      </c>
      <c r="I129" s="6">
        <v>44.82797265493668</v>
      </c>
      <c r="J129" s="6">
        <v>22.719449225473323</v>
      </c>
      <c r="K129" s="6">
        <v>66.464410735122513</v>
      </c>
      <c r="L129" s="6">
        <v>82.723730088193065</v>
      </c>
      <c r="M129" s="6">
        <v>25.019245573518091</v>
      </c>
      <c r="N129" s="6">
        <v>12.960436562073669</v>
      </c>
      <c r="O129" s="6">
        <v>46.564335015967856</v>
      </c>
    </row>
    <row r="130" spans="1:15" hidden="1" x14ac:dyDescent="0.2">
      <c r="A130" s="5" t="s">
        <v>192</v>
      </c>
      <c r="B130" s="5" t="s">
        <v>176</v>
      </c>
      <c r="C130" s="5" t="s">
        <v>176</v>
      </c>
      <c r="D130" s="19">
        <f t="shared" si="22"/>
        <v>684505.94432622974</v>
      </c>
      <c r="E130" s="19">
        <f t="shared" si="23"/>
        <v>536.54445831960334</v>
      </c>
      <c r="F130" s="6">
        <v>114.84944415813885</v>
      </c>
      <c r="G130" s="6">
        <v>115.83011583011583</v>
      </c>
      <c r="H130" s="6">
        <v>74.081695647700386</v>
      </c>
      <c r="I130" s="6">
        <v>12.551832343382271</v>
      </c>
      <c r="J130" s="6">
        <v>6.1962134251290877</v>
      </c>
      <c r="K130" s="6">
        <v>73.558926487747968</v>
      </c>
      <c r="L130" s="6">
        <v>92.29507075955425</v>
      </c>
      <c r="M130" s="6">
        <v>27.713625866050808</v>
      </c>
      <c r="N130" s="6">
        <v>5.4570259208731242</v>
      </c>
      <c r="O130" s="6">
        <v>14.010507880910684</v>
      </c>
    </row>
    <row r="131" spans="1:15" hidden="1" x14ac:dyDescent="0.2">
      <c r="A131" s="5" t="s">
        <v>193</v>
      </c>
      <c r="B131" s="5" t="s">
        <v>176</v>
      </c>
      <c r="C131" s="5" t="s">
        <v>184</v>
      </c>
      <c r="D131" s="19">
        <f t="shared" si="22"/>
        <v>905763.34067993448</v>
      </c>
      <c r="E131" s="19">
        <f t="shared" si="23"/>
        <v>587.43820478072712</v>
      </c>
      <c r="F131" s="6">
        <v>143.56180519767355</v>
      </c>
      <c r="G131" s="6">
        <v>134.44567015995588</v>
      </c>
      <c r="H131" s="6">
        <v>65.850396131289216</v>
      </c>
      <c r="I131" s="6">
        <v>26.896783592962009</v>
      </c>
      <c r="J131" s="6">
        <v>13.769363166953529</v>
      </c>
      <c r="K131" s="6">
        <v>63.477246207701285</v>
      </c>
      <c r="L131" s="6">
        <v>82.040062897381546</v>
      </c>
      <c r="M131" s="6">
        <v>23.094688221709006</v>
      </c>
      <c r="N131" s="6">
        <v>5.4570259208731242</v>
      </c>
      <c r="O131" s="6">
        <v>28.845163284227876</v>
      </c>
    </row>
    <row r="132" spans="1:15" hidden="1" x14ac:dyDescent="0.2">
      <c r="A132" s="22" t="s">
        <v>176</v>
      </c>
      <c r="B132" s="23"/>
      <c r="C132" s="24"/>
      <c r="D132" s="13">
        <f>SUM(D119:D131)</f>
        <v>11259993.489518354</v>
      </c>
      <c r="E132" s="13">
        <f t="shared" ref="E132" si="24">SUM(E119:E131)</f>
        <v>6672.9915168624175</v>
      </c>
      <c r="F132" s="13">
        <v>1431.200765662961</v>
      </c>
      <c r="G132" s="13">
        <v>1426.1583011583011</v>
      </c>
      <c r="H132" s="13">
        <v>766.33398497787846</v>
      </c>
      <c r="I132" s="13">
        <v>381.93432702006055</v>
      </c>
      <c r="J132" s="13">
        <v>192.08261617900172</v>
      </c>
      <c r="K132" s="13">
        <v>760.60676779463245</v>
      </c>
      <c r="L132" s="13">
        <v>953.03206399124906</v>
      </c>
      <c r="M132" s="13">
        <v>284.83448806774442</v>
      </c>
      <c r="N132" s="13">
        <v>94.815825375170533</v>
      </c>
      <c r="O132" s="13">
        <v>381.99237663541771</v>
      </c>
    </row>
    <row r="133" spans="1:15" hidden="1" x14ac:dyDescent="0.2">
      <c r="A133" s="30" t="s">
        <v>195</v>
      </c>
      <c r="B133" s="31"/>
      <c r="C133" s="32"/>
      <c r="D133" s="15">
        <f>SUMPRODUCT(F$1:O$1,F133:O133)</f>
        <v>2134990.4113498139</v>
      </c>
      <c r="E133" s="15">
        <f>SUM(F133:O133)</f>
        <v>1254.8197838736833</v>
      </c>
      <c r="F133" s="21">
        <v>271.66310829713615</v>
      </c>
      <c r="G133" s="21">
        <v>254.41257584114729</v>
      </c>
      <c r="H133" s="21">
        <v>145.69400144047742</v>
      </c>
      <c r="I133" s="21">
        <v>73.069595427546787</v>
      </c>
      <c r="J133" s="21">
        <v>36.488812392426851</v>
      </c>
      <c r="K133" s="21">
        <v>145.6242707117853</v>
      </c>
      <c r="L133" s="21">
        <v>181.85547275586245</v>
      </c>
      <c r="M133" s="21">
        <v>54.657428791377988</v>
      </c>
      <c r="N133" s="21">
        <v>18.417462482946792</v>
      </c>
      <c r="O133" s="21">
        <v>72.937055732976205</v>
      </c>
    </row>
    <row r="134" spans="1:15" hidden="1" x14ac:dyDescent="0.2">
      <c r="A134" s="33" t="s">
        <v>194</v>
      </c>
      <c r="B134" s="33"/>
      <c r="C134" s="33"/>
      <c r="D134" s="8">
        <f>D17+D38+D48+D62+D74+D91+D105+D118+D132+D133</f>
        <v>118001267.50000001</v>
      </c>
      <c r="E134" s="8">
        <f t="shared" ref="E134" si="25">E17+E38+E48+E62+E74+E91+E105+E118+E132+E133</f>
        <v>69999.999999999985</v>
      </c>
      <c r="F134" s="8">
        <v>15000</v>
      </c>
      <c r="G134" s="8">
        <v>15000</v>
      </c>
      <c r="H134" s="8">
        <v>8000</v>
      </c>
      <c r="I134" s="8">
        <v>4000</v>
      </c>
      <c r="J134" s="8">
        <v>2000</v>
      </c>
      <c r="K134" s="8">
        <v>8000</v>
      </c>
      <c r="L134" s="8">
        <v>10000</v>
      </c>
      <c r="M134" s="8">
        <v>3000</v>
      </c>
      <c r="N134" s="8">
        <v>1000</v>
      </c>
      <c r="O134" s="8">
        <v>4000</v>
      </c>
    </row>
  </sheetData>
  <autoFilter ref="A2:O134" xr:uid="{2DFE6A1A-A13D-45D6-B44C-2A274763BF65}">
    <filterColumn colId="2">
      <filters>
        <filter val="Pabna"/>
        <filter val="Sirajgonj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3F9B-E39E-4B95-B75C-A438DD6F59CD}">
  <dimension ref="B1:H15"/>
  <sheetViews>
    <sheetView tabSelected="1" workbookViewId="0">
      <selection activeCell="K3" sqref="K3"/>
    </sheetView>
  </sheetViews>
  <sheetFormatPr defaultRowHeight="15" x14ac:dyDescent="0.2"/>
  <cols>
    <col min="1" max="1" width="9.140625" style="36"/>
    <col min="2" max="2" width="14.28515625" style="36" bestFit="1" customWidth="1"/>
    <col min="3" max="3" width="20.7109375" style="36" hidden="1" customWidth="1"/>
    <col min="4" max="4" width="8.85546875" style="36" bestFit="1" customWidth="1"/>
    <col min="5" max="5" width="17.28515625" style="36" bestFit="1" customWidth="1"/>
    <col min="6" max="6" width="20.140625" style="36" bestFit="1" customWidth="1"/>
    <col min="7" max="7" width="25.28515625" style="36" bestFit="1" customWidth="1"/>
    <col min="8" max="8" width="17.28515625" style="36" bestFit="1" customWidth="1"/>
    <col min="9" max="16384" width="9.140625" style="36"/>
  </cols>
  <sheetData>
    <row r="1" spans="2:8" ht="25.5" x14ac:dyDescent="0.35">
      <c r="B1" s="40" t="s">
        <v>196</v>
      </c>
      <c r="C1" s="40"/>
      <c r="D1" s="40"/>
      <c r="E1" s="40"/>
      <c r="F1" s="40"/>
      <c r="G1" s="40"/>
      <c r="H1" s="40"/>
    </row>
    <row r="2" spans="2:8" ht="15.75" x14ac:dyDescent="0.25">
      <c r="B2" s="34" t="s">
        <v>1</v>
      </c>
      <c r="C2" s="35" t="s">
        <v>144</v>
      </c>
      <c r="D2" s="35" t="s">
        <v>146</v>
      </c>
      <c r="E2" s="35" t="s">
        <v>147</v>
      </c>
      <c r="F2" s="35" t="s">
        <v>148</v>
      </c>
      <c r="G2" s="35" t="s">
        <v>152</v>
      </c>
      <c r="H2" s="35" t="s">
        <v>154</v>
      </c>
    </row>
    <row r="3" spans="2:8" ht="15.75" x14ac:dyDescent="0.25">
      <c r="B3" s="34" t="s">
        <v>2</v>
      </c>
      <c r="C3" s="35" t="s">
        <v>141</v>
      </c>
      <c r="D3" s="35" t="s">
        <v>141</v>
      </c>
      <c r="E3" s="35" t="s">
        <v>141</v>
      </c>
      <c r="F3" s="35" t="s">
        <v>141</v>
      </c>
      <c r="G3" s="35" t="s">
        <v>141</v>
      </c>
      <c r="H3" s="35" t="s">
        <v>141</v>
      </c>
    </row>
    <row r="4" spans="2:8" ht="15.75" x14ac:dyDescent="0.25">
      <c r="B4" s="34" t="s">
        <v>3</v>
      </c>
      <c r="C4" s="35" t="s">
        <v>145</v>
      </c>
      <c r="D4" s="35" t="s">
        <v>145</v>
      </c>
      <c r="E4" s="35" t="s">
        <v>145</v>
      </c>
      <c r="F4" s="35" t="s">
        <v>145</v>
      </c>
      <c r="G4" s="35" t="s">
        <v>153</v>
      </c>
      <c r="H4" s="35" t="s">
        <v>153</v>
      </c>
    </row>
    <row r="5" spans="2:8" ht="15.75" x14ac:dyDescent="0.2">
      <c r="B5" s="37" t="s">
        <v>5</v>
      </c>
      <c r="C5" s="38">
        <f>SUM(C6:C15)</f>
        <v>572.21509753098792</v>
      </c>
      <c r="D5" s="38">
        <f>SUM(D6:D15)</f>
        <v>342.76720199874416</v>
      </c>
      <c r="E5" s="38">
        <f>SUM(E6:E15)</f>
        <v>515.42255120895311</v>
      </c>
      <c r="F5" s="38">
        <f>SUM(F6:F15)</f>
        <v>403.5304326189015</v>
      </c>
      <c r="G5" s="38">
        <f>SUM(G6:G15)</f>
        <v>488.89716638244647</v>
      </c>
      <c r="H5" s="38">
        <f>SUM(H6:H15)</f>
        <v>469.83745315565119</v>
      </c>
    </row>
    <row r="6" spans="2:8" ht="15.75" x14ac:dyDescent="0.2">
      <c r="B6" s="34" t="s">
        <v>6</v>
      </c>
      <c r="C6" s="39">
        <v>117.05808731502613</v>
      </c>
      <c r="D6" s="39">
        <v>76.198188912611357</v>
      </c>
      <c r="E6" s="39">
        <v>103.80622837370242</v>
      </c>
      <c r="F6" s="39">
        <v>89.450047853935061</v>
      </c>
      <c r="G6" s="39">
        <v>103.80622837370242</v>
      </c>
      <c r="H6" s="39">
        <v>96.07597732459692</v>
      </c>
    </row>
    <row r="7" spans="2:8" ht="15.75" x14ac:dyDescent="0.2">
      <c r="B7" s="34" t="s">
        <v>7</v>
      </c>
      <c r="C7" s="39">
        <v>117.8985107556536</v>
      </c>
      <c r="D7" s="39">
        <v>76.530612244897952</v>
      </c>
      <c r="E7" s="39">
        <v>103.41974627688914</v>
      </c>
      <c r="F7" s="39">
        <v>89.97517926089354</v>
      </c>
      <c r="G7" s="39">
        <v>103.41974627688914</v>
      </c>
      <c r="H7" s="39">
        <v>97.214561500275778</v>
      </c>
    </row>
    <row r="8" spans="2:8" ht="15.75" x14ac:dyDescent="0.2">
      <c r="B8" s="34" t="s">
        <v>8</v>
      </c>
      <c r="C8" s="39">
        <v>62.557876324724759</v>
      </c>
      <c r="D8" s="39">
        <v>40.333367630414656</v>
      </c>
      <c r="E8" s="39">
        <v>55.149706759954732</v>
      </c>
      <c r="F8" s="39">
        <v>47.741537195184691</v>
      </c>
      <c r="G8" s="39">
        <v>55.149706759954732</v>
      </c>
      <c r="H8" s="39">
        <v>51.034057001749147</v>
      </c>
    </row>
    <row r="9" spans="2:8" ht="15.75" x14ac:dyDescent="0.2">
      <c r="B9" s="34" t="s">
        <v>9</v>
      </c>
      <c r="C9" s="39">
        <v>40.345175389443007</v>
      </c>
      <c r="D9" s="39">
        <v>16.586349882326573</v>
      </c>
      <c r="E9" s="39">
        <v>33.172699764653146</v>
      </c>
      <c r="F9" s="39">
        <v>20.172587694721503</v>
      </c>
      <c r="G9" s="39">
        <v>29.586461952258208</v>
      </c>
      <c r="H9" s="39">
        <v>33.172699764653146</v>
      </c>
    </row>
    <row r="10" spans="2:8" ht="15.75" x14ac:dyDescent="0.2">
      <c r="B10" s="34" t="s">
        <v>10</v>
      </c>
      <c r="C10" s="39">
        <v>19.965576592082616</v>
      </c>
      <c r="D10" s="39">
        <v>8.2616179001721157</v>
      </c>
      <c r="E10" s="39">
        <v>16.523235800344231</v>
      </c>
      <c r="F10" s="39">
        <v>10.327022375215147</v>
      </c>
      <c r="G10" s="39">
        <v>14.457831325301205</v>
      </c>
      <c r="H10" s="39">
        <v>16.523235800344231</v>
      </c>
    </row>
    <row r="11" spans="2:8" ht="15.75" x14ac:dyDescent="0.2">
      <c r="B11" s="34" t="s">
        <v>11</v>
      </c>
      <c r="C11" s="39">
        <v>62.357059509918322</v>
      </c>
      <c r="D11" s="39">
        <v>40.326721120186697</v>
      </c>
      <c r="E11" s="39">
        <v>54.88914819136523</v>
      </c>
      <c r="F11" s="39">
        <v>47.421236872812131</v>
      </c>
      <c r="G11" s="39">
        <v>54.88914819136523</v>
      </c>
      <c r="H11" s="39">
        <v>51.155192532088684</v>
      </c>
    </row>
    <row r="12" spans="2:8" ht="15.75" x14ac:dyDescent="0.2">
      <c r="B12" s="34" t="s">
        <v>12</v>
      </c>
      <c r="C12" s="39">
        <v>77.938059752512473</v>
      </c>
      <c r="D12" s="39">
        <v>50.591372120051957</v>
      </c>
      <c r="E12" s="39">
        <v>68.366719081151302</v>
      </c>
      <c r="F12" s="39">
        <v>59.47904560060163</v>
      </c>
      <c r="G12" s="39">
        <v>68.366719081151302</v>
      </c>
      <c r="H12" s="39">
        <v>64.264715936282215</v>
      </c>
    </row>
    <row r="13" spans="2:8" ht="15.75" x14ac:dyDescent="0.2">
      <c r="B13" s="34" t="s">
        <v>13</v>
      </c>
      <c r="C13" s="39">
        <v>23.479599692070824</v>
      </c>
      <c r="D13" s="39">
        <v>15.011547344110856</v>
      </c>
      <c r="E13" s="39">
        <v>20.400307929176289</v>
      </c>
      <c r="F13" s="39">
        <v>17.705927636643572</v>
      </c>
      <c r="G13" s="39">
        <v>20.400307929176289</v>
      </c>
      <c r="H13" s="39">
        <v>19.24557351809084</v>
      </c>
    </row>
    <row r="14" spans="2:8" ht="15.75" x14ac:dyDescent="0.2">
      <c r="B14" s="34" t="s">
        <v>14</v>
      </c>
      <c r="C14" s="39">
        <v>10.231923601637108</v>
      </c>
      <c r="D14" s="39">
        <v>4.0927694406548429</v>
      </c>
      <c r="E14" s="39">
        <v>8.1855388813096859</v>
      </c>
      <c r="F14" s="39">
        <v>4.7748976807639831</v>
      </c>
      <c r="G14" s="39">
        <v>7.5034106412005457</v>
      </c>
      <c r="H14" s="39">
        <v>8.1855388813096859</v>
      </c>
    </row>
    <row r="15" spans="2:8" ht="15.75" x14ac:dyDescent="0.2">
      <c r="B15" s="34" t="s">
        <v>15</v>
      </c>
      <c r="C15" s="39">
        <v>40.383228597919029</v>
      </c>
      <c r="D15" s="39">
        <v>14.834655403317194</v>
      </c>
      <c r="E15" s="39">
        <v>51.509220150406925</v>
      </c>
      <c r="F15" s="39">
        <v>16.482950448130218</v>
      </c>
      <c r="G15" s="39">
        <v>31.317605851447411</v>
      </c>
      <c r="H15" s="39">
        <v>32.965900896260436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12.02.2020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2020-02-11T17:00:35Z</dcterms:modified>
</cp:coreProperties>
</file>