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8DF18B7-4A67-4048-8527-504FED39B0C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13.02.2020" sheetId="7" r:id="rId1"/>
    <sheet name="Sheet1" sheetId="8" r:id="rId2"/>
  </sheets>
  <definedNames>
    <definedName name="_xlnm._FilterDatabase" localSheetId="0" hidden="1">'13.02.2020'!$A$2:$O$134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8" l="1"/>
  <c r="G5" i="8"/>
  <c r="F5" i="8"/>
  <c r="E5" i="8"/>
  <c r="D5" i="8"/>
  <c r="C5" i="8"/>
  <c r="D128" i="7" l="1"/>
  <c r="E127" i="7"/>
  <c r="E124" i="7"/>
  <c r="D123" i="7"/>
  <c r="E122" i="7"/>
  <c r="D122" i="7"/>
  <c r="E119" i="7"/>
  <c r="D111" i="7"/>
  <c r="E103" i="7"/>
  <c r="E102" i="7"/>
  <c r="D99" i="7"/>
  <c r="E95" i="7"/>
  <c r="E94" i="7"/>
  <c r="D87" i="7"/>
  <c r="E86" i="7"/>
  <c r="E83" i="7"/>
  <c r="D83" i="7"/>
  <c r="E82" i="7"/>
  <c r="E79" i="7"/>
  <c r="D75" i="7"/>
  <c r="E71" i="7"/>
  <c r="E70" i="7"/>
  <c r="D70" i="7"/>
  <c r="E66" i="7"/>
  <c r="D66" i="7"/>
  <c r="D63" i="7"/>
  <c r="E59" i="7"/>
  <c r="E58" i="7"/>
  <c r="D55" i="7"/>
  <c r="E51" i="7"/>
  <c r="E50" i="7"/>
  <c r="E47" i="7"/>
  <c r="E46" i="7"/>
  <c r="E42" i="7"/>
  <c r="D42" i="7"/>
  <c r="D39" i="7"/>
  <c r="E34" i="7"/>
  <c r="D31" i="7"/>
  <c r="E26" i="7"/>
  <c r="E23" i="7"/>
  <c r="D23" i="7"/>
  <c r="E19" i="7"/>
  <c r="E15" i="7"/>
  <c r="E14" i="7"/>
  <c r="D14" i="7"/>
  <c r="E10" i="7"/>
  <c r="D10" i="7"/>
  <c r="E7" i="7"/>
  <c r="D7" i="7"/>
  <c r="E6" i="7"/>
  <c r="D6" i="7"/>
  <c r="E3" i="7"/>
  <c r="E133" i="7"/>
  <c r="D133" i="7"/>
  <c r="E129" i="7"/>
  <c r="D129" i="7"/>
  <c r="E128" i="7"/>
  <c r="E125" i="7"/>
  <c r="D125" i="7"/>
  <c r="D124" i="7"/>
  <c r="E121" i="7"/>
  <c r="D121" i="7"/>
  <c r="E117" i="7"/>
  <c r="D117" i="7"/>
  <c r="E113" i="7"/>
  <c r="D113" i="7"/>
  <c r="E109" i="7"/>
  <c r="D109" i="7"/>
  <c r="E108" i="7"/>
  <c r="D108" i="7"/>
  <c r="E101" i="7"/>
  <c r="D101" i="7"/>
  <c r="E97" i="7"/>
  <c r="D97" i="7"/>
  <c r="E93" i="7"/>
  <c r="D93" i="7"/>
  <c r="E89" i="7"/>
  <c r="D89" i="7"/>
  <c r="E85" i="7"/>
  <c r="D85" i="7"/>
  <c r="D84" i="7"/>
  <c r="E81" i="7"/>
  <c r="D81" i="7"/>
  <c r="E80" i="7"/>
  <c r="E77" i="7"/>
  <c r="D77" i="7"/>
  <c r="E73" i="7"/>
  <c r="D73" i="7"/>
  <c r="E69" i="7"/>
  <c r="D69" i="7"/>
  <c r="E68" i="7"/>
  <c r="E65" i="7"/>
  <c r="D65" i="7"/>
  <c r="D64" i="7"/>
  <c r="E61" i="7"/>
  <c r="D61" i="7"/>
  <c r="E60" i="7"/>
  <c r="E57" i="7"/>
  <c r="D57" i="7"/>
  <c r="E53" i="7"/>
  <c r="D53" i="7"/>
  <c r="E49" i="7"/>
  <c r="D49" i="7"/>
  <c r="E45" i="7"/>
  <c r="D45" i="7"/>
  <c r="D44" i="7"/>
  <c r="E41" i="7"/>
  <c r="D41" i="7"/>
  <c r="E37" i="7"/>
  <c r="D37" i="7"/>
  <c r="E33" i="7"/>
  <c r="D33" i="7"/>
  <c r="D32" i="7"/>
  <c r="E29" i="7"/>
  <c r="D29" i="7"/>
  <c r="E28" i="7"/>
  <c r="E25" i="7"/>
  <c r="D25" i="7"/>
  <c r="E21" i="7"/>
  <c r="D21" i="7"/>
  <c r="E13" i="7"/>
  <c r="D13" i="7"/>
  <c r="E9" i="7"/>
  <c r="D9" i="7"/>
  <c r="E5" i="7"/>
  <c r="D5" i="7"/>
  <c r="D3" i="7"/>
  <c r="D126" i="7" l="1"/>
  <c r="E4" i="7"/>
  <c r="E8" i="7"/>
  <c r="D8" i="7"/>
  <c r="E12" i="7"/>
  <c r="D16" i="7"/>
  <c r="E16" i="7"/>
  <c r="D20" i="7"/>
  <c r="E20" i="7"/>
  <c r="E24" i="7"/>
  <c r="D24" i="7"/>
  <c r="D28" i="7"/>
  <c r="D36" i="7"/>
  <c r="E36" i="7"/>
  <c r="E40" i="7"/>
  <c r="D40" i="7"/>
  <c r="E44" i="7"/>
  <c r="D52" i="7"/>
  <c r="E52" i="7"/>
  <c r="E56" i="7"/>
  <c r="D56" i="7"/>
  <c r="D60" i="7"/>
  <c r="E64" i="7"/>
  <c r="D68" i="7"/>
  <c r="D72" i="7"/>
  <c r="E72" i="7"/>
  <c r="E76" i="7"/>
  <c r="D76" i="7"/>
  <c r="D80" i="7"/>
  <c r="E84" i="7"/>
  <c r="D88" i="7"/>
  <c r="E88" i="7"/>
  <c r="D92" i="7"/>
  <c r="E92" i="7"/>
  <c r="E96" i="7"/>
  <c r="E100" i="7"/>
  <c r="D100" i="7"/>
  <c r="E104" i="7"/>
  <c r="E112" i="7"/>
  <c r="E116" i="7"/>
  <c r="E120" i="7"/>
  <c r="E32" i="7"/>
  <c r="D12" i="7"/>
  <c r="D104" i="7"/>
  <c r="D116" i="7"/>
  <c r="E11" i="7"/>
  <c r="E43" i="7"/>
  <c r="E107" i="7"/>
  <c r="E115" i="7"/>
  <c r="E131" i="7"/>
  <c r="E31" i="7"/>
  <c r="E39" i="7"/>
  <c r="E48" i="7" s="1"/>
  <c r="E55" i="7"/>
  <c r="E63" i="7"/>
  <c r="E75" i="7"/>
  <c r="D95" i="7"/>
  <c r="E99" i="7"/>
  <c r="D119" i="7"/>
  <c r="E123" i="7"/>
  <c r="E35" i="7"/>
  <c r="E27" i="7"/>
  <c r="E67" i="7"/>
  <c r="E111" i="7"/>
  <c r="E98" i="7"/>
  <c r="E126" i="7"/>
  <c r="D130" i="7"/>
  <c r="E130" i="7"/>
  <c r="E22" i="7"/>
  <c r="E114" i="7"/>
  <c r="E90" i="7"/>
  <c r="E54" i="7"/>
  <c r="D27" i="7"/>
  <c r="D51" i="7"/>
  <c r="D15" i="7"/>
  <c r="D19" i="7"/>
  <c r="D35" i="7"/>
  <c r="D47" i="7"/>
  <c r="D59" i="7"/>
  <c r="D71" i="7"/>
  <c r="D79" i="7"/>
  <c r="D131" i="7"/>
  <c r="D4" i="7"/>
  <c r="D11" i="7"/>
  <c r="D43" i="7"/>
  <c r="D67" i="7"/>
  <c r="E87" i="7"/>
  <c r="D96" i="7"/>
  <c r="D103" i="7"/>
  <c r="D107" i="7"/>
  <c r="D112" i="7"/>
  <c r="D115" i="7"/>
  <c r="D120" i="7"/>
  <c r="D127" i="7"/>
  <c r="E18" i="7"/>
  <c r="E30" i="7"/>
  <c r="D46" i="7"/>
  <c r="E78" i="7"/>
  <c r="D94" i="7"/>
  <c r="D98" i="7"/>
  <c r="D102" i="7"/>
  <c r="E106" i="7"/>
  <c r="E110" i="7"/>
  <c r="D18" i="7"/>
  <c r="D50" i="7"/>
  <c r="D54" i="7"/>
  <c r="D58" i="7"/>
  <c r="D82" i="7"/>
  <c r="D90" i="7"/>
  <c r="D106" i="7"/>
  <c r="D110" i="7"/>
  <c r="D114" i="7"/>
  <c r="D22" i="7"/>
  <c r="D26" i="7"/>
  <c r="D30" i="7"/>
  <c r="D34" i="7"/>
  <c r="D78" i="7"/>
  <c r="D86" i="7"/>
  <c r="E74" i="7" l="1"/>
  <c r="E17" i="7"/>
  <c r="E105" i="7"/>
  <c r="D132" i="7"/>
  <c r="D74" i="7"/>
  <c r="E62" i="7"/>
  <c r="E132" i="7"/>
  <c r="E118" i="7"/>
  <c r="D48" i="7"/>
  <c r="D17" i="7"/>
  <c r="D118" i="7"/>
  <c r="D105" i="7"/>
  <c r="E38" i="7"/>
  <c r="E91" i="7"/>
  <c r="D91" i="7"/>
  <c r="D62" i="7"/>
  <c r="D38" i="7"/>
  <c r="E134" i="7" l="1"/>
  <c r="D134" i="7"/>
</calcChain>
</file>

<file path=xl/sharedStrings.xml><?xml version="1.0" encoding="utf-8"?>
<sst xmlns="http://schemas.openxmlformats.org/spreadsheetml/2006/main" count="423" uniqueCount="197">
  <si>
    <t>DP</t>
  </si>
  <si>
    <t>Party Name</t>
  </si>
  <si>
    <t>Region</t>
  </si>
  <si>
    <t>Zone</t>
  </si>
  <si>
    <t>Total Value</t>
  </si>
  <si>
    <t>Total Qnty</t>
  </si>
  <si>
    <t>BL60</t>
  </si>
  <si>
    <t>BL98</t>
  </si>
  <si>
    <t>D37</t>
  </si>
  <si>
    <t>D54+_SKD</t>
  </si>
  <si>
    <t>i68_SKD</t>
  </si>
  <si>
    <t>i97_SKD</t>
  </si>
  <si>
    <t>L250i</t>
  </si>
  <si>
    <t>L25i</t>
  </si>
  <si>
    <t>V141_SKD</t>
  </si>
  <si>
    <t>Z15_SKD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</si>
  <si>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</si>
  <si>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</si>
  <si>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</si>
  <si>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</si>
  <si>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</si>
  <si>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</si>
  <si>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</si>
  <si>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</si>
  <si>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</si>
  <si>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</si>
  <si>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</si>
  <si>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</si>
  <si>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</si>
  <si>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</si>
  <si>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</si>
  <si>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</si>
  <si>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</si>
  <si>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</si>
  <si>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</si>
  <si>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</si>
  <si>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</si>
  <si>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</si>
  <si>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</si>
  <si>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</si>
  <si>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</si>
  <si>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</si>
  <si>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</si>
  <si>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</si>
  <si>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</si>
  <si>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</si>
  <si>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</si>
  <si>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</si>
  <si>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</si>
  <si>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</si>
  <si>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</si>
  <si>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</si>
  <si>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</si>
  <si>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</si>
  <si>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</si>
  <si>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</si>
  <si>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</si>
  <si>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</si>
  <si>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</si>
  <si>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</si>
  <si>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</si>
  <si>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</si>
  <si>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</si>
  <si>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</si>
  <si>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</si>
  <si>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</si>
  <si>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</si>
  <si>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</si>
  <si>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</si>
  <si>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</si>
  <si>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</si>
  <si>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</si>
  <si>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</si>
  <si>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</si>
  <si>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</si>
  <si>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</si>
  <si>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</si>
  <si>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</si>
  <si>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</si>
  <si>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</si>
  <si>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</si>
  <si>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</si>
  <si>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</si>
  <si>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</si>
  <si>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</si>
  <si>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</si>
  <si>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</si>
  <si>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</si>
  <si>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</si>
  <si>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</si>
  <si>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</si>
  <si>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</si>
  <si>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</si>
  <si>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</si>
  <si>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</si>
  <si>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</si>
  <si>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</si>
  <si>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</si>
  <si>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</si>
  <si>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</si>
  <si>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</si>
  <si>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</si>
  <si>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</si>
  <si>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</si>
  <si>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</si>
  <si>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</si>
  <si>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</si>
  <si>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</si>
  <si>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</si>
  <si>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</si>
  <si>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</si>
  <si>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</si>
  <si>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</si>
  <si>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</si>
  <si>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</si>
  <si>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</si>
  <si>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</si>
  <si>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</si>
  <si>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</si>
  <si>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</si>
  <si>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</si>
  <si>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</si>
  <si>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</si>
  <si>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</si>
  <si>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</si>
  <si>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</si>
  <si>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</si>
  <si>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</si>
  <si>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</si>
  <si>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</si>
  <si>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</si>
  <si>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</si>
  <si>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</si>
  <si>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</si>
  <si>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</si>
  <si>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</si>
  <si>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</si>
  <si>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</si>
  <si>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</si>
  <si>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</si>
  <si>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</si>
  <si>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</si>
  <si>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</si>
  <si>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</si>
  <si>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</si>
  <si>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</si>
  <si>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</si>
  <si>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</si>
  <si>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</si>
  <si>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</si>
  <si>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</si>
  <si>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</si>
  <si>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</si>
  <si>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</si>
  <si>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</si>
  <si>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</si>
  <si>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</si>
  <si>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</si>
  <si>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</si>
  <si>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</si>
  <si>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</si>
  <si>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</si>
  <si>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</si>
  <si>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</si>
  <si>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</si>
  <si>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</si>
  <si>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</si>
  <si>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</si>
  <si>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</si>
  <si>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</si>
  <si>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</si>
  <si>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</si>
  <si>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</si>
  <si>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</si>
  <si>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</si>
  <si>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</si>
  <si>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</si>
  <si>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</si>
  <si>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</si>
  <si>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</si>
  <si>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</si>
  <si>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</si>
  <si>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</si>
  <si>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</si>
  <si>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</si>
  <si>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</si>
  <si>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</si>
  <si>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</si>
  <si>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</si>
  <si>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</si>
  <si>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</si>
  <si>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</si>
  <si>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</si>
  <si>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</si>
  <si>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</si>
  <si>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</si>
  <si>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13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</si>
</sst>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4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5" borderId="1" xfId="13" applyNumberFormat="1" applyFont="1" applyFill="1" applyBorder="1" applyAlignment="1">
      <alignment horizontal="center" vertical="center"/>
    </xf>
    <xf numFmtId="164" fontId="7" fillId="5" borderId="2" xfId="13" applyNumberFormat="1" applyFont="1" applyFill="1" applyBorder="1" applyAlignment="1">
      <alignment horizontal="center" vertical="center"/>
    </xf>
    <xf numFmtId="164" fontId="5" fillId="7" borderId="1" xfId="13" applyNumberFormat="1" applyFont="1" applyFill="1" applyBorder="1" applyAlignment="1">
      <alignment horizontal="center" vertical="center"/>
    </xf>
    <xf numFmtId="43" fontId="4" fillId="0" borderId="0" xfId="13" applyFont="1" applyAlignment="1">
      <alignment horizontal="center" vertical="center"/>
    </xf>
    <xf numFmtId="43" fontId="8" fillId="6" borderId="1" xfId="13" applyFont="1" applyFill="1" applyBorder="1" applyAlignment="1">
      <alignment horizontal="center" vertical="center"/>
    </xf>
    <xf numFmtId="43" fontId="5" fillId="3" borderId="1" xfId="13" applyFont="1" applyFill="1" applyBorder="1" applyAlignment="1">
      <alignment horizontal="center" vertical="center"/>
    </xf>
    <xf numFmtId="164" fontId="4" fillId="4" borderId="1" xfId="13" applyNumberFormat="1" applyFont="1" applyFill="1" applyBorder="1" applyAlignment="1">
      <alignment horizontal="center" vertical="center"/>
    </xf>
    <xf numFmtId="164" fontId="4" fillId="0" borderId="1" xfId="13" applyNumberFormat="1" applyFont="1" applyFill="1" applyBorder="1" applyAlignment="1">
      <alignment horizontal="center" vertical="center"/>
    </xf>
    <xf numFmtId="164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43" fontId="9" fillId="3" borderId="1" xfId="13" applyFont="1" applyFill="1" applyBorder="1" applyAlignment="1">
      <alignment horizontal="center" vertical="center"/>
    </xf>
    <xf numFmtId="164" fontId="10" fillId="4" borderId="1" xfId="13" applyNumberFormat="1" applyFont="1" applyFill="1" applyBorder="1" applyAlignment="1">
      <alignment horizontal="center" vertical="center"/>
    </xf>
    <xf numFmtId="164" fontId="10" fillId="0" borderId="1" xfId="13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</cellXfs>
  <cellStyles count="15">
    <cellStyle name="Comma" xfId="13" builtinId="3"/>
    <cellStyle name="Comma 2" xfId="7" xr:uid="{00000000-0005-0000-0000-000001000000}"/>
    <cellStyle name="Comma 3" xfId="9" xr:uid="{00000000-0005-0000-0000-000002000000}"/>
    <cellStyle name="Comma 4" xfId="5" xr:uid="{00000000-0005-0000-0000-000003000000}"/>
    <cellStyle name="Comma 5" xfId="12" xr:uid="{00000000-0005-0000-0000-000004000000}"/>
    <cellStyle name="Comma 6" xfId="1" xr:uid="{00000000-0005-0000-0000-000005000000}"/>
    <cellStyle name="Currency 2" xfId="3" xr:uid="{00000000-0005-0000-0000-000006000000}"/>
    <cellStyle name="Normal" xfId="0" builtinId="0"/>
    <cellStyle name="Normal 2" xfId="8" xr:uid="{00000000-0005-0000-0000-000008000000}"/>
    <cellStyle name="Normal 3" xfId="4" xr:uid="{00000000-0005-0000-0000-000009000000}"/>
    <cellStyle name="Normal 4" xfId="6" xr:uid="{00000000-0005-0000-0000-00000A000000}"/>
    <cellStyle name="Normal 5" xfId="2" xr:uid="{00000000-0005-0000-0000-00000B000000}"/>
    <cellStyle name="Percent 2" xfId="10" xr:uid="{00000000-0005-0000-0000-00000C000000}"/>
    <cellStyle name="Percent 3" xfId="11" xr:uid="{00000000-0005-0000-0000-00000D000000}"/>
    <cellStyle name="Percent 5 2" xfId="1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4"/>
  <sheetViews>
    <sheetView zoomScale="110" zoomScaleNormal="110" workbookViewId="0">
      <pane xSplit="4" ySplit="2" topLeftCell="G3" activePane="bottomRight" state="frozen"/>
      <selection pane="topRight" activeCell="E1" sqref="E1"/>
      <selection pane="bottomLeft" activeCell="A5" sqref="A5"/>
      <selection pane="bottomRight" activeCell="A2" sqref="A2:O102"/>
    </sheetView>
  </sheetViews>
  <sheetFormatPr defaultColWidth="9.140625" defaultRowHeight="12" x14ac:dyDescent="0.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11" width="10.5703125" style="1" bestFit="1" customWidth="1"/>
    <col min="12" max="12" width="9.7109375" style="1" bestFit="1" customWidth="1"/>
    <col min="13" max="13" width="10.5703125" style="1" bestFit="1" customWidth="1"/>
    <col min="14" max="15" width="9.5703125" style="1" bestFit="1" customWidth="1"/>
    <col min="16" max="16384" width="9.140625" style="1"/>
  </cols>
  <sheetData>
    <row r="1" spans="1:15" x14ac:dyDescent="0.2">
      <c r="E1" s="17" t="s">
        <v>0</v>
      </c>
      <c r="F1" s="7">
        <v>896.23500000000001</v>
      </c>
      <c r="G1" s="7">
        <v>798.99249999999995</v>
      </c>
      <c r="H1" s="7">
        <v>858.14</v>
      </c>
      <c r="I1" s="7">
        <v>1140.845</v>
      </c>
      <c r="J1" s="7">
        <v>5412.4975000000004</v>
      </c>
      <c r="K1" s="7">
        <v>6306.9809523809527</v>
      </c>
      <c r="L1" s="7">
        <v>1130.82</v>
      </c>
      <c r="M1" s="7">
        <v>985.45749999999998</v>
      </c>
      <c r="N1" s="7">
        <v>4076.6833000000001</v>
      </c>
      <c r="O1" s="7">
        <v>7692.1824999999999</v>
      </c>
    </row>
    <row r="2" spans="1:15" s="3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hidden="1" x14ac:dyDescent="0.2">
      <c r="A3" s="10" t="s">
        <v>16</v>
      </c>
      <c r="B3" s="10" t="s">
        <v>17</v>
      </c>
      <c r="C3" s="10" t="s">
        <v>17</v>
      </c>
      <c r="D3" s="6">
        <f t="shared" ref="D3:D16" si="0">SUMPRODUCT(F$1:O$1,F3:O3)</f>
        <v>1346273.1710042567</v>
      </c>
      <c r="E3" s="6">
        <f t="shared" ref="E3:E16" si="1">SUM(F3:O3)</f>
        <v>692.25957245147163</v>
      </c>
      <c r="F3" s="6">
        <v>177.52456444554539</v>
      </c>
      <c r="G3" s="6">
        <v>133.44643522158316</v>
      </c>
      <c r="H3" s="6">
        <v>88.910331518367911</v>
      </c>
      <c r="I3" s="6">
        <v>26.60822482918654</v>
      </c>
      <c r="J3" s="6">
        <v>35.567203294646205</v>
      </c>
      <c r="K3" s="6">
        <v>44.362132827978293</v>
      </c>
      <c r="L3" s="6">
        <v>26.464252743871167</v>
      </c>
      <c r="M3" s="6">
        <v>88.470539824602</v>
      </c>
      <c r="N3" s="6">
        <v>44.512925868858069</v>
      </c>
      <c r="O3" s="6">
        <v>26.392961876832846</v>
      </c>
    </row>
    <row r="4" spans="1:15" s="4" customFormat="1" hidden="1" x14ac:dyDescent="0.2">
      <c r="A4" s="5" t="s">
        <v>18</v>
      </c>
      <c r="B4" s="5" t="s">
        <v>17</v>
      </c>
      <c r="C4" s="5" t="s">
        <v>17</v>
      </c>
      <c r="D4" s="19">
        <f t="shared" si="0"/>
        <v>450722.76376615826</v>
      </c>
      <c r="E4" s="19">
        <f t="shared" si="1"/>
        <v>231.57599293390541</v>
      </c>
      <c r="F4" s="6">
        <v>59.450086698043101</v>
      </c>
      <c r="G4" s="6">
        <v>44.689038771879005</v>
      </c>
      <c r="H4" s="6">
        <v>29.636777172789305</v>
      </c>
      <c r="I4" s="6">
        <v>8.8951914399896861</v>
      </c>
      <c r="J4" s="6">
        <v>11.980531636091353</v>
      </c>
      <c r="K4" s="6">
        <v>15.074511155138254</v>
      </c>
      <c r="L4" s="6">
        <v>8.9239922043286501</v>
      </c>
      <c r="M4" s="6">
        <v>29.575907208805905</v>
      </c>
      <c r="N4" s="6">
        <v>14.552302687895908</v>
      </c>
      <c r="O4" s="6">
        <v>8.7976539589442808</v>
      </c>
    </row>
    <row r="5" spans="1:15" s="4" customFormat="1" hidden="1" x14ac:dyDescent="0.2">
      <c r="A5" s="5" t="s">
        <v>19</v>
      </c>
      <c r="B5" s="5" t="s">
        <v>17</v>
      </c>
      <c r="C5" s="5" t="s">
        <v>20</v>
      </c>
      <c r="D5" s="19">
        <f t="shared" si="0"/>
        <v>1238022.8348123899</v>
      </c>
      <c r="E5" s="19">
        <f t="shared" si="1"/>
        <v>628.10107959349943</v>
      </c>
      <c r="F5" s="6">
        <v>164.31343406820244</v>
      </c>
      <c r="G5" s="6">
        <v>123.51553771672114</v>
      </c>
      <c r="H5" s="6">
        <v>68.922737611137919</v>
      </c>
      <c r="I5" s="6">
        <v>24.674487559623564</v>
      </c>
      <c r="J5" s="6">
        <v>32.94646199925122</v>
      </c>
      <c r="K5" s="6">
        <v>41.347230596950638</v>
      </c>
      <c r="L5" s="6">
        <v>24.61790952918248</v>
      </c>
      <c r="M5" s="6">
        <v>82.040994779209413</v>
      </c>
      <c r="N5" s="6">
        <v>41.088854648176685</v>
      </c>
      <c r="O5" s="6">
        <v>24.633431085043988</v>
      </c>
    </row>
    <row r="6" spans="1:15" s="4" customFormat="1" hidden="1" x14ac:dyDescent="0.2">
      <c r="A6" s="5" t="s">
        <v>21</v>
      </c>
      <c r="B6" s="5" t="s">
        <v>17</v>
      </c>
      <c r="C6" s="5" t="s">
        <v>22</v>
      </c>
      <c r="D6" s="19">
        <f t="shared" si="0"/>
        <v>557035.98593606113</v>
      </c>
      <c r="E6" s="19">
        <f t="shared" si="1"/>
        <v>286.9566705280854</v>
      </c>
      <c r="F6" s="6">
        <v>73.486912723969951</v>
      </c>
      <c r="G6" s="6">
        <v>55.240617370794887</v>
      </c>
      <c r="H6" s="6">
        <v>37.218278310014476</v>
      </c>
      <c r="I6" s="6">
        <v>11.060977181900221</v>
      </c>
      <c r="J6" s="6">
        <v>14.601272931486335</v>
      </c>
      <c r="K6" s="6">
        <v>18.520113704884142</v>
      </c>
      <c r="L6" s="6">
        <v>11.078059288132115</v>
      </c>
      <c r="M6" s="6">
        <v>36.776997659645602</v>
      </c>
      <c r="N6" s="6">
        <v>17.976373908577298</v>
      </c>
      <c r="O6" s="6">
        <v>10.997067448680353</v>
      </c>
    </row>
    <row r="7" spans="1:15" s="4" customFormat="1" hidden="1" x14ac:dyDescent="0.2">
      <c r="A7" s="5" t="s">
        <v>23</v>
      </c>
      <c r="B7" s="5" t="s">
        <v>17</v>
      </c>
      <c r="C7" s="5" t="s">
        <v>22</v>
      </c>
      <c r="D7" s="19">
        <f t="shared" si="0"/>
        <v>687299.81332343072</v>
      </c>
      <c r="E7" s="19">
        <f t="shared" si="1"/>
        <v>353.6985471688435</v>
      </c>
      <c r="F7" s="6">
        <v>90.826521344232518</v>
      </c>
      <c r="G7" s="6">
        <v>68.274920345926262</v>
      </c>
      <c r="H7" s="6">
        <v>45.489006823351026</v>
      </c>
      <c r="I7" s="6">
        <v>13.613510377723346</v>
      </c>
      <c r="J7" s="6">
        <v>17.970797454137028</v>
      </c>
      <c r="K7" s="6">
        <v>22.827116892066499</v>
      </c>
      <c r="L7" s="6">
        <v>13.539850241050363</v>
      </c>
      <c r="M7" s="6">
        <v>45.263997119563825</v>
      </c>
      <c r="N7" s="6">
        <v>22.256462934429035</v>
      </c>
      <c r="O7" s="6">
        <v>13.636363636363635</v>
      </c>
    </row>
    <row r="8" spans="1:15" hidden="1" x14ac:dyDescent="0.2">
      <c r="A8" s="10" t="s">
        <v>24</v>
      </c>
      <c r="B8" s="10" t="s">
        <v>17</v>
      </c>
      <c r="C8" s="10" t="s">
        <v>17</v>
      </c>
      <c r="D8" s="6">
        <f t="shared" si="0"/>
        <v>278673.13388275786</v>
      </c>
      <c r="E8" s="6">
        <f t="shared" si="1"/>
        <v>144.21417119012887</v>
      </c>
      <c r="F8" s="6">
        <v>37.156304186276941</v>
      </c>
      <c r="G8" s="6">
        <v>27.930649232424379</v>
      </c>
      <c r="H8" s="6">
        <v>18.609139155007238</v>
      </c>
      <c r="I8" s="6">
        <v>5.4918138455588501</v>
      </c>
      <c r="J8" s="6">
        <v>7.4878322725570952</v>
      </c>
      <c r="K8" s="6">
        <v>9.0447066930829525</v>
      </c>
      <c r="L8" s="6">
        <v>5.5390296440660576</v>
      </c>
      <c r="M8" s="6">
        <v>18.259907928914952</v>
      </c>
      <c r="N8" s="6">
        <v>9.4161958568738218</v>
      </c>
      <c r="O8" s="6">
        <v>5.2785923753665687</v>
      </c>
    </row>
    <row r="9" spans="1:15" hidden="1" x14ac:dyDescent="0.2">
      <c r="A9" s="10" t="s">
        <v>25</v>
      </c>
      <c r="B9" s="10" t="s">
        <v>17</v>
      </c>
      <c r="C9" s="10" t="s">
        <v>22</v>
      </c>
      <c r="D9" s="6">
        <f t="shared" si="0"/>
        <v>995863.1544274257</v>
      </c>
      <c r="E9" s="6">
        <f t="shared" si="1"/>
        <v>512.40357260262999</v>
      </c>
      <c r="F9" s="6">
        <v>131.28560812484517</v>
      </c>
      <c r="G9" s="6">
        <v>98.688293954566149</v>
      </c>
      <c r="H9" s="6">
        <v>66.165828106692388</v>
      </c>
      <c r="I9" s="6">
        <v>19.724120149542347</v>
      </c>
      <c r="J9" s="6">
        <v>26.207412953949831</v>
      </c>
      <c r="K9" s="6">
        <v>32.733224222585925</v>
      </c>
      <c r="L9" s="6">
        <v>19.694327623345984</v>
      </c>
      <c r="M9" s="6">
        <v>65.581359463004389</v>
      </c>
      <c r="N9" s="6">
        <v>32.528676596473204</v>
      </c>
      <c r="O9" s="6">
        <v>19.794721407624635</v>
      </c>
    </row>
    <row r="10" spans="1:15" hidden="1" x14ac:dyDescent="0.2">
      <c r="A10" s="10" t="s">
        <v>26</v>
      </c>
      <c r="B10" s="10" t="s">
        <v>17</v>
      </c>
      <c r="C10" s="10" t="s">
        <v>20</v>
      </c>
      <c r="D10" s="6">
        <f t="shared" si="0"/>
        <v>712183.55763670779</v>
      </c>
      <c r="E10" s="6">
        <f t="shared" si="1"/>
        <v>366.0835048841314</v>
      </c>
      <c r="F10" s="6">
        <v>94.129303938568242</v>
      </c>
      <c r="G10" s="6">
        <v>70.757644722141762</v>
      </c>
      <c r="H10" s="6">
        <v>46.867461575573778</v>
      </c>
      <c r="I10" s="6">
        <v>14.077607322418462</v>
      </c>
      <c r="J10" s="6">
        <v>18.719580681392738</v>
      </c>
      <c r="K10" s="6">
        <v>23.68851752950297</v>
      </c>
      <c r="L10" s="6">
        <v>13.847574110165144</v>
      </c>
      <c r="M10" s="6">
        <v>46.807087930458039</v>
      </c>
      <c r="N10" s="6">
        <v>23.112480739599384</v>
      </c>
      <c r="O10" s="6">
        <v>14.07624633431085</v>
      </c>
    </row>
    <row r="11" spans="1:15" hidden="1" x14ac:dyDescent="0.2">
      <c r="A11" s="10" t="s">
        <v>27</v>
      </c>
      <c r="B11" s="10" t="s">
        <v>17</v>
      </c>
      <c r="C11" s="10" t="s">
        <v>22</v>
      </c>
      <c r="D11" s="6">
        <f t="shared" si="0"/>
        <v>669851.48408297438</v>
      </c>
      <c r="E11" s="6">
        <f t="shared" si="1"/>
        <v>344.65943820018811</v>
      </c>
      <c r="F11" s="6">
        <v>88.349434398480724</v>
      </c>
      <c r="G11" s="6">
        <v>66.41287706376464</v>
      </c>
      <c r="H11" s="6">
        <v>44.110552071128268</v>
      </c>
      <c r="I11" s="6">
        <v>13.30411241459327</v>
      </c>
      <c r="J11" s="6">
        <v>17.596405840509171</v>
      </c>
      <c r="K11" s="6">
        <v>21.965716254630031</v>
      </c>
      <c r="L11" s="6">
        <v>13.232126371935584</v>
      </c>
      <c r="M11" s="6">
        <v>44.235269912301</v>
      </c>
      <c r="N11" s="6">
        <v>22.256462934429035</v>
      </c>
      <c r="O11" s="6">
        <v>13.196480938416423</v>
      </c>
    </row>
    <row r="12" spans="1:15" hidden="1" x14ac:dyDescent="0.2">
      <c r="A12" s="10" t="s">
        <v>28</v>
      </c>
      <c r="B12" s="10" t="s">
        <v>17</v>
      </c>
      <c r="C12" s="10" t="s">
        <v>29</v>
      </c>
      <c r="D12" s="6">
        <f t="shared" si="0"/>
        <v>1082438.0031552529</v>
      </c>
      <c r="E12" s="6">
        <f t="shared" si="1"/>
        <v>557.06994501850306</v>
      </c>
      <c r="F12" s="6">
        <v>142.84534720502023</v>
      </c>
      <c r="G12" s="6">
        <v>107.37782927132039</v>
      </c>
      <c r="H12" s="6">
        <v>71.679647115583435</v>
      </c>
      <c r="I12" s="6">
        <v>21.425808946757769</v>
      </c>
      <c r="J12" s="6">
        <v>28.453762635716959</v>
      </c>
      <c r="K12" s="6">
        <v>35.748126453613573</v>
      </c>
      <c r="L12" s="6">
        <v>21.23294696891989</v>
      </c>
      <c r="M12" s="6">
        <v>71.239359102949877</v>
      </c>
      <c r="N12" s="6">
        <v>35.952747817154595</v>
      </c>
      <c r="O12" s="6">
        <v>21.114369501466275</v>
      </c>
    </row>
    <row r="13" spans="1:15" hidden="1" x14ac:dyDescent="0.2">
      <c r="A13" s="10" t="s">
        <v>30</v>
      </c>
      <c r="B13" s="10" t="s">
        <v>17</v>
      </c>
      <c r="C13" s="10" t="s">
        <v>29</v>
      </c>
      <c r="D13" s="6">
        <f t="shared" si="0"/>
        <v>1300451.7431722942</v>
      </c>
      <c r="E13" s="6">
        <f t="shared" si="1"/>
        <v>669.39354150573536</v>
      </c>
      <c r="F13" s="6">
        <v>171.74469490545786</v>
      </c>
      <c r="G13" s="6">
        <v>129.10166756320601</v>
      </c>
      <c r="H13" s="6">
        <v>86.153422013922395</v>
      </c>
      <c r="I13" s="6">
        <v>25.757380430578831</v>
      </c>
      <c r="J13" s="6">
        <v>34.069636840134784</v>
      </c>
      <c r="K13" s="6">
        <v>43.070031871823581</v>
      </c>
      <c r="L13" s="6">
        <v>25.541081136526824</v>
      </c>
      <c r="M13" s="6">
        <v>85.641540004629277</v>
      </c>
      <c r="N13" s="6">
        <v>42.80089025851737</v>
      </c>
      <c r="O13" s="6">
        <v>25.513196480938419</v>
      </c>
    </row>
    <row r="14" spans="1:15" hidden="1" x14ac:dyDescent="0.2">
      <c r="A14" s="10" t="s">
        <v>31</v>
      </c>
      <c r="B14" s="10" t="s">
        <v>17</v>
      </c>
      <c r="C14" s="10" t="s">
        <v>20</v>
      </c>
      <c r="D14" s="6">
        <f t="shared" si="0"/>
        <v>375735.06184302148</v>
      </c>
      <c r="E14" s="6">
        <f t="shared" si="1"/>
        <v>200.80257927836837</v>
      </c>
      <c r="F14" s="6">
        <v>47.890347617868059</v>
      </c>
      <c r="G14" s="6">
        <v>35.999503455124753</v>
      </c>
      <c r="H14" s="6">
        <v>37.907505686125852</v>
      </c>
      <c r="I14" s="6">
        <v>7.1935026427742681</v>
      </c>
      <c r="J14" s="6">
        <v>9.7341819543242227</v>
      </c>
      <c r="K14" s="6">
        <v>12.059608924110604</v>
      </c>
      <c r="L14" s="6">
        <v>7.0776489896399637</v>
      </c>
      <c r="M14" s="6">
        <v>23.917907568860425</v>
      </c>
      <c r="N14" s="6">
        <v>11.984249272384865</v>
      </c>
      <c r="O14" s="6">
        <v>7.0381231671554252</v>
      </c>
    </row>
    <row r="15" spans="1:15" s="4" customFormat="1" hidden="1" x14ac:dyDescent="0.2">
      <c r="A15" s="5" t="s">
        <v>32</v>
      </c>
      <c r="B15" s="5" t="s">
        <v>17</v>
      </c>
      <c r="C15" s="5" t="s">
        <v>22</v>
      </c>
      <c r="D15" s="19">
        <f t="shared" si="0"/>
        <v>756911.73089169932</v>
      </c>
      <c r="E15" s="19">
        <f t="shared" si="1"/>
        <v>389.59890288494933</v>
      </c>
      <c r="F15" s="6">
        <v>99.909173478655774</v>
      </c>
      <c r="G15" s="6">
        <v>75.102412380518899</v>
      </c>
      <c r="H15" s="6">
        <v>50.313598456130677</v>
      </c>
      <c r="I15" s="6">
        <v>15.00580121180869</v>
      </c>
      <c r="J15" s="6">
        <v>19.842755522276303</v>
      </c>
      <c r="K15" s="6">
        <v>24.980618485657679</v>
      </c>
      <c r="L15" s="6">
        <v>14.770745717509488</v>
      </c>
      <c r="M15" s="6">
        <v>49.89326955224648</v>
      </c>
      <c r="N15" s="6">
        <v>24.82451634994008</v>
      </c>
      <c r="O15" s="6">
        <v>14.95601173020528</v>
      </c>
    </row>
    <row r="16" spans="1:15" hidden="1" x14ac:dyDescent="0.2">
      <c r="A16" s="10" t="s">
        <v>33</v>
      </c>
      <c r="B16" s="10" t="s">
        <v>17</v>
      </c>
      <c r="C16" s="10" t="s">
        <v>29</v>
      </c>
      <c r="D16" s="6">
        <f t="shared" si="0"/>
        <v>574666.15638048144</v>
      </c>
      <c r="E16" s="6">
        <f t="shared" si="1"/>
        <v>295.73186960708153</v>
      </c>
      <c r="F16" s="6">
        <v>75.963999669721744</v>
      </c>
      <c r="G16" s="6">
        <v>57.102660652956516</v>
      </c>
      <c r="H16" s="6">
        <v>37.907505686125852</v>
      </c>
      <c r="I16" s="6">
        <v>11.370375145030295</v>
      </c>
      <c r="J16" s="6">
        <v>14.97566454511419</v>
      </c>
      <c r="K16" s="6">
        <v>18.950814023602376</v>
      </c>
      <c r="L16" s="6">
        <v>11.385783157246898</v>
      </c>
      <c r="M16" s="6">
        <v>37.805724866908413</v>
      </c>
      <c r="N16" s="6">
        <v>18.832391713747644</v>
      </c>
      <c r="O16" s="6">
        <v>11.436950146627566</v>
      </c>
    </row>
    <row r="17" spans="1:15" hidden="1" x14ac:dyDescent="0.2">
      <c r="A17" s="25" t="s">
        <v>17</v>
      </c>
      <c r="B17" s="25"/>
      <c r="C17" s="25"/>
      <c r="D17" s="13">
        <f>SUM(D3:D16)</f>
        <v>11026128.594314912</v>
      </c>
      <c r="E17" s="13">
        <f>SUM(E3:E16)</f>
        <v>5672.5493878475208</v>
      </c>
      <c r="F17" s="13">
        <v>1454.875732804888</v>
      </c>
      <c r="G17" s="13">
        <v>1093.640087722928</v>
      </c>
      <c r="H17" s="13">
        <v>729.89179130195055</v>
      </c>
      <c r="I17" s="13">
        <v>218.20291349748612</v>
      </c>
      <c r="J17" s="13">
        <v>290.15350056158741</v>
      </c>
      <c r="K17" s="13">
        <v>364.37246963562751</v>
      </c>
      <c r="L17" s="13">
        <v>216.94532772592063</v>
      </c>
      <c r="M17" s="13">
        <v>725.50986292209961</v>
      </c>
      <c r="N17" s="13">
        <v>362.095531587057</v>
      </c>
      <c r="O17" s="13">
        <v>216.86217008797652</v>
      </c>
    </row>
    <row r="18" spans="1:15" hidden="1" x14ac:dyDescent="0.2">
      <c r="A18" s="11" t="s">
        <v>34</v>
      </c>
      <c r="B18" s="11" t="s">
        <v>35</v>
      </c>
      <c r="C18" s="11" t="s">
        <v>36</v>
      </c>
      <c r="D18" s="20">
        <f t="shared" ref="D18:D37" si="2">SUMPRODUCT($F$1:$O$1,F18:O18)</f>
        <v>702428.04553138884</v>
      </c>
      <c r="E18" s="6">
        <f t="shared" ref="E18:E37" si="3">SUM(F18:O18)</f>
        <v>363.81358787957981</v>
      </c>
      <c r="F18" s="6">
        <v>93.303608289984311</v>
      </c>
      <c r="G18" s="6">
        <v>70.136963628087884</v>
      </c>
      <c r="H18" s="6">
        <v>46.867461575573778</v>
      </c>
      <c r="I18" s="6">
        <v>15.237849684156245</v>
      </c>
      <c r="J18" s="6">
        <v>18.719580681392738</v>
      </c>
      <c r="K18" s="6">
        <v>23.257817210784737</v>
      </c>
      <c r="L18" s="6">
        <v>13.847574110165144</v>
      </c>
      <c r="M18" s="6">
        <v>46.549906128642334</v>
      </c>
      <c r="N18" s="6">
        <v>22.256462934429035</v>
      </c>
      <c r="O18" s="6">
        <v>13.636363636363635</v>
      </c>
    </row>
    <row r="19" spans="1:15" hidden="1" x14ac:dyDescent="0.2">
      <c r="A19" s="11" t="s">
        <v>37</v>
      </c>
      <c r="B19" s="11" t="s">
        <v>35</v>
      </c>
      <c r="C19" s="11" t="s">
        <v>38</v>
      </c>
      <c r="D19" s="20">
        <f t="shared" si="2"/>
        <v>1135269.8692834268</v>
      </c>
      <c r="E19" s="6">
        <f t="shared" si="3"/>
        <v>581.59828459782227</v>
      </c>
      <c r="F19" s="6">
        <v>147.79952109652382</v>
      </c>
      <c r="G19" s="6">
        <v>111.72259692969752</v>
      </c>
      <c r="H19" s="6">
        <v>75.125783996140328</v>
      </c>
      <c r="I19" s="6">
        <v>23.204847234755704</v>
      </c>
      <c r="J19" s="6">
        <v>29.951329090228381</v>
      </c>
      <c r="K19" s="6">
        <v>37.470927728486515</v>
      </c>
      <c r="L19" s="6">
        <v>22.15611857626423</v>
      </c>
      <c r="M19" s="6">
        <v>74.068358922922613</v>
      </c>
      <c r="N19" s="6">
        <v>37.664783427495287</v>
      </c>
      <c r="O19" s="6">
        <v>22.434017595307918</v>
      </c>
    </row>
    <row r="20" spans="1:15" hidden="1" x14ac:dyDescent="0.2">
      <c r="A20" s="11" t="s">
        <v>39</v>
      </c>
      <c r="B20" s="11" t="s">
        <v>35</v>
      </c>
      <c r="C20" s="11" t="s">
        <v>40</v>
      </c>
      <c r="D20" s="20">
        <f t="shared" si="2"/>
        <v>712808.12391346286</v>
      </c>
      <c r="E20" s="6">
        <f t="shared" si="3"/>
        <v>365.42292376980572</v>
      </c>
      <c r="F20" s="6">
        <v>92.47791264140038</v>
      </c>
      <c r="G20" s="6">
        <v>70.136963628087884</v>
      </c>
      <c r="H20" s="6">
        <v>47.55668895168516</v>
      </c>
      <c r="I20" s="6">
        <v>15.083150702591208</v>
      </c>
      <c r="J20" s="6">
        <v>18.345189067764881</v>
      </c>
      <c r="K20" s="6">
        <v>23.68851752950297</v>
      </c>
      <c r="L20" s="6">
        <v>13.539850241050363</v>
      </c>
      <c r="M20" s="6">
        <v>46.549906128642334</v>
      </c>
      <c r="N20" s="6">
        <v>23.96849854476973</v>
      </c>
      <c r="O20" s="6">
        <v>14.07624633431085</v>
      </c>
    </row>
    <row r="21" spans="1:15" hidden="1" x14ac:dyDescent="0.2">
      <c r="A21" s="11" t="s">
        <v>41</v>
      </c>
      <c r="B21" s="11" t="s">
        <v>35</v>
      </c>
      <c r="C21" s="11" t="s">
        <v>38</v>
      </c>
      <c r="D21" s="20">
        <f t="shared" si="2"/>
        <v>469097.84926926548</v>
      </c>
      <c r="E21" s="6">
        <f t="shared" si="3"/>
        <v>239.98004754532764</v>
      </c>
      <c r="F21" s="6">
        <v>61.927173643794895</v>
      </c>
      <c r="G21" s="6">
        <v>46.551082054040634</v>
      </c>
      <c r="H21" s="6">
        <v>29.636777172789305</v>
      </c>
      <c r="I21" s="6">
        <v>9.2045894031197619</v>
      </c>
      <c r="J21" s="6">
        <v>13.103706476974915</v>
      </c>
      <c r="K21" s="6">
        <v>15.074511155138254</v>
      </c>
      <c r="L21" s="6">
        <v>9.2317160734434296</v>
      </c>
      <c r="M21" s="6">
        <v>30.60463441606872</v>
      </c>
      <c r="N21" s="6">
        <v>15.408320493066256</v>
      </c>
      <c r="O21" s="6">
        <v>9.2375366568914963</v>
      </c>
    </row>
    <row r="22" spans="1:15" hidden="1" x14ac:dyDescent="0.2">
      <c r="A22" s="11" t="s">
        <v>42</v>
      </c>
      <c r="B22" s="11" t="s">
        <v>35</v>
      </c>
      <c r="C22" s="11" t="s">
        <v>43</v>
      </c>
      <c r="D22" s="20">
        <f t="shared" si="2"/>
        <v>2801318.9923188873</v>
      </c>
      <c r="E22" s="6">
        <f t="shared" si="3"/>
        <v>1443.5022877730762</v>
      </c>
      <c r="F22" s="6">
        <v>371.56304186276941</v>
      </c>
      <c r="G22" s="6">
        <v>279.30649232424378</v>
      </c>
      <c r="H22" s="6">
        <v>185.40216417396098</v>
      </c>
      <c r="I22" s="6">
        <v>54.299342529328349</v>
      </c>
      <c r="J22" s="6">
        <v>73.755147884687389</v>
      </c>
      <c r="K22" s="6">
        <v>92.600568524420709</v>
      </c>
      <c r="L22" s="6">
        <v>55.082572571545803</v>
      </c>
      <c r="M22" s="6">
        <v>184.91371550549081</v>
      </c>
      <c r="N22" s="6">
        <v>91.593905153227183</v>
      </c>
      <c r="O22" s="6">
        <v>54.985337243401766</v>
      </c>
    </row>
    <row r="23" spans="1:15" hidden="1" x14ac:dyDescent="0.2">
      <c r="A23" s="11" t="s">
        <v>44</v>
      </c>
      <c r="B23" s="11" t="s">
        <v>35</v>
      </c>
      <c r="C23" s="11" t="s">
        <v>45</v>
      </c>
      <c r="D23" s="20">
        <f t="shared" si="2"/>
        <v>1319954.5028611952</v>
      </c>
      <c r="E23" s="6">
        <f t="shared" si="3"/>
        <v>668.33124310948563</v>
      </c>
      <c r="F23" s="6">
        <v>181.65304268846504</v>
      </c>
      <c r="G23" s="6">
        <v>124.13621881077502</v>
      </c>
      <c r="H23" s="6">
        <v>68.922737611137919</v>
      </c>
      <c r="I23" s="6">
        <v>25.525331958231277</v>
      </c>
      <c r="J23" s="6">
        <v>33.69524522650692</v>
      </c>
      <c r="K23" s="6">
        <v>43.070031871823581</v>
      </c>
      <c r="L23" s="6">
        <v>27.387424351215511</v>
      </c>
      <c r="M23" s="6">
        <v>91.29953964457475</v>
      </c>
      <c r="N23" s="6">
        <v>45.368943674028422</v>
      </c>
      <c r="O23" s="6">
        <v>27.27272727272727</v>
      </c>
    </row>
    <row r="24" spans="1:15" hidden="1" x14ac:dyDescent="0.2">
      <c r="A24" s="11" t="s">
        <v>46</v>
      </c>
      <c r="B24" s="11" t="s">
        <v>35</v>
      </c>
      <c r="C24" s="11" t="s">
        <v>45</v>
      </c>
      <c r="D24" s="20">
        <f t="shared" si="2"/>
        <v>714352.63361116801</v>
      </c>
      <c r="E24" s="6">
        <f t="shared" si="3"/>
        <v>368.55364029547883</v>
      </c>
      <c r="F24" s="6">
        <v>94.954999587152173</v>
      </c>
      <c r="G24" s="6">
        <v>71.378325816195641</v>
      </c>
      <c r="H24" s="6">
        <v>47.55668895168516</v>
      </c>
      <c r="I24" s="6">
        <v>14.154956813200979</v>
      </c>
      <c r="J24" s="6">
        <v>18.719580681392738</v>
      </c>
      <c r="K24" s="6">
        <v>23.68851752950297</v>
      </c>
      <c r="L24" s="6">
        <v>13.847574110165144</v>
      </c>
      <c r="M24" s="6">
        <v>47.064269732273743</v>
      </c>
      <c r="N24" s="6">
        <v>23.112480739599384</v>
      </c>
      <c r="O24" s="6">
        <v>14.07624633431085</v>
      </c>
    </row>
    <row r="25" spans="1:15" hidden="1" x14ac:dyDescent="0.2">
      <c r="A25" s="11" t="s">
        <v>47</v>
      </c>
      <c r="B25" s="11" t="s">
        <v>35</v>
      </c>
      <c r="C25" s="11" t="s">
        <v>36</v>
      </c>
      <c r="D25" s="20">
        <f t="shared" si="2"/>
        <v>467944.11069004936</v>
      </c>
      <c r="E25" s="6">
        <f t="shared" si="3"/>
        <v>240.30753214490909</v>
      </c>
      <c r="F25" s="6">
        <v>61.927173643794895</v>
      </c>
      <c r="G25" s="6">
        <v>46.551082054040634</v>
      </c>
      <c r="H25" s="6">
        <v>30.326004548900681</v>
      </c>
      <c r="I25" s="6">
        <v>9.2819388939022822</v>
      </c>
      <c r="J25" s="6">
        <v>11.980531636091353</v>
      </c>
      <c r="K25" s="6">
        <v>16.797312430011196</v>
      </c>
      <c r="L25" s="6">
        <v>9.2317160734434296</v>
      </c>
      <c r="M25" s="6">
        <v>30.861816217884421</v>
      </c>
      <c r="N25" s="6">
        <v>14.552302687895908</v>
      </c>
      <c r="O25" s="6">
        <v>8.7976539589442808</v>
      </c>
    </row>
    <row r="26" spans="1:15" hidden="1" x14ac:dyDescent="0.2">
      <c r="A26" s="12" t="s">
        <v>48</v>
      </c>
      <c r="B26" s="11" t="s">
        <v>35</v>
      </c>
      <c r="C26" s="11" t="s">
        <v>38</v>
      </c>
      <c r="D26" s="20">
        <f t="shared" si="2"/>
        <v>1377835.2575920043</v>
      </c>
      <c r="E26" s="6">
        <f t="shared" si="3"/>
        <v>709.48550946812441</v>
      </c>
      <c r="F26" s="6">
        <v>181.65304268846504</v>
      </c>
      <c r="G26" s="6">
        <v>135.92915959779867</v>
      </c>
      <c r="H26" s="6">
        <v>89.599558894479287</v>
      </c>
      <c r="I26" s="6">
        <v>30.939796313007605</v>
      </c>
      <c r="J26" s="6">
        <v>35.941594908274055</v>
      </c>
      <c r="K26" s="6">
        <v>45.223533465414768</v>
      </c>
      <c r="L26" s="6">
        <v>26.771976612985949</v>
      </c>
      <c r="M26" s="6">
        <v>90.785176040943341</v>
      </c>
      <c r="N26" s="6">
        <v>45.368943674028422</v>
      </c>
      <c r="O26" s="6">
        <v>27.27272727272727</v>
      </c>
    </row>
    <row r="27" spans="1:15" hidden="1" x14ac:dyDescent="0.2">
      <c r="A27" s="11" t="s">
        <v>49</v>
      </c>
      <c r="B27" s="11" t="s">
        <v>35</v>
      </c>
      <c r="C27" s="11" t="s">
        <v>50</v>
      </c>
      <c r="D27" s="20">
        <f t="shared" si="2"/>
        <v>1476494.8549494285</v>
      </c>
      <c r="E27" s="6">
        <f t="shared" si="3"/>
        <v>760.22432937374424</v>
      </c>
      <c r="F27" s="6">
        <v>194.03847741722402</v>
      </c>
      <c r="G27" s="6">
        <v>146.48073819671453</v>
      </c>
      <c r="H27" s="6">
        <v>97.181060031704462</v>
      </c>
      <c r="I27" s="6">
        <v>31.326543766920199</v>
      </c>
      <c r="J27" s="6">
        <v>38.562336203669034</v>
      </c>
      <c r="K27" s="6">
        <v>48.669136015160646</v>
      </c>
      <c r="L27" s="6">
        <v>28.926043696789414</v>
      </c>
      <c r="M27" s="6">
        <v>97.214721086335942</v>
      </c>
      <c r="N27" s="6">
        <v>48.793014894709813</v>
      </c>
      <c r="O27" s="6">
        <v>29.032258064516132</v>
      </c>
    </row>
    <row r="28" spans="1:15" hidden="1" x14ac:dyDescent="0.2">
      <c r="A28" s="11" t="s">
        <v>51</v>
      </c>
      <c r="B28" s="11" t="s">
        <v>35</v>
      </c>
      <c r="C28" s="11" t="s">
        <v>36</v>
      </c>
      <c r="D28" s="20">
        <f t="shared" si="2"/>
        <v>255321.69965105233</v>
      </c>
      <c r="E28" s="6">
        <f t="shared" si="3"/>
        <v>139.62537650569362</v>
      </c>
      <c r="F28" s="6">
        <v>36.330608537693003</v>
      </c>
      <c r="G28" s="6">
        <v>27.309968138370504</v>
      </c>
      <c r="H28" s="6">
        <v>18.609139155007238</v>
      </c>
      <c r="I28" s="6">
        <v>5.5691633363413686</v>
      </c>
      <c r="J28" s="6">
        <v>7.4878322725570952</v>
      </c>
      <c r="K28" s="6">
        <v>8.1833060556464812</v>
      </c>
      <c r="L28" s="6">
        <v>5.5390296440660576</v>
      </c>
      <c r="M28" s="6">
        <v>18.517089730730653</v>
      </c>
      <c r="N28" s="6">
        <v>8.5601780517034758</v>
      </c>
      <c r="O28" s="6">
        <v>3.5190615835777126</v>
      </c>
    </row>
    <row r="29" spans="1:15" hidden="1" x14ac:dyDescent="0.2">
      <c r="A29" s="11" t="s">
        <v>52</v>
      </c>
      <c r="B29" s="11" t="s">
        <v>35</v>
      </c>
      <c r="C29" s="11" t="s">
        <v>43</v>
      </c>
      <c r="D29" s="20">
        <f t="shared" si="2"/>
        <v>502820.22804223344</v>
      </c>
      <c r="E29" s="6">
        <f t="shared" si="3"/>
        <v>257.00797253189484</v>
      </c>
      <c r="F29" s="6">
        <v>65.229956238130626</v>
      </c>
      <c r="G29" s="6">
        <v>49.654487524310007</v>
      </c>
      <c r="H29" s="6">
        <v>33.082914053346194</v>
      </c>
      <c r="I29" s="6">
        <v>9.8233853293799154</v>
      </c>
      <c r="J29" s="6">
        <v>13.103706476974915</v>
      </c>
      <c r="K29" s="6">
        <v>16.366612111292962</v>
      </c>
      <c r="L29" s="6">
        <v>9.847163811672992</v>
      </c>
      <c r="M29" s="6">
        <v>32.66208883059435</v>
      </c>
      <c r="N29" s="6">
        <v>17.120356103406952</v>
      </c>
      <c r="O29" s="6">
        <v>10.117302052785924</v>
      </c>
    </row>
    <row r="30" spans="1:15" hidden="1" x14ac:dyDescent="0.2">
      <c r="A30" s="11" t="s">
        <v>53</v>
      </c>
      <c r="B30" s="11" t="s">
        <v>35</v>
      </c>
      <c r="C30" s="11" t="s">
        <v>54</v>
      </c>
      <c r="D30" s="20">
        <f t="shared" si="2"/>
        <v>559353.62566959392</v>
      </c>
      <c r="E30" s="6">
        <f t="shared" si="3"/>
        <v>289.56327421190537</v>
      </c>
      <c r="F30" s="6">
        <v>75.138304021137813</v>
      </c>
      <c r="G30" s="6">
        <v>55.861298464848758</v>
      </c>
      <c r="H30" s="6">
        <v>37.218278310014476</v>
      </c>
      <c r="I30" s="6">
        <v>11.138326672682737</v>
      </c>
      <c r="J30" s="6">
        <v>14.601272931486335</v>
      </c>
      <c r="K30" s="6">
        <v>18.520113704884142</v>
      </c>
      <c r="L30" s="6">
        <v>11.078059288132115</v>
      </c>
      <c r="M30" s="6">
        <v>37.034179461461306</v>
      </c>
      <c r="N30" s="6">
        <v>17.976373908577298</v>
      </c>
      <c r="O30" s="6">
        <v>10.997067448680353</v>
      </c>
    </row>
    <row r="31" spans="1:15" hidden="1" x14ac:dyDescent="0.2">
      <c r="A31" s="11" t="s">
        <v>55</v>
      </c>
      <c r="B31" s="11" t="s">
        <v>35</v>
      </c>
      <c r="C31" s="11" t="s">
        <v>36</v>
      </c>
      <c r="D31" s="20">
        <f t="shared" si="2"/>
        <v>656129.02801999729</v>
      </c>
      <c r="E31" s="6">
        <f t="shared" si="3"/>
        <v>331.19471297251698</v>
      </c>
      <c r="F31" s="6">
        <v>84.220956155561055</v>
      </c>
      <c r="G31" s="6">
        <v>63.309471593495267</v>
      </c>
      <c r="H31" s="6">
        <v>42.73209731890551</v>
      </c>
      <c r="I31" s="6">
        <v>12.685316488333118</v>
      </c>
      <c r="J31" s="6">
        <v>16.84762261325346</v>
      </c>
      <c r="K31" s="6">
        <v>21.104315617193556</v>
      </c>
      <c r="L31" s="6">
        <v>12.616678633706019</v>
      </c>
      <c r="M31" s="6">
        <v>42.177815497775377</v>
      </c>
      <c r="N31" s="6">
        <v>20.544427324088343</v>
      </c>
      <c r="O31" s="6">
        <v>14.95601173020528</v>
      </c>
    </row>
    <row r="32" spans="1:15" hidden="1" x14ac:dyDescent="0.2">
      <c r="A32" s="11" t="s">
        <v>56</v>
      </c>
      <c r="B32" s="11" t="s">
        <v>35</v>
      </c>
      <c r="C32" s="11" t="s">
        <v>45</v>
      </c>
      <c r="D32" s="20">
        <f t="shared" si="2"/>
        <v>1334895.4612192614</v>
      </c>
      <c r="E32" s="6">
        <f t="shared" si="3"/>
        <v>690.31421539925782</v>
      </c>
      <c r="F32" s="6">
        <v>181.65304268846504</v>
      </c>
      <c r="G32" s="6">
        <v>124.13621881077502</v>
      </c>
      <c r="H32" s="6">
        <v>82.707285133365502</v>
      </c>
      <c r="I32" s="6">
        <v>27.845816681706847</v>
      </c>
      <c r="J32" s="6">
        <v>35.567203294646205</v>
      </c>
      <c r="K32" s="6">
        <v>43.070031871823581</v>
      </c>
      <c r="L32" s="6">
        <v>28.926043696789414</v>
      </c>
      <c r="M32" s="6">
        <v>97.214721086335942</v>
      </c>
      <c r="N32" s="6">
        <v>42.80089025851737</v>
      </c>
      <c r="O32" s="6">
        <v>26.392961876832846</v>
      </c>
    </row>
    <row r="33" spans="1:15" hidden="1" x14ac:dyDescent="0.2">
      <c r="A33" s="11" t="s">
        <v>57</v>
      </c>
      <c r="B33" s="11" t="s">
        <v>35</v>
      </c>
      <c r="C33" s="11" t="s">
        <v>54</v>
      </c>
      <c r="D33" s="20">
        <f t="shared" si="2"/>
        <v>1002956.883984972</v>
      </c>
      <c r="E33" s="6">
        <f t="shared" si="3"/>
        <v>515.41489005666426</v>
      </c>
      <c r="F33" s="6">
        <v>132.11130377342911</v>
      </c>
      <c r="G33" s="6">
        <v>99.308975048620013</v>
      </c>
      <c r="H33" s="6">
        <v>66.165828106692388</v>
      </c>
      <c r="I33" s="6">
        <v>19.801469640324868</v>
      </c>
      <c r="J33" s="6">
        <v>26.581804567577688</v>
      </c>
      <c r="K33" s="6">
        <v>32.733224222585925</v>
      </c>
      <c r="L33" s="6">
        <v>19.694327623345984</v>
      </c>
      <c r="M33" s="6">
        <v>65.838541264820094</v>
      </c>
      <c r="N33" s="6">
        <v>33.38469440164355</v>
      </c>
      <c r="O33" s="6">
        <v>19.794721407624635</v>
      </c>
    </row>
    <row r="34" spans="1:15" hidden="1" x14ac:dyDescent="0.2">
      <c r="A34" s="11" t="s">
        <v>58</v>
      </c>
      <c r="B34" s="11" t="s">
        <v>35</v>
      </c>
      <c r="C34" s="11" t="s">
        <v>36</v>
      </c>
      <c r="D34" s="20">
        <f t="shared" si="2"/>
        <v>994269.07083715079</v>
      </c>
      <c r="E34" s="6">
        <f t="shared" si="3"/>
        <v>511.34382413120795</v>
      </c>
      <c r="F34" s="6">
        <v>131.28560812484517</v>
      </c>
      <c r="G34" s="6">
        <v>98.688293954566149</v>
      </c>
      <c r="H34" s="6">
        <v>65.476600730581012</v>
      </c>
      <c r="I34" s="6">
        <v>19.56942116797731</v>
      </c>
      <c r="J34" s="6">
        <v>26.207412953949831</v>
      </c>
      <c r="K34" s="6">
        <v>33.163924541304162</v>
      </c>
      <c r="L34" s="6">
        <v>20.002051492460765</v>
      </c>
      <c r="M34" s="6">
        <v>65.066995859372994</v>
      </c>
      <c r="N34" s="6">
        <v>32.528676596473204</v>
      </c>
      <c r="O34" s="6">
        <v>19.35483870967742</v>
      </c>
    </row>
    <row r="35" spans="1:15" hidden="1" x14ac:dyDescent="0.2">
      <c r="A35" s="11" t="s">
        <v>59</v>
      </c>
      <c r="B35" s="11" t="s">
        <v>35</v>
      </c>
      <c r="C35" s="11" t="s">
        <v>40</v>
      </c>
      <c r="D35" s="20">
        <f t="shared" si="2"/>
        <v>2101168.1302204486</v>
      </c>
      <c r="E35" s="6">
        <f t="shared" si="3"/>
        <v>1072.4533374893324</v>
      </c>
      <c r="F35" s="6">
        <v>279.08512922136902</v>
      </c>
      <c r="G35" s="6">
        <v>207.30748541399427</v>
      </c>
      <c r="H35" s="6">
        <v>139.91315735060996</v>
      </c>
      <c r="I35" s="6">
        <v>28.541962098749519</v>
      </c>
      <c r="J35" s="6">
        <v>55.784350430550354</v>
      </c>
      <c r="K35" s="6">
        <v>69.77345163235421</v>
      </c>
      <c r="L35" s="6">
        <v>41.542722330495437</v>
      </c>
      <c r="M35" s="6">
        <v>138.10662757503277</v>
      </c>
      <c r="N35" s="6">
        <v>71.049477829138837</v>
      </c>
      <c r="O35" s="6">
        <v>41.348973607038118</v>
      </c>
    </row>
    <row r="36" spans="1:15" hidden="1" x14ac:dyDescent="0.2">
      <c r="A36" s="11" t="s">
        <v>60</v>
      </c>
      <c r="B36" s="11" t="s">
        <v>35</v>
      </c>
      <c r="C36" s="11" t="s">
        <v>43</v>
      </c>
      <c r="D36" s="20">
        <f t="shared" si="2"/>
        <v>1311325.9387382555</v>
      </c>
      <c r="E36" s="6">
        <f t="shared" si="3"/>
        <v>677.77449602571096</v>
      </c>
      <c r="F36" s="6">
        <v>172.57039055404181</v>
      </c>
      <c r="G36" s="6">
        <v>129.72234865725989</v>
      </c>
      <c r="H36" s="6">
        <v>86.84264939003377</v>
      </c>
      <c r="I36" s="6">
        <v>31.171844785355162</v>
      </c>
      <c r="J36" s="6">
        <v>34.444028453762634</v>
      </c>
      <c r="K36" s="6">
        <v>43.070031871823581</v>
      </c>
      <c r="L36" s="6">
        <v>26.156528874756383</v>
      </c>
      <c r="M36" s="6">
        <v>85.898721806444982</v>
      </c>
      <c r="N36" s="6">
        <v>41.944872453347031</v>
      </c>
      <c r="O36" s="6">
        <v>25.953079178885634</v>
      </c>
    </row>
    <row r="37" spans="1:15" hidden="1" x14ac:dyDescent="0.2">
      <c r="A37" s="11" t="s">
        <v>61</v>
      </c>
      <c r="B37" s="11" t="s">
        <v>35</v>
      </c>
      <c r="C37" s="11" t="s">
        <v>54</v>
      </c>
      <c r="D37" s="20">
        <f t="shared" si="2"/>
        <v>763188.46814909321</v>
      </c>
      <c r="E37" s="6">
        <f t="shared" si="3"/>
        <v>391.38870848555445</v>
      </c>
      <c r="F37" s="6">
        <v>99.909173478655774</v>
      </c>
      <c r="G37" s="6">
        <v>75.723093474572764</v>
      </c>
      <c r="H37" s="6">
        <v>50.313598456130677</v>
      </c>
      <c r="I37" s="6">
        <v>15.00580121180869</v>
      </c>
      <c r="J37" s="6">
        <v>19.842755522276303</v>
      </c>
      <c r="K37" s="6">
        <v>25.842019123094151</v>
      </c>
      <c r="L37" s="6">
        <v>15.078469586624268</v>
      </c>
      <c r="M37" s="6">
        <v>49.89326955224648</v>
      </c>
      <c r="N37" s="6">
        <v>24.82451634994008</v>
      </c>
      <c r="O37" s="6">
        <v>14.95601173020528</v>
      </c>
    </row>
    <row r="38" spans="1:15" hidden="1" x14ac:dyDescent="0.2">
      <c r="A38" s="26" t="s">
        <v>35</v>
      </c>
      <c r="B38" s="27"/>
      <c r="C38" s="28"/>
      <c r="D38" s="13">
        <f t="shared" ref="D38:E38" si="4">SUM(D18:D37)</f>
        <v>20658932.774552334</v>
      </c>
      <c r="E38" s="13">
        <f t="shared" si="4"/>
        <v>10617.300193767092</v>
      </c>
      <c r="F38" s="13">
        <v>2738.8324663529024</v>
      </c>
      <c r="G38" s="13">
        <v>2033.3512641204948</v>
      </c>
      <c r="H38" s="13">
        <v>1341.2364739127438</v>
      </c>
      <c r="I38" s="13">
        <v>409.41085471187313</v>
      </c>
      <c r="J38" s="13">
        <v>543.24223137401714</v>
      </c>
      <c r="K38" s="13">
        <v>681.36790421224907</v>
      </c>
      <c r="L38" s="13">
        <v>410.50364139911784</v>
      </c>
      <c r="M38" s="13">
        <v>1372.3220944885938</v>
      </c>
      <c r="N38" s="13">
        <v>678.82211950008559</v>
      </c>
      <c r="O38" s="13">
        <v>408.2111436950147</v>
      </c>
    </row>
    <row r="39" spans="1:15" hidden="1" x14ac:dyDescent="0.2">
      <c r="A39" s="5" t="s">
        <v>63</v>
      </c>
      <c r="B39" s="5" t="s">
        <v>64</v>
      </c>
      <c r="C39" s="5" t="s">
        <v>65</v>
      </c>
      <c r="D39" s="19">
        <f t="shared" ref="D39:D47" si="5">SUMPRODUCT($F$1:$O$1,F39:O39)</f>
        <v>1815367.6966795127</v>
      </c>
      <c r="E39" s="19">
        <f t="shared" ref="E39:E47" si="6">SUM(F39:O39)</f>
        <v>929.97638727199626</v>
      </c>
      <c r="F39" s="6">
        <v>237.80034679217241</v>
      </c>
      <c r="G39" s="6">
        <v>178.75615508751602</v>
      </c>
      <c r="H39" s="6">
        <v>119.2363360672686</v>
      </c>
      <c r="I39" s="6">
        <v>35.580765759958744</v>
      </c>
      <c r="J39" s="6">
        <v>47.922126544365412</v>
      </c>
      <c r="K39" s="6">
        <v>59.867344301834784</v>
      </c>
      <c r="L39" s="6">
        <v>36.003692686429375</v>
      </c>
      <c r="M39" s="6">
        <v>118.81799243885503</v>
      </c>
      <c r="N39" s="6">
        <v>59.921246361924325</v>
      </c>
      <c r="O39" s="6">
        <v>36.070381231671554</v>
      </c>
    </row>
    <row r="40" spans="1:15" hidden="1" x14ac:dyDescent="0.2">
      <c r="A40" s="5" t="s">
        <v>66</v>
      </c>
      <c r="B40" s="5" t="s">
        <v>64</v>
      </c>
      <c r="C40" s="5" t="s">
        <v>67</v>
      </c>
      <c r="D40" s="19">
        <f t="shared" si="5"/>
        <v>3392019.7936238674</v>
      </c>
      <c r="E40" s="19">
        <f t="shared" si="6"/>
        <v>1738.124357998656</v>
      </c>
      <c r="F40" s="6">
        <v>444.22425893815534</v>
      </c>
      <c r="G40" s="6">
        <v>334.54710969503867</v>
      </c>
      <c r="H40" s="6">
        <v>222.62044248397547</v>
      </c>
      <c r="I40" s="6">
        <v>66.597911563748866</v>
      </c>
      <c r="J40" s="6">
        <v>89.853987270685138</v>
      </c>
      <c r="K40" s="6">
        <v>111.55138254802308</v>
      </c>
      <c r="L40" s="6">
        <v>67.08380346702225</v>
      </c>
      <c r="M40" s="6">
        <v>222.20507676876784</v>
      </c>
      <c r="N40" s="6">
        <v>112.13833247731553</v>
      </c>
      <c r="O40" s="6">
        <v>67.302052785923749</v>
      </c>
    </row>
    <row r="41" spans="1:15" hidden="1" x14ac:dyDescent="0.2">
      <c r="A41" s="5" t="s">
        <v>68</v>
      </c>
      <c r="B41" s="5" t="s">
        <v>64</v>
      </c>
      <c r="C41" s="5" t="s">
        <v>69</v>
      </c>
      <c r="D41" s="19">
        <f t="shared" si="5"/>
        <v>3477258.9447638043</v>
      </c>
      <c r="E41" s="19">
        <f t="shared" si="6"/>
        <v>1780.9014111411846</v>
      </c>
      <c r="F41" s="6">
        <v>454.95830236974649</v>
      </c>
      <c r="G41" s="6">
        <v>342.61596391773907</v>
      </c>
      <c r="H41" s="6">
        <v>228.1342614928665</v>
      </c>
      <c r="I41" s="6">
        <v>68.222250870181767</v>
      </c>
      <c r="J41" s="6">
        <v>92.100336952452267</v>
      </c>
      <c r="K41" s="6">
        <v>114.56628477905073</v>
      </c>
      <c r="L41" s="6">
        <v>68.930146681710937</v>
      </c>
      <c r="M41" s="6">
        <v>227.60589460689761</v>
      </c>
      <c r="N41" s="6">
        <v>114.70638589282657</v>
      </c>
      <c r="O41" s="6">
        <v>69.061583577712611</v>
      </c>
    </row>
    <row r="42" spans="1:15" hidden="1" x14ac:dyDescent="0.2">
      <c r="A42" s="5" t="s">
        <v>70</v>
      </c>
      <c r="B42" s="5" t="s">
        <v>64</v>
      </c>
      <c r="C42" s="5" t="s">
        <v>71</v>
      </c>
      <c r="D42" s="19">
        <f t="shared" si="5"/>
        <v>1805668.8608469544</v>
      </c>
      <c r="E42" s="19">
        <f t="shared" si="6"/>
        <v>925.16771803368647</v>
      </c>
      <c r="F42" s="6">
        <v>236.14895549500451</v>
      </c>
      <c r="G42" s="6">
        <v>178.13547399346217</v>
      </c>
      <c r="H42" s="6">
        <v>118.54710869115722</v>
      </c>
      <c r="I42" s="6">
        <v>35.426066778393711</v>
      </c>
      <c r="J42" s="6">
        <v>47.922126544365412</v>
      </c>
      <c r="K42" s="6">
        <v>59.436643983116547</v>
      </c>
      <c r="L42" s="6">
        <v>35.695968817314601</v>
      </c>
      <c r="M42" s="6">
        <v>118.30362883522362</v>
      </c>
      <c r="N42" s="6">
        <v>59.921246361924325</v>
      </c>
      <c r="O42" s="6">
        <v>35.630498533724342</v>
      </c>
    </row>
    <row r="43" spans="1:15" hidden="1" x14ac:dyDescent="0.2">
      <c r="A43" s="5" t="s">
        <v>72</v>
      </c>
      <c r="B43" s="5" t="s">
        <v>64</v>
      </c>
      <c r="C43" s="5" t="s">
        <v>73</v>
      </c>
      <c r="D43" s="19">
        <f t="shared" si="5"/>
        <v>1612427.5527118617</v>
      </c>
      <c r="E43" s="19">
        <f t="shared" si="6"/>
        <v>826.59573072729938</v>
      </c>
      <c r="F43" s="6">
        <v>211.37808603748661</v>
      </c>
      <c r="G43" s="6">
        <v>158.89436007779204</v>
      </c>
      <c r="H43" s="6">
        <v>106.1410159211524</v>
      </c>
      <c r="I43" s="6">
        <v>31.635941730050277</v>
      </c>
      <c r="J43" s="6">
        <v>42.680643953575441</v>
      </c>
      <c r="K43" s="6">
        <v>52.976139202343006</v>
      </c>
      <c r="L43" s="6">
        <v>32.003282387937226</v>
      </c>
      <c r="M43" s="6">
        <v>105.70172054625415</v>
      </c>
      <c r="N43" s="6">
        <v>53.07310392056155</v>
      </c>
      <c r="O43" s="6">
        <v>32.111436950146626</v>
      </c>
    </row>
    <row r="44" spans="1:15" hidden="1" x14ac:dyDescent="0.2">
      <c r="A44" s="5" t="s">
        <v>74</v>
      </c>
      <c r="B44" s="5" t="s">
        <v>64</v>
      </c>
      <c r="C44" s="5" t="s">
        <v>75</v>
      </c>
      <c r="D44" s="19">
        <f t="shared" si="5"/>
        <v>939368.89819730865</v>
      </c>
      <c r="E44" s="19">
        <f t="shared" si="6"/>
        <v>481.65110881072894</v>
      </c>
      <c r="F44" s="6">
        <v>123.02865163900586</v>
      </c>
      <c r="G44" s="6">
        <v>92.48148301402739</v>
      </c>
      <c r="H44" s="6">
        <v>62.03046385002412</v>
      </c>
      <c r="I44" s="6">
        <v>18.486528297022044</v>
      </c>
      <c r="J44" s="6">
        <v>25.084238113066267</v>
      </c>
      <c r="K44" s="6">
        <v>31.010422947712982</v>
      </c>
      <c r="L44" s="6">
        <v>18.77115601600164</v>
      </c>
      <c r="M44" s="6">
        <v>61.466450633953144</v>
      </c>
      <c r="N44" s="6">
        <v>30.816640986132512</v>
      </c>
      <c r="O44" s="6">
        <v>18.475073313782993</v>
      </c>
    </row>
    <row r="45" spans="1:15" hidden="1" x14ac:dyDescent="0.2">
      <c r="A45" s="5" t="s">
        <v>76</v>
      </c>
      <c r="B45" s="5" t="s">
        <v>64</v>
      </c>
      <c r="C45" s="5" t="s">
        <v>73</v>
      </c>
      <c r="D45" s="19">
        <f t="shared" si="5"/>
        <v>2097026.1567291389</v>
      </c>
      <c r="E45" s="19">
        <f t="shared" si="6"/>
        <v>1074.1392768040864</v>
      </c>
      <c r="F45" s="6">
        <v>274.1309553298654</v>
      </c>
      <c r="G45" s="6">
        <v>206.68680431994039</v>
      </c>
      <c r="H45" s="6">
        <v>137.84547522227584</v>
      </c>
      <c r="I45" s="6">
        <v>41.149929096300113</v>
      </c>
      <c r="J45" s="6">
        <v>55.409958816922504</v>
      </c>
      <c r="K45" s="6">
        <v>68.912050994917735</v>
      </c>
      <c r="L45" s="6">
        <v>41.542722330495437</v>
      </c>
      <c r="M45" s="6">
        <v>137.33508216958569</v>
      </c>
      <c r="N45" s="6">
        <v>69.337442218798159</v>
      </c>
      <c r="O45" s="6">
        <v>41.788856304985337</v>
      </c>
    </row>
    <row r="46" spans="1:15" hidden="1" x14ac:dyDescent="0.2">
      <c r="A46" s="5" t="s">
        <v>77</v>
      </c>
      <c r="B46" s="5" t="s">
        <v>64</v>
      </c>
      <c r="C46" s="5" t="s">
        <v>71</v>
      </c>
      <c r="D46" s="19">
        <f t="shared" si="5"/>
        <v>886552.5951636422</v>
      </c>
      <c r="E46" s="19">
        <f t="shared" si="6"/>
        <v>453.64971445773631</v>
      </c>
      <c r="F46" s="6">
        <v>115.59739080175048</v>
      </c>
      <c r="G46" s="6">
        <v>87.516034261596388</v>
      </c>
      <c r="H46" s="6">
        <v>57.895099593355852</v>
      </c>
      <c r="I46" s="6">
        <v>17.403635426066778</v>
      </c>
      <c r="J46" s="6">
        <v>23.586671658554849</v>
      </c>
      <c r="K46" s="6">
        <v>29.287621672840036</v>
      </c>
      <c r="L46" s="6">
        <v>17.540260539542516</v>
      </c>
      <c r="M46" s="6">
        <v>58.123087210348999</v>
      </c>
      <c r="N46" s="6">
        <v>29.104605375791817</v>
      </c>
      <c r="O46" s="6">
        <v>17.595307917888562</v>
      </c>
    </row>
    <row r="47" spans="1:15" hidden="1" x14ac:dyDescent="0.2">
      <c r="A47" s="5" t="s">
        <v>78</v>
      </c>
      <c r="B47" s="5" t="s">
        <v>64</v>
      </c>
      <c r="C47" s="5" t="s">
        <v>75</v>
      </c>
      <c r="D47" s="19">
        <f t="shared" si="5"/>
        <v>2131089.0776108694</v>
      </c>
      <c r="E47" s="19">
        <f t="shared" si="6"/>
        <v>1092.222625060017</v>
      </c>
      <c r="F47" s="6">
        <v>279.08512922136902</v>
      </c>
      <c r="G47" s="6">
        <v>210.41089088426367</v>
      </c>
      <c r="H47" s="6">
        <v>139.91315735060996</v>
      </c>
      <c r="I47" s="6">
        <v>41.846074513342785</v>
      </c>
      <c r="J47" s="6">
        <v>56.533133657806069</v>
      </c>
      <c r="K47" s="6">
        <v>70.204151951072447</v>
      </c>
      <c r="L47" s="6">
        <v>42.158170068724999</v>
      </c>
      <c r="M47" s="6">
        <v>139.64971838592703</v>
      </c>
      <c r="N47" s="6">
        <v>70.193460023968498</v>
      </c>
      <c r="O47" s="6">
        <v>42.228739002932549</v>
      </c>
    </row>
    <row r="48" spans="1:15" hidden="1" x14ac:dyDescent="0.2">
      <c r="A48" s="29" t="s">
        <v>64</v>
      </c>
      <c r="B48" s="29"/>
      <c r="C48" s="29"/>
      <c r="D48" s="13">
        <f>SUM(D39:D47)</f>
        <v>18156779.576326959</v>
      </c>
      <c r="E48" s="13">
        <f>SUM(E39:E47)</f>
        <v>9302.4283303053926</v>
      </c>
      <c r="F48" s="13">
        <v>2376.352076624556</v>
      </c>
      <c r="G48" s="13">
        <v>1790.0442752513759</v>
      </c>
      <c r="H48" s="13">
        <v>1192.363360672686</v>
      </c>
      <c r="I48" s="13">
        <v>356.34910403506512</v>
      </c>
      <c r="J48" s="13">
        <v>481.09322351179333</v>
      </c>
      <c r="K48" s="13">
        <v>597.81204238091129</v>
      </c>
      <c r="L48" s="13">
        <v>359.72920299517898</v>
      </c>
      <c r="M48" s="13">
        <v>1189.2086515958131</v>
      </c>
      <c r="N48" s="13">
        <v>599.21246361924329</v>
      </c>
      <c r="O48" s="13">
        <v>360.26392961876832</v>
      </c>
    </row>
    <row r="49" spans="1:15" hidden="1" x14ac:dyDescent="0.2">
      <c r="A49" s="10" t="s">
        <v>79</v>
      </c>
      <c r="B49" s="10" t="s">
        <v>80</v>
      </c>
      <c r="C49" s="10" t="s">
        <v>81</v>
      </c>
      <c r="D49" s="6">
        <f t="shared" ref="D49:D61" si="7">SUMPRODUCT(F$1:O$1,F49:O49)</f>
        <v>868960.22904450982</v>
      </c>
      <c r="E49" s="6">
        <f t="shared" ref="E49:E61" si="8">SUM(F49:O49)</f>
        <v>446.84954564711654</v>
      </c>
      <c r="F49" s="6">
        <v>114.77169515316655</v>
      </c>
      <c r="G49" s="6">
        <v>86.274672073488645</v>
      </c>
      <c r="H49" s="6">
        <v>57.205872217244469</v>
      </c>
      <c r="I49" s="6">
        <v>17.171586953719224</v>
      </c>
      <c r="J49" s="6">
        <v>22.837888431299138</v>
      </c>
      <c r="K49" s="6">
        <v>28.856921354121802</v>
      </c>
      <c r="L49" s="6">
        <v>17.232536670427734</v>
      </c>
      <c r="M49" s="6">
        <v>57.09436000308618</v>
      </c>
      <c r="N49" s="6">
        <v>28.248587570621467</v>
      </c>
      <c r="O49" s="6">
        <v>17.15542521994135</v>
      </c>
    </row>
    <row r="50" spans="1:15" hidden="1" x14ac:dyDescent="0.2">
      <c r="A50" s="10" t="s">
        <v>82</v>
      </c>
      <c r="B50" s="10" t="s">
        <v>80</v>
      </c>
      <c r="C50" s="10" t="s">
        <v>83</v>
      </c>
      <c r="D50" s="6">
        <f t="shared" si="7"/>
        <v>926630.23614176619</v>
      </c>
      <c r="E50" s="6">
        <f t="shared" si="8"/>
        <v>505.43446936708244</v>
      </c>
      <c r="F50" s="6">
        <v>132.11130377342911</v>
      </c>
      <c r="G50" s="6">
        <v>99.308975048620013</v>
      </c>
      <c r="H50" s="6">
        <v>68.922737611137919</v>
      </c>
      <c r="I50" s="6">
        <v>17.790382879979372</v>
      </c>
      <c r="J50" s="6">
        <v>22.463496817671285</v>
      </c>
      <c r="K50" s="6">
        <v>25.842019123094151</v>
      </c>
      <c r="L50" s="6">
        <v>21.540670838034671</v>
      </c>
      <c r="M50" s="6">
        <v>66.867268472082912</v>
      </c>
      <c r="N50" s="6">
        <v>31.672658791302858</v>
      </c>
      <c r="O50" s="6">
        <v>18.914956011730204</v>
      </c>
    </row>
    <row r="51" spans="1:15" hidden="1" x14ac:dyDescent="0.2">
      <c r="A51" s="10" t="s">
        <v>84</v>
      </c>
      <c r="B51" s="10" t="s">
        <v>80</v>
      </c>
      <c r="C51" s="10" t="s">
        <v>85</v>
      </c>
      <c r="D51" s="6">
        <f t="shared" si="7"/>
        <v>546806.77070372773</v>
      </c>
      <c r="E51" s="6">
        <f t="shared" si="8"/>
        <v>310.19316109376035</v>
      </c>
      <c r="F51" s="6">
        <v>85.872347452728931</v>
      </c>
      <c r="G51" s="6">
        <v>64.550833781603004</v>
      </c>
      <c r="H51" s="6">
        <v>42.73209731890551</v>
      </c>
      <c r="I51" s="6">
        <v>8.8951914399896861</v>
      </c>
      <c r="J51" s="6">
        <v>11.606140022463498</v>
      </c>
      <c r="K51" s="6">
        <v>20.242914979757085</v>
      </c>
      <c r="L51" s="6">
        <v>12.30895476459124</v>
      </c>
      <c r="M51" s="6">
        <v>40.634724686881157</v>
      </c>
      <c r="N51" s="6">
        <v>14.552302687895908</v>
      </c>
      <c r="O51" s="6">
        <v>8.7976539589442808</v>
      </c>
    </row>
    <row r="52" spans="1:15" hidden="1" x14ac:dyDescent="0.2">
      <c r="A52" s="10" t="s">
        <v>86</v>
      </c>
      <c r="B52" s="10" t="s">
        <v>80</v>
      </c>
      <c r="C52" s="10" t="s">
        <v>87</v>
      </c>
      <c r="D52" s="6">
        <f t="shared" si="7"/>
        <v>1223687.0427083538</v>
      </c>
      <c r="E52" s="6">
        <f t="shared" si="8"/>
        <v>628.16918686261499</v>
      </c>
      <c r="F52" s="6">
        <v>161.01065147386674</v>
      </c>
      <c r="G52" s="6">
        <v>121.03281334050564</v>
      </c>
      <c r="H52" s="6">
        <v>80.639603005031361</v>
      </c>
      <c r="I52" s="6">
        <v>24.133041124145933</v>
      </c>
      <c r="J52" s="6">
        <v>32.197678771995513</v>
      </c>
      <c r="K52" s="6">
        <v>40.48582995951417</v>
      </c>
      <c r="L52" s="6">
        <v>24.002461790952918</v>
      </c>
      <c r="M52" s="6">
        <v>80.240722166499495</v>
      </c>
      <c r="N52" s="6">
        <v>40.232836843006332</v>
      </c>
      <c r="O52" s="6">
        <v>24.193548387096772</v>
      </c>
    </row>
    <row r="53" spans="1:15" hidden="1" x14ac:dyDescent="0.2">
      <c r="A53" s="10" t="s">
        <v>88</v>
      </c>
      <c r="B53" s="10" t="s">
        <v>80</v>
      </c>
      <c r="C53" s="10" t="s">
        <v>89</v>
      </c>
      <c r="D53" s="6">
        <f t="shared" si="7"/>
        <v>1533752.8320722266</v>
      </c>
      <c r="E53" s="6">
        <f t="shared" si="8"/>
        <v>819.10893346685452</v>
      </c>
      <c r="F53" s="6">
        <v>214.68086863182231</v>
      </c>
      <c r="G53" s="6">
        <v>148.96346257293004</v>
      </c>
      <c r="H53" s="6">
        <v>110.27638017782067</v>
      </c>
      <c r="I53" s="6">
        <v>26.298826866056466</v>
      </c>
      <c r="J53" s="6">
        <v>33.69524522650692</v>
      </c>
      <c r="K53" s="6">
        <v>51.684038246188301</v>
      </c>
      <c r="L53" s="6">
        <v>35.388244948199812</v>
      </c>
      <c r="M53" s="6">
        <v>118.56081063703932</v>
      </c>
      <c r="N53" s="6">
        <v>49.649032699880159</v>
      </c>
      <c r="O53" s="6">
        <v>29.912023460410559</v>
      </c>
    </row>
    <row r="54" spans="1:15" hidden="1" x14ac:dyDescent="0.2">
      <c r="A54" s="10" t="s">
        <v>90</v>
      </c>
      <c r="B54" s="10" t="s">
        <v>80</v>
      </c>
      <c r="C54" s="10" t="s">
        <v>85</v>
      </c>
      <c r="D54" s="6">
        <f t="shared" si="7"/>
        <v>1138454.1863588144</v>
      </c>
      <c r="E54" s="6">
        <f t="shared" si="8"/>
        <v>585.3653262966028</v>
      </c>
      <c r="F54" s="6">
        <v>150.27660804227563</v>
      </c>
      <c r="G54" s="6">
        <v>112.96395911780527</v>
      </c>
      <c r="H54" s="6">
        <v>75.125783996140328</v>
      </c>
      <c r="I54" s="6">
        <v>22.431352326930515</v>
      </c>
      <c r="J54" s="6">
        <v>29.951329090228381</v>
      </c>
      <c r="K54" s="6">
        <v>37.470927728486515</v>
      </c>
      <c r="L54" s="6">
        <v>22.463842445379015</v>
      </c>
      <c r="M54" s="6">
        <v>74.582722526554022</v>
      </c>
      <c r="N54" s="6">
        <v>37.664783427495287</v>
      </c>
      <c r="O54" s="6">
        <v>22.434017595307918</v>
      </c>
    </row>
    <row r="55" spans="1:15" hidden="1" x14ac:dyDescent="0.2">
      <c r="A55" s="10" t="s">
        <v>91</v>
      </c>
      <c r="B55" s="10" t="s">
        <v>80</v>
      </c>
      <c r="C55" s="10" t="s">
        <v>92</v>
      </c>
      <c r="D55" s="6">
        <f t="shared" si="7"/>
        <v>1412467.0093439675</v>
      </c>
      <c r="E55" s="6">
        <f t="shared" si="8"/>
        <v>720.96355944189997</v>
      </c>
      <c r="F55" s="6">
        <v>183.3044339856329</v>
      </c>
      <c r="G55" s="6">
        <v>137.79120287996028</v>
      </c>
      <c r="H55" s="6">
        <v>91.667241022813428</v>
      </c>
      <c r="I55" s="6">
        <v>28.0778651540544</v>
      </c>
      <c r="J55" s="6">
        <v>37.439161362785477</v>
      </c>
      <c r="K55" s="6">
        <v>46.946334740287703</v>
      </c>
      <c r="L55" s="6">
        <v>28.00287208944507</v>
      </c>
      <c r="M55" s="6">
        <v>93.356994059100373</v>
      </c>
      <c r="N55" s="6">
        <v>46.224961479198768</v>
      </c>
      <c r="O55" s="6">
        <v>28.152492668621701</v>
      </c>
    </row>
    <row r="56" spans="1:15" hidden="1" x14ac:dyDescent="0.2">
      <c r="A56" s="10" t="s">
        <v>93</v>
      </c>
      <c r="B56" s="10" t="s">
        <v>80</v>
      </c>
      <c r="C56" s="10" t="s">
        <v>92</v>
      </c>
      <c r="D56" s="6">
        <f t="shared" si="7"/>
        <v>2072091.2648125978</v>
      </c>
      <c r="E56" s="6">
        <f t="shared" si="8"/>
        <v>1066.2964766078135</v>
      </c>
      <c r="F56" s="6">
        <v>275.78234662703329</v>
      </c>
      <c r="G56" s="6">
        <v>207.30748541399427</v>
      </c>
      <c r="H56" s="6">
        <v>137.84547522227584</v>
      </c>
      <c r="I56" s="6">
        <v>41.614026040995228</v>
      </c>
      <c r="J56" s="6">
        <v>55.409958816922504</v>
      </c>
      <c r="K56" s="6">
        <v>66.327849082608324</v>
      </c>
      <c r="L56" s="6">
        <v>39.388655246691968</v>
      </c>
      <c r="M56" s="6">
        <v>131.93426433145589</v>
      </c>
      <c r="N56" s="6">
        <v>69.337442218798159</v>
      </c>
      <c r="O56" s="6">
        <v>41.348973607038118</v>
      </c>
    </row>
    <row r="57" spans="1:15" hidden="1" x14ac:dyDescent="0.2">
      <c r="A57" s="10" t="s">
        <v>94</v>
      </c>
      <c r="B57" s="10" t="s">
        <v>80</v>
      </c>
      <c r="C57" s="10" t="s">
        <v>87</v>
      </c>
      <c r="D57" s="6">
        <f t="shared" si="7"/>
        <v>1903010.6346298328</v>
      </c>
      <c r="E57" s="6">
        <f t="shared" si="8"/>
        <v>962.99072783578708</v>
      </c>
      <c r="F57" s="6">
        <v>242.75452068367599</v>
      </c>
      <c r="G57" s="6">
        <v>182.48024165183929</v>
      </c>
      <c r="H57" s="6">
        <v>121.30401819560272</v>
      </c>
      <c r="I57" s="6">
        <v>38.674745391259506</v>
      </c>
      <c r="J57" s="6">
        <v>52.414825907899662</v>
      </c>
      <c r="K57" s="6">
        <v>60.298044620553014</v>
      </c>
      <c r="L57" s="6">
        <v>37.850035901118062</v>
      </c>
      <c r="M57" s="6">
        <v>123.44726487153768</v>
      </c>
      <c r="N57" s="6">
        <v>65.057353192946408</v>
      </c>
      <c r="O57" s="6">
        <v>38.70967741935484</v>
      </c>
    </row>
    <row r="58" spans="1:15" hidden="1" x14ac:dyDescent="0.2">
      <c r="A58" s="10" t="s">
        <v>95</v>
      </c>
      <c r="B58" s="10" t="s">
        <v>80</v>
      </c>
      <c r="C58" s="10" t="s">
        <v>83</v>
      </c>
      <c r="D58" s="6">
        <f t="shared" si="7"/>
        <v>1205839.0048784425</v>
      </c>
      <c r="E58" s="6">
        <f t="shared" si="8"/>
        <v>614.32568230695142</v>
      </c>
      <c r="F58" s="6">
        <v>156.88217323094707</v>
      </c>
      <c r="G58" s="6">
        <v>117.92940787023628</v>
      </c>
      <c r="H58" s="6">
        <v>78.571920876697234</v>
      </c>
      <c r="I58" s="6">
        <v>23.436895707103261</v>
      </c>
      <c r="J58" s="6">
        <v>32.572070385623363</v>
      </c>
      <c r="K58" s="6">
        <v>39.193729003359465</v>
      </c>
      <c r="L58" s="6">
        <v>23.387014052723355</v>
      </c>
      <c r="M58" s="6">
        <v>77.926085950158168</v>
      </c>
      <c r="N58" s="6">
        <v>40.232836843006332</v>
      </c>
      <c r="O58" s="6">
        <v>24.193548387096772</v>
      </c>
    </row>
    <row r="59" spans="1:15" hidden="1" x14ac:dyDescent="0.2">
      <c r="A59" s="10" t="s">
        <v>96</v>
      </c>
      <c r="B59" s="10" t="s">
        <v>80</v>
      </c>
      <c r="C59" s="10" t="s">
        <v>97</v>
      </c>
      <c r="D59" s="6">
        <f t="shared" si="7"/>
        <v>1509032.1795068574</v>
      </c>
      <c r="E59" s="6">
        <f t="shared" si="8"/>
        <v>720.42016802713056</v>
      </c>
      <c r="F59" s="6">
        <v>174.22178185120964</v>
      </c>
      <c r="G59" s="6">
        <v>130.96371084536764</v>
      </c>
      <c r="H59" s="6">
        <v>87.531876766145146</v>
      </c>
      <c r="I59" s="6">
        <v>34.343173907438448</v>
      </c>
      <c r="J59" s="6">
        <v>45.675776862598276</v>
      </c>
      <c r="K59" s="6">
        <v>43.500732190541825</v>
      </c>
      <c r="L59" s="6">
        <v>25.848805005641605</v>
      </c>
      <c r="M59" s="6">
        <v>86.670267211892082</v>
      </c>
      <c r="N59" s="6">
        <v>57.353192946413287</v>
      </c>
      <c r="O59" s="6">
        <v>34.310850439882699</v>
      </c>
    </row>
    <row r="60" spans="1:15" hidden="1" x14ac:dyDescent="0.2">
      <c r="A60" s="10" t="s">
        <v>98</v>
      </c>
      <c r="B60" s="10" t="s">
        <v>80</v>
      </c>
      <c r="C60" s="10" t="s">
        <v>97</v>
      </c>
      <c r="D60" s="6">
        <f t="shared" si="7"/>
        <v>1178507.5169631857</v>
      </c>
      <c r="E60" s="6">
        <f t="shared" si="8"/>
        <v>603.60759627614311</v>
      </c>
      <c r="F60" s="6">
        <v>154.4050862851953</v>
      </c>
      <c r="G60" s="6">
        <v>116.06736458807464</v>
      </c>
      <c r="H60" s="6">
        <v>77.193466124474469</v>
      </c>
      <c r="I60" s="6">
        <v>23.436895707103261</v>
      </c>
      <c r="J60" s="6">
        <v>31.074503931111945</v>
      </c>
      <c r="K60" s="6">
        <v>38.763028684641228</v>
      </c>
      <c r="L60" s="6">
        <v>23.079290183608574</v>
      </c>
      <c r="M60" s="6">
        <v>76.897358742895349</v>
      </c>
      <c r="N60" s="6">
        <v>39.376819037835986</v>
      </c>
      <c r="O60" s="6">
        <v>23.313782991202348</v>
      </c>
    </row>
    <row r="61" spans="1:15" hidden="1" x14ac:dyDescent="0.2">
      <c r="A61" s="10" t="s">
        <v>99</v>
      </c>
      <c r="B61" s="10" t="s">
        <v>80</v>
      </c>
      <c r="C61" s="10" t="s">
        <v>81</v>
      </c>
      <c r="D61" s="6">
        <f t="shared" si="7"/>
        <v>901125.56773984572</v>
      </c>
      <c r="E61" s="6">
        <f t="shared" si="8"/>
        <v>464.22667040934471</v>
      </c>
      <c r="F61" s="6">
        <v>118.9001733960862</v>
      </c>
      <c r="G61" s="6">
        <v>89.37807754375801</v>
      </c>
      <c r="H61" s="6">
        <v>59.962781721689986</v>
      </c>
      <c r="I61" s="6">
        <v>17.867732370761892</v>
      </c>
      <c r="J61" s="6">
        <v>23.586671658554849</v>
      </c>
      <c r="K61" s="6">
        <v>29.718321991558273</v>
      </c>
      <c r="L61" s="6">
        <v>17.8479844086573</v>
      </c>
      <c r="M61" s="6">
        <v>59.408996219427515</v>
      </c>
      <c r="N61" s="6">
        <v>29.960623180962163</v>
      </c>
      <c r="O61" s="6">
        <v>17.595307917888562</v>
      </c>
    </row>
    <row r="62" spans="1:15" hidden="1" x14ac:dyDescent="0.2">
      <c r="A62" s="22" t="s">
        <v>80</v>
      </c>
      <c r="B62" s="23"/>
      <c r="C62" s="24"/>
      <c r="D62" s="13">
        <f>SUM(D49:D61)</f>
        <v>16420364.474904127</v>
      </c>
      <c r="E62" s="13">
        <f t="shared" ref="E62" si="9">SUM(E49:E61)</f>
        <v>8447.9515036391022</v>
      </c>
      <c r="F62" s="13">
        <v>2164.9739905870697</v>
      </c>
      <c r="G62" s="13">
        <v>1615.0122067281832</v>
      </c>
      <c r="H62" s="13">
        <v>1088.9792542559792</v>
      </c>
      <c r="I62" s="13">
        <v>324.17171586953719</v>
      </c>
      <c r="J62" s="13">
        <v>430.92474728566083</v>
      </c>
      <c r="K62" s="13">
        <v>529.33069170471185</v>
      </c>
      <c r="L62" s="13">
        <v>328.34136834547132</v>
      </c>
      <c r="M62" s="13">
        <v>1087.6218398786102</v>
      </c>
      <c r="N62" s="13">
        <v>549.5634309193631</v>
      </c>
      <c r="O62" s="13">
        <v>329.03225806451616</v>
      </c>
    </row>
    <row r="63" spans="1:15" hidden="1" x14ac:dyDescent="0.2">
      <c r="A63" s="10" t="s">
        <v>100</v>
      </c>
      <c r="B63" s="10" t="s">
        <v>101</v>
      </c>
      <c r="C63" s="10" t="s">
        <v>102</v>
      </c>
      <c r="D63" s="6">
        <f t="shared" ref="D63:D73" si="10">SUMPRODUCT(F$1:O$1,F63:O63)</f>
        <v>452891.83974061848</v>
      </c>
      <c r="E63" s="6">
        <f t="shared" ref="E63:E73" si="11">SUM(F63:O63)</f>
        <v>234.04612834525284</v>
      </c>
      <c r="F63" s="6">
        <v>60.275782346627032</v>
      </c>
      <c r="G63" s="6">
        <v>45.309719865932884</v>
      </c>
      <c r="H63" s="6">
        <v>30.326004548900681</v>
      </c>
      <c r="I63" s="6">
        <v>8.9725409307722064</v>
      </c>
      <c r="J63" s="6">
        <v>11.980531636091353</v>
      </c>
      <c r="K63" s="6">
        <v>15.074511155138254</v>
      </c>
      <c r="L63" s="6">
        <v>8.9239922043286501</v>
      </c>
      <c r="M63" s="6">
        <v>29.833089010621606</v>
      </c>
      <c r="N63" s="6">
        <v>14.552302687895908</v>
      </c>
      <c r="O63" s="6">
        <v>8.7976539589442808</v>
      </c>
    </row>
    <row r="64" spans="1:15" hidden="1" x14ac:dyDescent="0.2">
      <c r="A64" s="10" t="s">
        <v>103</v>
      </c>
      <c r="B64" s="10" t="s">
        <v>101</v>
      </c>
      <c r="C64" s="10" t="s">
        <v>104</v>
      </c>
      <c r="D64" s="6">
        <f t="shared" si="10"/>
        <v>551119.13991903909</v>
      </c>
      <c r="E64" s="6">
        <f t="shared" si="11"/>
        <v>283.07904834370845</v>
      </c>
      <c r="F64" s="6">
        <v>72.661217075386006</v>
      </c>
      <c r="G64" s="6">
        <v>54.619936276741008</v>
      </c>
      <c r="H64" s="6">
        <v>36.529050933903093</v>
      </c>
      <c r="I64" s="6">
        <v>10.828928709552661</v>
      </c>
      <c r="J64" s="6">
        <v>14.601272931486335</v>
      </c>
      <c r="K64" s="6">
        <v>18.089413386165905</v>
      </c>
      <c r="L64" s="6">
        <v>10.770335419017336</v>
      </c>
      <c r="M64" s="6">
        <v>36.005452254198488</v>
      </c>
      <c r="N64" s="6">
        <v>17.976373908577298</v>
      </c>
      <c r="O64" s="6">
        <v>10.997067448680353</v>
      </c>
    </row>
    <row r="65" spans="1:15" hidden="1" x14ac:dyDescent="0.2">
      <c r="A65" s="10" t="s">
        <v>105</v>
      </c>
      <c r="B65" s="10" t="s">
        <v>101</v>
      </c>
      <c r="C65" s="10" t="s">
        <v>104</v>
      </c>
      <c r="D65" s="6">
        <f t="shared" si="10"/>
        <v>3086356.4102773387</v>
      </c>
      <c r="E65" s="6">
        <f t="shared" si="11"/>
        <v>1588.4556065805352</v>
      </c>
      <c r="F65" s="6">
        <v>407.89365040046238</v>
      </c>
      <c r="G65" s="6">
        <v>306.61646046261427</v>
      </c>
      <c r="H65" s="6">
        <v>204.01130332896821</v>
      </c>
      <c r="I65" s="6">
        <v>61.106097718190021</v>
      </c>
      <c r="J65" s="6">
        <v>81.242980157244475</v>
      </c>
      <c r="K65" s="6">
        <v>102.0759755362219</v>
      </c>
      <c r="L65" s="6">
        <v>60.621602215611858</v>
      </c>
      <c r="M65" s="6">
        <v>203.17362343440576</v>
      </c>
      <c r="N65" s="6">
        <v>101.01010101010102</v>
      </c>
      <c r="O65" s="6">
        <v>60.703812316715542</v>
      </c>
    </row>
    <row r="66" spans="1:15" hidden="1" x14ac:dyDescent="0.2">
      <c r="A66" s="10" t="s">
        <v>106</v>
      </c>
      <c r="B66" s="10" t="s">
        <v>101</v>
      </c>
      <c r="C66" s="10" t="s">
        <v>107</v>
      </c>
      <c r="D66" s="6">
        <f t="shared" si="10"/>
        <v>2077368.0184868677</v>
      </c>
      <c r="E66" s="6">
        <f t="shared" si="11"/>
        <v>1068.4497589524235</v>
      </c>
      <c r="F66" s="6">
        <v>274.1309553298654</v>
      </c>
      <c r="G66" s="6">
        <v>206.06612322588651</v>
      </c>
      <c r="H66" s="6">
        <v>137.15624784616446</v>
      </c>
      <c r="I66" s="6">
        <v>41.072579605517596</v>
      </c>
      <c r="J66" s="6">
        <v>54.661175589666797</v>
      </c>
      <c r="K66" s="6">
        <v>68.481350676199497</v>
      </c>
      <c r="L66" s="6">
        <v>40.927274592265874</v>
      </c>
      <c r="M66" s="6">
        <v>136.56353676413858</v>
      </c>
      <c r="N66" s="6">
        <v>68.481424413627806</v>
      </c>
      <c r="O66" s="6">
        <v>40.909090909090907</v>
      </c>
    </row>
    <row r="67" spans="1:15" hidden="1" x14ac:dyDescent="0.2">
      <c r="A67" s="10" t="s">
        <v>108</v>
      </c>
      <c r="B67" s="10" t="s">
        <v>101</v>
      </c>
      <c r="C67" s="10" t="s">
        <v>102</v>
      </c>
      <c r="D67" s="6">
        <f t="shared" si="10"/>
        <v>1232866.219276807</v>
      </c>
      <c r="E67" s="6">
        <f t="shared" si="11"/>
        <v>633.86757740325743</v>
      </c>
      <c r="F67" s="6">
        <v>162.66204277103461</v>
      </c>
      <c r="G67" s="6">
        <v>122.2741755286134</v>
      </c>
      <c r="H67" s="6">
        <v>81.328830381142737</v>
      </c>
      <c r="I67" s="6">
        <v>24.365089596493487</v>
      </c>
      <c r="J67" s="6">
        <v>32.572070385623363</v>
      </c>
      <c r="K67" s="6">
        <v>40.916530278232408</v>
      </c>
      <c r="L67" s="6">
        <v>24.310185660067702</v>
      </c>
      <c r="M67" s="6">
        <v>81.012267571946609</v>
      </c>
      <c r="N67" s="6">
        <v>40.232836843006332</v>
      </c>
      <c r="O67" s="6">
        <v>24.193548387096772</v>
      </c>
    </row>
    <row r="68" spans="1:15" hidden="1" x14ac:dyDescent="0.2">
      <c r="A68" s="10" t="s">
        <v>109</v>
      </c>
      <c r="B68" s="10" t="s">
        <v>101</v>
      </c>
      <c r="C68" s="10" t="s">
        <v>110</v>
      </c>
      <c r="D68" s="6">
        <f t="shared" si="10"/>
        <v>1042374.6072929468</v>
      </c>
      <c r="E68" s="6">
        <f t="shared" si="11"/>
        <v>535.32591225345652</v>
      </c>
      <c r="F68" s="6">
        <v>137.0654776649327</v>
      </c>
      <c r="G68" s="6">
        <v>103.03306161294326</v>
      </c>
      <c r="H68" s="6">
        <v>68.922737611137919</v>
      </c>
      <c r="I68" s="6">
        <v>20.574964548150056</v>
      </c>
      <c r="J68" s="6">
        <v>27.330587794833399</v>
      </c>
      <c r="K68" s="6">
        <v>34.456025497458867</v>
      </c>
      <c r="L68" s="6">
        <v>20.617499230690328</v>
      </c>
      <c r="M68" s="6">
        <v>68.41035928297714</v>
      </c>
      <c r="N68" s="6">
        <v>34.240712206813903</v>
      </c>
      <c r="O68" s="6">
        <v>20.674486803519059</v>
      </c>
    </row>
    <row r="69" spans="1:15" hidden="1" x14ac:dyDescent="0.2">
      <c r="A69" s="10" t="s">
        <v>111</v>
      </c>
      <c r="B69" s="10" t="s">
        <v>101</v>
      </c>
      <c r="C69" s="10" t="s">
        <v>101</v>
      </c>
      <c r="D69" s="6">
        <f t="shared" si="10"/>
        <v>2687030.2348448904</v>
      </c>
      <c r="E69" s="6">
        <f t="shared" si="11"/>
        <v>1383.2887354841453</v>
      </c>
      <c r="F69" s="6">
        <v>355.04912889109079</v>
      </c>
      <c r="G69" s="6">
        <v>266.89287044316632</v>
      </c>
      <c r="H69" s="6">
        <v>177.82066303673582</v>
      </c>
      <c r="I69" s="6">
        <v>53.21644965837308</v>
      </c>
      <c r="J69" s="6">
        <v>70.760014975664546</v>
      </c>
      <c r="K69" s="6">
        <v>88.724265655956586</v>
      </c>
      <c r="L69" s="6">
        <v>52.928505487742335</v>
      </c>
      <c r="M69" s="6">
        <v>176.941079649204</v>
      </c>
      <c r="N69" s="6">
        <v>88.169833932545799</v>
      </c>
      <c r="O69" s="6">
        <v>52.785923753665692</v>
      </c>
    </row>
    <row r="70" spans="1:15" hidden="1" x14ac:dyDescent="0.2">
      <c r="A70" s="10" t="s">
        <v>112</v>
      </c>
      <c r="B70" s="10" t="s">
        <v>101</v>
      </c>
      <c r="C70" s="10" t="s">
        <v>113</v>
      </c>
      <c r="D70" s="6">
        <f t="shared" si="10"/>
        <v>2215233.4000487663</v>
      </c>
      <c r="E70" s="6">
        <f t="shared" si="11"/>
        <v>1139.1091180985879</v>
      </c>
      <c r="F70" s="6">
        <v>292.29625959871191</v>
      </c>
      <c r="G70" s="6">
        <v>219.72110729507179</v>
      </c>
      <c r="H70" s="6">
        <v>146.11620373561237</v>
      </c>
      <c r="I70" s="6">
        <v>43.77981178290576</v>
      </c>
      <c r="J70" s="6">
        <v>58.40509172594534</v>
      </c>
      <c r="K70" s="6">
        <v>73.219054182100095</v>
      </c>
      <c r="L70" s="6">
        <v>43.696789414298905</v>
      </c>
      <c r="M70" s="6">
        <v>145.56489982768821</v>
      </c>
      <c r="N70" s="6">
        <v>72.761513439479543</v>
      </c>
      <c r="O70" s="6">
        <v>43.548387096774192</v>
      </c>
    </row>
    <row r="71" spans="1:15" hidden="1" x14ac:dyDescent="0.2">
      <c r="A71" s="10" t="s">
        <v>114</v>
      </c>
      <c r="B71" s="10" t="s">
        <v>101</v>
      </c>
      <c r="C71" s="10" t="s">
        <v>102</v>
      </c>
      <c r="D71" s="6">
        <f t="shared" si="10"/>
        <v>1351500.3512003317</v>
      </c>
      <c r="E71" s="6">
        <f t="shared" si="11"/>
        <v>695.49493947413544</v>
      </c>
      <c r="F71" s="6">
        <v>178.35026009412928</v>
      </c>
      <c r="G71" s="6">
        <v>134.06711631563704</v>
      </c>
      <c r="H71" s="6">
        <v>89.599558894479287</v>
      </c>
      <c r="I71" s="6">
        <v>26.76292381075158</v>
      </c>
      <c r="J71" s="6">
        <v>35.567203294646205</v>
      </c>
      <c r="K71" s="6">
        <v>44.79283314669653</v>
      </c>
      <c r="L71" s="6">
        <v>26.464252743871167</v>
      </c>
      <c r="M71" s="6">
        <v>88.984903428233409</v>
      </c>
      <c r="N71" s="6">
        <v>44.512925868858069</v>
      </c>
      <c r="O71" s="6">
        <v>26.392961876832846</v>
      </c>
    </row>
    <row r="72" spans="1:15" hidden="1" x14ac:dyDescent="0.2">
      <c r="A72" s="10" t="s">
        <v>115</v>
      </c>
      <c r="B72" s="10" t="s">
        <v>101</v>
      </c>
      <c r="C72" s="10" t="s">
        <v>107</v>
      </c>
      <c r="D72" s="6">
        <f t="shared" si="10"/>
        <v>1020746.8987407029</v>
      </c>
      <c r="E72" s="6">
        <f t="shared" si="11"/>
        <v>524.788530317918</v>
      </c>
      <c r="F72" s="6">
        <v>134.58839071918092</v>
      </c>
      <c r="G72" s="6">
        <v>101.17101833078165</v>
      </c>
      <c r="H72" s="6">
        <v>67.544282858915153</v>
      </c>
      <c r="I72" s="6">
        <v>20.188217094237462</v>
      </c>
      <c r="J72" s="6">
        <v>26.956196181205542</v>
      </c>
      <c r="K72" s="6">
        <v>33.594624860022392</v>
      </c>
      <c r="L72" s="6">
        <v>20.002051492460765</v>
      </c>
      <c r="M72" s="6">
        <v>67.124450273898617</v>
      </c>
      <c r="N72" s="6">
        <v>33.38469440164355</v>
      </c>
      <c r="O72" s="6">
        <v>20.234604105571847</v>
      </c>
    </row>
    <row r="73" spans="1:15" hidden="1" x14ac:dyDescent="0.2">
      <c r="A73" s="10" t="s">
        <v>116</v>
      </c>
      <c r="B73" s="10" t="s">
        <v>101</v>
      </c>
      <c r="C73" s="10" t="s">
        <v>110</v>
      </c>
      <c r="D73" s="6">
        <f t="shared" si="10"/>
        <v>1200380.9207890006</v>
      </c>
      <c r="E73" s="6">
        <f t="shared" si="11"/>
        <v>617.56513718256303</v>
      </c>
      <c r="F73" s="6">
        <v>158.53356452811491</v>
      </c>
      <c r="G73" s="6">
        <v>119.17077005834403</v>
      </c>
      <c r="H73" s="6">
        <v>79.26114825280861</v>
      </c>
      <c r="I73" s="6">
        <v>23.746293670233339</v>
      </c>
      <c r="J73" s="6">
        <v>31.448895544739798</v>
      </c>
      <c r="K73" s="6">
        <v>39.624429322077702</v>
      </c>
      <c r="L73" s="6">
        <v>23.694737921838136</v>
      </c>
      <c r="M73" s="6">
        <v>78.954813157420986</v>
      </c>
      <c r="N73" s="6">
        <v>39.376819037835986</v>
      </c>
      <c r="O73" s="6">
        <v>23.75366568914956</v>
      </c>
    </row>
    <row r="74" spans="1:15" hidden="1" x14ac:dyDescent="0.2">
      <c r="A74" s="22" t="s">
        <v>101</v>
      </c>
      <c r="B74" s="23"/>
      <c r="C74" s="24"/>
      <c r="D74" s="13">
        <f>SUM(D63:D73)</f>
        <v>16917868.04061731</v>
      </c>
      <c r="E74" s="13">
        <f t="shared" ref="E74" si="12">SUM(E63:E73)</f>
        <v>8703.470492435983</v>
      </c>
      <c r="F74" s="13">
        <v>2233.506729419536</v>
      </c>
      <c r="G74" s="13">
        <v>1678.9423594157322</v>
      </c>
      <c r="H74" s="13">
        <v>1118.6160314287683</v>
      </c>
      <c r="I74" s="13">
        <v>334.61389712517723</v>
      </c>
      <c r="J74" s="13">
        <v>445.52602021714716</v>
      </c>
      <c r="K74" s="13">
        <v>559.04901369627021</v>
      </c>
      <c r="L74" s="13">
        <v>332.95722638219308</v>
      </c>
      <c r="M74" s="13">
        <v>1112.5684746547336</v>
      </c>
      <c r="N74" s="13">
        <v>554.69953775038528</v>
      </c>
      <c r="O74" s="13">
        <v>332.99120234604106</v>
      </c>
    </row>
    <row r="75" spans="1:15" hidden="1" x14ac:dyDescent="0.2">
      <c r="A75" s="10" t="s">
        <v>117</v>
      </c>
      <c r="B75" s="10" t="s">
        <v>118</v>
      </c>
      <c r="C75" s="10" t="s">
        <v>119</v>
      </c>
      <c r="D75" s="6">
        <f t="shared" ref="D75:D90" si="13">SUMPRODUCT(F$1:O$1,F75:O75)</f>
        <v>733462.9266706676</v>
      </c>
      <c r="E75" s="6">
        <f t="shared" ref="E75:E90" si="14">SUM(F75:O75)</f>
        <v>376.89910940717795</v>
      </c>
      <c r="F75" s="6">
        <v>96.606390884320035</v>
      </c>
      <c r="G75" s="6">
        <v>72.619688004303384</v>
      </c>
      <c r="H75" s="6">
        <v>48.245916327796536</v>
      </c>
      <c r="I75" s="6">
        <v>14.541704267113575</v>
      </c>
      <c r="J75" s="6">
        <v>19.468363908648445</v>
      </c>
      <c r="K75" s="6">
        <v>24.119217848221208</v>
      </c>
      <c r="L75" s="6">
        <v>14.463021848394707</v>
      </c>
      <c r="M75" s="6">
        <v>48.350178741352266</v>
      </c>
      <c r="N75" s="6">
        <v>23.96849854476973</v>
      </c>
      <c r="O75" s="6">
        <v>14.516129032258066</v>
      </c>
    </row>
    <row r="76" spans="1:15" hidden="1" x14ac:dyDescent="0.2">
      <c r="A76" s="10" t="s">
        <v>120</v>
      </c>
      <c r="B76" s="10" t="s">
        <v>118</v>
      </c>
      <c r="C76" s="10" t="s">
        <v>121</v>
      </c>
      <c r="D76" s="6">
        <f t="shared" si="13"/>
        <v>733462.9266706676</v>
      </c>
      <c r="E76" s="6">
        <f t="shared" si="14"/>
        <v>376.89910940717795</v>
      </c>
      <c r="F76" s="6">
        <v>96.606390884320035</v>
      </c>
      <c r="G76" s="6">
        <v>72.619688004303384</v>
      </c>
      <c r="H76" s="6">
        <v>48.245916327796536</v>
      </c>
      <c r="I76" s="6">
        <v>14.541704267113575</v>
      </c>
      <c r="J76" s="6">
        <v>19.468363908648445</v>
      </c>
      <c r="K76" s="6">
        <v>24.119217848221208</v>
      </c>
      <c r="L76" s="6">
        <v>14.463021848394707</v>
      </c>
      <c r="M76" s="6">
        <v>48.350178741352266</v>
      </c>
      <c r="N76" s="6">
        <v>23.96849854476973</v>
      </c>
      <c r="O76" s="6">
        <v>14.516129032258066</v>
      </c>
    </row>
    <row r="77" spans="1:15" hidden="1" x14ac:dyDescent="0.2">
      <c r="A77" s="10" t="s">
        <v>122</v>
      </c>
      <c r="B77" s="10" t="s">
        <v>118</v>
      </c>
      <c r="C77" s="10" t="s">
        <v>119</v>
      </c>
      <c r="D77" s="6">
        <f t="shared" si="13"/>
        <v>1194729.9745829273</v>
      </c>
      <c r="E77" s="6">
        <f t="shared" si="14"/>
        <v>614.70209128766692</v>
      </c>
      <c r="F77" s="6">
        <v>157.70786887953102</v>
      </c>
      <c r="G77" s="6">
        <v>118.55008896429015</v>
      </c>
      <c r="H77" s="6">
        <v>79.26114825280861</v>
      </c>
      <c r="I77" s="6">
        <v>23.591594688668298</v>
      </c>
      <c r="J77" s="6">
        <v>31.448895544739798</v>
      </c>
      <c r="K77" s="6">
        <v>39.624429322077702</v>
      </c>
      <c r="L77" s="6">
        <v>23.387014052723355</v>
      </c>
      <c r="M77" s="6">
        <v>78.440449553789577</v>
      </c>
      <c r="N77" s="6">
        <v>39.376819037835986</v>
      </c>
      <c r="O77" s="6">
        <v>23.313782991202348</v>
      </c>
    </row>
    <row r="78" spans="1:15" hidden="1" x14ac:dyDescent="0.2">
      <c r="A78" s="10" t="s">
        <v>123</v>
      </c>
      <c r="B78" s="10" t="s">
        <v>118</v>
      </c>
      <c r="C78" s="10" t="s">
        <v>124</v>
      </c>
      <c r="D78" s="6">
        <f t="shared" si="13"/>
        <v>2441274.0087191653</v>
      </c>
      <c r="E78" s="6">
        <f t="shared" si="14"/>
        <v>1255.4677907085645</v>
      </c>
      <c r="F78" s="6">
        <v>322.02130294773349</v>
      </c>
      <c r="G78" s="6">
        <v>242.06562668101128</v>
      </c>
      <c r="H78" s="6">
        <v>161.27920601006272</v>
      </c>
      <c r="I78" s="6">
        <v>48.266082248291866</v>
      </c>
      <c r="J78" s="6">
        <v>64.395357543991025</v>
      </c>
      <c r="K78" s="6">
        <v>80.540959600310103</v>
      </c>
      <c r="L78" s="6">
        <v>48.004923581905835</v>
      </c>
      <c r="M78" s="6">
        <v>160.48144433299899</v>
      </c>
      <c r="N78" s="6">
        <v>80.465673686012664</v>
      </c>
      <c r="O78" s="6">
        <v>47.94721407624634</v>
      </c>
    </row>
    <row r="79" spans="1:15" hidden="1" x14ac:dyDescent="0.2">
      <c r="A79" s="10" t="s">
        <v>125</v>
      </c>
      <c r="B79" s="10" t="s">
        <v>118</v>
      </c>
      <c r="C79" s="10" t="s">
        <v>118</v>
      </c>
      <c r="D79" s="6">
        <f t="shared" si="13"/>
        <v>1771764.2101514651</v>
      </c>
      <c r="E79" s="6">
        <f t="shared" si="14"/>
        <v>911.14288380097435</v>
      </c>
      <c r="F79" s="6">
        <v>233.67186854925274</v>
      </c>
      <c r="G79" s="6">
        <v>175.65274961724666</v>
      </c>
      <c r="H79" s="6">
        <v>117.16865393893445</v>
      </c>
      <c r="I79" s="6">
        <v>35.039319324481113</v>
      </c>
      <c r="J79" s="6">
        <v>46.798951703481841</v>
      </c>
      <c r="K79" s="6">
        <v>58.575243345680072</v>
      </c>
      <c r="L79" s="6">
        <v>34.772797209970257</v>
      </c>
      <c r="M79" s="6">
        <v>116.5033562225137</v>
      </c>
      <c r="N79" s="6">
        <v>58.209210751583633</v>
      </c>
      <c r="O79" s="6">
        <v>34.750733137829911</v>
      </c>
    </row>
    <row r="80" spans="1:15" hidden="1" x14ac:dyDescent="0.2">
      <c r="A80" s="10" t="s">
        <v>126</v>
      </c>
      <c r="B80" s="10" t="s">
        <v>118</v>
      </c>
      <c r="C80" s="10" t="s">
        <v>124</v>
      </c>
      <c r="D80" s="6">
        <f t="shared" si="13"/>
        <v>1113564.1472551397</v>
      </c>
      <c r="E80" s="6">
        <f t="shared" si="14"/>
        <v>573.00717600479845</v>
      </c>
      <c r="F80" s="6">
        <v>146.9738254479399</v>
      </c>
      <c r="G80" s="6">
        <v>110.48123474158977</v>
      </c>
      <c r="H80" s="6">
        <v>73.747329243917562</v>
      </c>
      <c r="I80" s="6">
        <v>22.044604873017921</v>
      </c>
      <c r="J80" s="6">
        <v>29.20254586297267</v>
      </c>
      <c r="K80" s="6">
        <v>36.609527091050047</v>
      </c>
      <c r="L80" s="6">
        <v>21.848394707149453</v>
      </c>
      <c r="M80" s="6">
        <v>73.296813517475499</v>
      </c>
      <c r="N80" s="6">
        <v>36.808765622324948</v>
      </c>
      <c r="O80" s="6">
        <v>21.994134897360706</v>
      </c>
    </row>
    <row r="81" spans="1:15" hidden="1" x14ac:dyDescent="0.2">
      <c r="A81" s="10" t="s">
        <v>127</v>
      </c>
      <c r="B81" s="10" t="s">
        <v>118</v>
      </c>
      <c r="C81" s="10" t="s">
        <v>128</v>
      </c>
      <c r="D81" s="6">
        <f t="shared" si="13"/>
        <v>578861.62602772343</v>
      </c>
      <c r="E81" s="6">
        <f t="shared" si="14"/>
        <v>298.5763966320568</v>
      </c>
      <c r="F81" s="6">
        <v>76.789695318305675</v>
      </c>
      <c r="G81" s="6">
        <v>57.723341747010387</v>
      </c>
      <c r="H81" s="6">
        <v>38.596733062237234</v>
      </c>
      <c r="I81" s="6">
        <v>11.447724635812815</v>
      </c>
      <c r="J81" s="6">
        <v>15.350056158742044</v>
      </c>
      <c r="K81" s="6">
        <v>18.950814023602376</v>
      </c>
      <c r="L81" s="6">
        <v>11.385783157246898</v>
      </c>
      <c r="M81" s="6">
        <v>38.062906668724125</v>
      </c>
      <c r="N81" s="6">
        <v>18.832391713747644</v>
      </c>
      <c r="O81" s="6">
        <v>11.436950146627566</v>
      </c>
    </row>
    <row r="82" spans="1:15" hidden="1" x14ac:dyDescent="0.2">
      <c r="A82" s="10" t="s">
        <v>129</v>
      </c>
      <c r="B82" s="10" t="s">
        <v>118</v>
      </c>
      <c r="C82" s="10" t="s">
        <v>118</v>
      </c>
      <c r="D82" s="6">
        <f t="shared" si="13"/>
        <v>291577.65395768808</v>
      </c>
      <c r="E82" s="6">
        <f t="shared" si="14"/>
        <v>150.68697572131686</v>
      </c>
      <c r="F82" s="6">
        <v>38.807695483444803</v>
      </c>
      <c r="G82" s="6">
        <v>29.172011420532129</v>
      </c>
      <c r="H82" s="6">
        <v>19.298366531118617</v>
      </c>
      <c r="I82" s="6">
        <v>5.8012118086889259</v>
      </c>
      <c r="J82" s="6">
        <v>7.8622238861849496</v>
      </c>
      <c r="K82" s="6">
        <v>9.4754070118011882</v>
      </c>
      <c r="L82" s="6">
        <v>5.8467535131808388</v>
      </c>
      <c r="M82" s="6">
        <v>19.288635136177763</v>
      </c>
      <c r="N82" s="6">
        <v>9.4161958568738218</v>
      </c>
      <c r="O82" s="6">
        <v>5.7184750733137832</v>
      </c>
    </row>
    <row r="83" spans="1:15" hidden="1" x14ac:dyDescent="0.2">
      <c r="A83" s="10" t="s">
        <v>130</v>
      </c>
      <c r="B83" s="10" t="s">
        <v>118</v>
      </c>
      <c r="C83" s="10" t="s">
        <v>131</v>
      </c>
      <c r="D83" s="6">
        <f t="shared" si="13"/>
        <v>632968.33827737591</v>
      </c>
      <c r="E83" s="6">
        <f t="shared" si="14"/>
        <v>325.44302621177332</v>
      </c>
      <c r="F83" s="6">
        <v>83.395260506977138</v>
      </c>
      <c r="G83" s="6">
        <v>62.688790499441389</v>
      </c>
      <c r="H83" s="6">
        <v>42.042869942794127</v>
      </c>
      <c r="I83" s="6">
        <v>12.530617506768079</v>
      </c>
      <c r="J83" s="6">
        <v>16.84762261325346</v>
      </c>
      <c r="K83" s="6">
        <v>21.104315617193556</v>
      </c>
      <c r="L83" s="6">
        <v>12.30895476459124</v>
      </c>
      <c r="M83" s="6">
        <v>41.663451894143968</v>
      </c>
      <c r="N83" s="6">
        <v>20.544427324088343</v>
      </c>
      <c r="O83" s="6">
        <v>12.316715542521994</v>
      </c>
    </row>
    <row r="84" spans="1:15" hidden="1" x14ac:dyDescent="0.2">
      <c r="A84" s="10" t="s">
        <v>132</v>
      </c>
      <c r="B84" s="10" t="s">
        <v>118</v>
      </c>
      <c r="C84" s="10" t="s">
        <v>133</v>
      </c>
      <c r="D84" s="6">
        <f t="shared" si="13"/>
        <v>643936.38843347575</v>
      </c>
      <c r="E84" s="6">
        <f t="shared" si="14"/>
        <v>331.29769403058907</v>
      </c>
      <c r="F84" s="6">
        <v>85.046651804144986</v>
      </c>
      <c r="G84" s="6">
        <v>63.930152687549146</v>
      </c>
      <c r="H84" s="6">
        <v>42.73209731890551</v>
      </c>
      <c r="I84" s="6">
        <v>12.685316488333118</v>
      </c>
      <c r="J84" s="6">
        <v>16.84762261325346</v>
      </c>
      <c r="K84" s="6">
        <v>21.104315617193556</v>
      </c>
      <c r="L84" s="6">
        <v>12.616678633706019</v>
      </c>
      <c r="M84" s="6">
        <v>42.177815497775377</v>
      </c>
      <c r="N84" s="6">
        <v>21.400445129258685</v>
      </c>
      <c r="O84" s="6">
        <v>12.756598240469209</v>
      </c>
    </row>
    <row r="85" spans="1:15" hidden="1" x14ac:dyDescent="0.2">
      <c r="A85" s="10" t="s">
        <v>134</v>
      </c>
      <c r="B85" s="10" t="s">
        <v>118</v>
      </c>
      <c r="C85" s="10" t="s">
        <v>131</v>
      </c>
      <c r="D85" s="6">
        <f t="shared" si="13"/>
        <v>4872595.5460853763</v>
      </c>
      <c r="E85" s="6">
        <f t="shared" si="14"/>
        <v>2504.8118733900342</v>
      </c>
      <c r="F85" s="6">
        <v>642.39121459829903</v>
      </c>
      <c r="G85" s="6">
        <v>482.8898911739148</v>
      </c>
      <c r="H85" s="6">
        <v>321.86918464401407</v>
      </c>
      <c r="I85" s="6">
        <v>96.300116024236161</v>
      </c>
      <c r="J85" s="6">
        <v>128.41632347435416</v>
      </c>
      <c r="K85" s="6">
        <v>161.08191920062021</v>
      </c>
      <c r="L85" s="6">
        <v>95.702123294696889</v>
      </c>
      <c r="M85" s="6">
        <v>320.19134326055092</v>
      </c>
      <c r="N85" s="6">
        <v>160.075329566855</v>
      </c>
      <c r="O85" s="6">
        <v>95.894428152492679</v>
      </c>
    </row>
    <row r="86" spans="1:15" hidden="1" x14ac:dyDescent="0.2">
      <c r="A86" s="10" t="s">
        <v>135</v>
      </c>
      <c r="B86" s="10" t="s">
        <v>118</v>
      </c>
      <c r="C86" s="10" t="s">
        <v>121</v>
      </c>
      <c r="D86" s="6">
        <f t="shared" si="13"/>
        <v>1232866.219276807</v>
      </c>
      <c r="E86" s="6">
        <f t="shared" si="14"/>
        <v>633.86757740325743</v>
      </c>
      <c r="F86" s="6">
        <v>162.66204277103461</v>
      </c>
      <c r="G86" s="6">
        <v>122.2741755286134</v>
      </c>
      <c r="H86" s="6">
        <v>81.328830381142737</v>
      </c>
      <c r="I86" s="6">
        <v>24.365089596493487</v>
      </c>
      <c r="J86" s="6">
        <v>32.572070385623363</v>
      </c>
      <c r="K86" s="6">
        <v>40.916530278232408</v>
      </c>
      <c r="L86" s="6">
        <v>24.310185660067702</v>
      </c>
      <c r="M86" s="6">
        <v>81.012267571946609</v>
      </c>
      <c r="N86" s="6">
        <v>40.232836843006332</v>
      </c>
      <c r="O86" s="6">
        <v>24.193548387096772</v>
      </c>
    </row>
    <row r="87" spans="1:15" hidden="1" x14ac:dyDescent="0.2">
      <c r="A87" s="10" t="s">
        <v>136</v>
      </c>
      <c r="B87" s="10" t="s">
        <v>118</v>
      </c>
      <c r="C87" s="10" t="s">
        <v>128</v>
      </c>
      <c r="D87" s="6">
        <f t="shared" si="13"/>
        <v>1646119.9776339475</v>
      </c>
      <c r="E87" s="6">
        <f t="shared" si="14"/>
        <v>846.2872666008011</v>
      </c>
      <c r="F87" s="6">
        <v>217.15795557757409</v>
      </c>
      <c r="G87" s="6">
        <v>163.23912773616917</v>
      </c>
      <c r="H87" s="6">
        <v>108.8979254255979</v>
      </c>
      <c r="I87" s="6">
        <v>32.48678612865799</v>
      </c>
      <c r="J87" s="6">
        <v>43.429427180831148</v>
      </c>
      <c r="K87" s="6">
        <v>54.268240158497711</v>
      </c>
      <c r="L87" s="6">
        <v>32.311006257052007</v>
      </c>
      <c r="M87" s="6">
        <v>108.01635676259546</v>
      </c>
      <c r="N87" s="6">
        <v>53.929121725731896</v>
      </c>
      <c r="O87" s="6">
        <v>32.551319648093845</v>
      </c>
    </row>
    <row r="88" spans="1:15" hidden="1" x14ac:dyDescent="0.2">
      <c r="A88" s="10" t="s">
        <v>137</v>
      </c>
      <c r="B88" s="10" t="s">
        <v>118</v>
      </c>
      <c r="C88" s="10" t="s">
        <v>133</v>
      </c>
      <c r="D88" s="6">
        <f t="shared" si="13"/>
        <v>2251245.0388294538</v>
      </c>
      <c r="E88" s="6">
        <f t="shared" si="14"/>
        <v>1157.9471848149492</v>
      </c>
      <c r="F88" s="6">
        <v>297.25043349021553</v>
      </c>
      <c r="G88" s="6">
        <v>223.44519385939503</v>
      </c>
      <c r="H88" s="6">
        <v>148.8731132400579</v>
      </c>
      <c r="I88" s="6">
        <v>44.475957199948432</v>
      </c>
      <c r="J88" s="6">
        <v>59.153874953201047</v>
      </c>
      <c r="K88" s="6">
        <v>74.511155138254793</v>
      </c>
      <c r="L88" s="6">
        <v>44.312237152528461</v>
      </c>
      <c r="M88" s="6">
        <v>147.87953604402952</v>
      </c>
      <c r="N88" s="6">
        <v>73.617531244649896</v>
      </c>
      <c r="O88" s="6">
        <v>44.428152492668623</v>
      </c>
    </row>
    <row r="89" spans="1:15" hidden="1" x14ac:dyDescent="0.2">
      <c r="A89" s="10" t="s">
        <v>138</v>
      </c>
      <c r="B89" s="10" t="s">
        <v>118</v>
      </c>
      <c r="C89" s="10" t="s">
        <v>128</v>
      </c>
      <c r="D89" s="6">
        <f t="shared" si="13"/>
        <v>1507587.3567871868</v>
      </c>
      <c r="E89" s="6">
        <f t="shared" si="14"/>
        <v>775.61872507540761</v>
      </c>
      <c r="F89" s="6">
        <v>198.9926513087276</v>
      </c>
      <c r="G89" s="6">
        <v>149.58414366698392</v>
      </c>
      <c r="H89" s="6">
        <v>99.937969536149964</v>
      </c>
      <c r="I89" s="6">
        <v>29.779553951269818</v>
      </c>
      <c r="J89" s="6">
        <v>39.685511044552605</v>
      </c>
      <c r="K89" s="6">
        <v>49.961236971315358</v>
      </c>
      <c r="L89" s="6">
        <v>29.541491435018976</v>
      </c>
      <c r="M89" s="6">
        <v>99.01499369904586</v>
      </c>
      <c r="N89" s="6">
        <v>49.649032699880159</v>
      </c>
      <c r="O89" s="6">
        <v>29.472140762463344</v>
      </c>
    </row>
    <row r="90" spans="1:15" hidden="1" x14ac:dyDescent="0.2">
      <c r="A90" s="10" t="s">
        <v>139</v>
      </c>
      <c r="B90" s="10" t="s">
        <v>118</v>
      </c>
      <c r="C90" s="10" t="s">
        <v>119</v>
      </c>
      <c r="D90" s="6">
        <f t="shared" si="13"/>
        <v>694393.54288097692</v>
      </c>
      <c r="E90" s="6">
        <f t="shared" si="14"/>
        <v>356.70986462287783</v>
      </c>
      <c r="F90" s="6">
        <v>91.652216992816449</v>
      </c>
      <c r="G90" s="6">
        <v>68.89560143998014</v>
      </c>
      <c r="H90" s="6">
        <v>45.489006823351026</v>
      </c>
      <c r="I90" s="6">
        <v>13.690859868505866</v>
      </c>
      <c r="J90" s="6">
        <v>18.345189067764881</v>
      </c>
      <c r="K90" s="6">
        <v>22.827116892066499</v>
      </c>
      <c r="L90" s="6">
        <v>13.539850241050363</v>
      </c>
      <c r="M90" s="6">
        <v>45.521178921379523</v>
      </c>
      <c r="N90" s="6">
        <v>23.112480739599384</v>
      </c>
      <c r="O90" s="6">
        <v>13.636363636363635</v>
      </c>
    </row>
    <row r="91" spans="1:15" hidden="1" x14ac:dyDescent="0.2">
      <c r="A91" s="22" t="s">
        <v>118</v>
      </c>
      <c r="B91" s="23"/>
      <c r="C91" s="24"/>
      <c r="D91" s="13">
        <f>SUM(D75:D90)</f>
        <v>22340409.882240042</v>
      </c>
      <c r="E91" s="13">
        <f t="shared" ref="E91" si="15">SUM(E75:E90)</f>
        <v>11489.364745119423</v>
      </c>
      <c r="F91" s="13">
        <v>2947.7334654446367</v>
      </c>
      <c r="G91" s="13">
        <v>2215.8315057723344</v>
      </c>
      <c r="H91" s="13">
        <v>1477.0142670066855</v>
      </c>
      <c r="I91" s="13">
        <v>441.58824287740111</v>
      </c>
      <c r="J91" s="13">
        <v>589.29239985024344</v>
      </c>
      <c r="K91" s="13">
        <v>737.78964596433809</v>
      </c>
      <c r="L91" s="13">
        <v>438.81423735767771</v>
      </c>
      <c r="M91" s="13">
        <v>1468.2509065658514</v>
      </c>
      <c r="N91" s="13">
        <v>733.60725903098773</v>
      </c>
      <c r="O91" s="13">
        <v>439.44281524926686</v>
      </c>
    </row>
    <row r="92" spans="1:15" hidden="1" x14ac:dyDescent="0.2">
      <c r="A92" s="9" t="s">
        <v>140</v>
      </c>
      <c r="B92" s="9" t="s">
        <v>141</v>
      </c>
      <c r="C92" s="9" t="s">
        <v>142</v>
      </c>
      <c r="D92" s="6">
        <f t="shared" ref="D92:D104" si="16">SUMPRODUCT(F$1:O$1,F92:O92)</f>
        <v>1451484.1088153597</v>
      </c>
      <c r="E92" s="19">
        <f t="shared" ref="E92:E104" si="17">SUM(F92:O92)</f>
        <v>822.70320849920608</v>
      </c>
      <c r="F92" s="6">
        <v>220.46073817190984</v>
      </c>
      <c r="G92" s="6">
        <v>165.72185211238465</v>
      </c>
      <c r="H92" s="6">
        <v>110.27638017782067</v>
      </c>
      <c r="I92" s="6">
        <v>33.105582054918138</v>
      </c>
      <c r="J92" s="6">
        <v>36.690378135529762</v>
      </c>
      <c r="K92" s="6">
        <v>46.084934102851236</v>
      </c>
      <c r="L92" s="6">
        <v>32.92645399528157</v>
      </c>
      <c r="M92" s="6">
        <v>110.07381117712112</v>
      </c>
      <c r="N92" s="6">
        <v>45.368943674028422</v>
      </c>
      <c r="O92" s="6">
        <v>21.994134897360706</v>
      </c>
    </row>
    <row r="93" spans="1:15" hidden="1" x14ac:dyDescent="0.2">
      <c r="A93" s="9" t="s">
        <v>143</v>
      </c>
      <c r="B93" s="9" t="s">
        <v>141</v>
      </c>
      <c r="C93" s="9" t="s">
        <v>142</v>
      </c>
      <c r="D93" s="6">
        <f t="shared" si="16"/>
        <v>890063.78318051901</v>
      </c>
      <c r="E93" s="19">
        <f t="shared" si="17"/>
        <v>511.08786698989269</v>
      </c>
      <c r="F93" s="6">
        <v>137.89117331351665</v>
      </c>
      <c r="G93" s="6">
        <v>103.65374270699714</v>
      </c>
      <c r="H93" s="6">
        <v>68.922737611137919</v>
      </c>
      <c r="I93" s="6">
        <v>20.652314038932577</v>
      </c>
      <c r="J93" s="6">
        <v>22.089105204043427</v>
      </c>
      <c r="K93" s="6">
        <v>27.564820397967097</v>
      </c>
      <c r="L93" s="6">
        <v>20.617499230690328</v>
      </c>
      <c r="M93" s="6">
        <v>68.667541084792845</v>
      </c>
      <c r="N93" s="6">
        <v>27.392569765451121</v>
      </c>
      <c r="O93" s="6">
        <v>13.636363636363635</v>
      </c>
    </row>
    <row r="94" spans="1:15" x14ac:dyDescent="0.2">
      <c r="A94" s="9" t="s">
        <v>144</v>
      </c>
      <c r="B94" s="9" t="s">
        <v>141</v>
      </c>
      <c r="C94" s="9" t="s">
        <v>145</v>
      </c>
      <c r="D94" s="6">
        <f t="shared" si="16"/>
        <v>1409748.4139663181</v>
      </c>
      <c r="E94" s="19">
        <f t="shared" si="17"/>
        <v>648.80100948919596</v>
      </c>
      <c r="F94" s="6">
        <v>156.05647758236313</v>
      </c>
      <c r="G94" s="6">
        <v>117.3087267761824</v>
      </c>
      <c r="H94" s="6">
        <v>78.571920876697234</v>
      </c>
      <c r="I94" s="6">
        <v>23.436895707103261</v>
      </c>
      <c r="J94" s="6">
        <v>40.434294271808312</v>
      </c>
      <c r="K94" s="6">
        <v>50.822637608751833</v>
      </c>
      <c r="L94" s="6">
        <v>23.387014052723355</v>
      </c>
      <c r="M94" s="6">
        <v>77.926085950158168</v>
      </c>
      <c r="N94" s="6">
        <v>50.505050505050512</v>
      </c>
      <c r="O94" s="6">
        <v>30.351906158357771</v>
      </c>
    </row>
    <row r="95" spans="1:15" x14ac:dyDescent="0.2">
      <c r="A95" s="9" t="s">
        <v>146</v>
      </c>
      <c r="B95" s="9" t="s">
        <v>141</v>
      </c>
      <c r="C95" s="9" t="s">
        <v>145</v>
      </c>
      <c r="D95" s="6">
        <f t="shared" si="16"/>
        <v>667703.19007229304</v>
      </c>
      <c r="E95" s="19">
        <f t="shared" si="17"/>
        <v>378.24210918343789</v>
      </c>
      <c r="F95" s="6">
        <v>101.56056477582362</v>
      </c>
      <c r="G95" s="6">
        <v>76.343774568626628</v>
      </c>
      <c r="H95" s="6">
        <v>51.002825832242053</v>
      </c>
      <c r="I95" s="6">
        <v>15.160500193373728</v>
      </c>
      <c r="J95" s="6">
        <v>16.47323099962561</v>
      </c>
      <c r="K95" s="6">
        <v>20.673615298475319</v>
      </c>
      <c r="L95" s="6">
        <v>15.078469586624268</v>
      </c>
      <c r="M95" s="6">
        <v>50.407633155877889</v>
      </c>
      <c r="N95" s="6">
        <v>20.544427324088343</v>
      </c>
      <c r="O95" s="6">
        <v>10.997067448680353</v>
      </c>
    </row>
    <row r="96" spans="1:15" x14ac:dyDescent="0.2">
      <c r="A96" s="9" t="s">
        <v>147</v>
      </c>
      <c r="B96" s="9" t="s">
        <v>141</v>
      </c>
      <c r="C96" s="9" t="s">
        <v>145</v>
      </c>
      <c r="D96" s="6">
        <f t="shared" si="16"/>
        <v>1281074.8616548607</v>
      </c>
      <c r="E96" s="19">
        <f t="shared" si="17"/>
        <v>574.05734995185355</v>
      </c>
      <c r="F96" s="6">
        <v>137.89117331351665</v>
      </c>
      <c r="G96" s="6">
        <v>103.65374270699714</v>
      </c>
      <c r="H96" s="6">
        <v>68.922737611137919</v>
      </c>
      <c r="I96" s="6">
        <v>20.652314038932577</v>
      </c>
      <c r="J96" s="6">
        <v>32.94646199925122</v>
      </c>
      <c r="K96" s="6">
        <v>41.347230596950638</v>
      </c>
      <c r="L96" s="6">
        <v>20.617499230690328</v>
      </c>
      <c r="M96" s="6">
        <v>68.667541084792845</v>
      </c>
      <c r="N96" s="6">
        <v>41.088854648176685</v>
      </c>
      <c r="O96" s="6">
        <v>38.269794721407621</v>
      </c>
    </row>
    <row r="97" spans="1:15" x14ac:dyDescent="0.2">
      <c r="A97" s="9" t="s">
        <v>148</v>
      </c>
      <c r="B97" s="9" t="s">
        <v>141</v>
      </c>
      <c r="C97" s="9" t="s">
        <v>145</v>
      </c>
      <c r="D97" s="6">
        <f t="shared" si="16"/>
        <v>795759.28317585913</v>
      </c>
      <c r="E97" s="19">
        <f t="shared" si="17"/>
        <v>447.91635152835909</v>
      </c>
      <c r="F97" s="6">
        <v>119.72586904467013</v>
      </c>
      <c r="G97" s="6">
        <v>89.998758637811889</v>
      </c>
      <c r="H97" s="6">
        <v>59.962781721689986</v>
      </c>
      <c r="I97" s="6">
        <v>17.945081861544413</v>
      </c>
      <c r="J97" s="6">
        <v>20.217147135904156</v>
      </c>
      <c r="K97" s="6">
        <v>25.411318804375917</v>
      </c>
      <c r="L97" s="6">
        <v>17.8479844086573</v>
      </c>
      <c r="M97" s="6">
        <v>59.666178021243212</v>
      </c>
      <c r="N97" s="6">
        <v>24.82451634994008</v>
      </c>
      <c r="O97" s="6">
        <v>12.316715542521994</v>
      </c>
    </row>
    <row r="98" spans="1:15" hidden="1" x14ac:dyDescent="0.2">
      <c r="A98" s="9" t="s">
        <v>149</v>
      </c>
      <c r="B98" s="9" t="s">
        <v>141</v>
      </c>
      <c r="C98" s="9" t="s">
        <v>141</v>
      </c>
      <c r="D98" s="6">
        <f t="shared" si="16"/>
        <v>722184.63254381542</v>
      </c>
      <c r="E98" s="19">
        <f t="shared" si="17"/>
        <v>623.74096416235102</v>
      </c>
      <c r="F98" s="6">
        <v>193.21278176864007</v>
      </c>
      <c r="G98" s="6">
        <v>145.23937600860677</v>
      </c>
      <c r="H98" s="6">
        <v>96.491832655593072</v>
      </c>
      <c r="I98" s="6">
        <v>28.928709552662113</v>
      </c>
      <c r="J98" s="6">
        <v>9.3597903406963692</v>
      </c>
      <c r="K98" s="6">
        <v>11.628908605392368</v>
      </c>
      <c r="L98" s="6">
        <v>28.926043696789414</v>
      </c>
      <c r="M98" s="6">
        <v>96.185993879073123</v>
      </c>
      <c r="N98" s="6">
        <v>11.128231467214517</v>
      </c>
      <c r="O98" s="6">
        <v>2.6392961876832843</v>
      </c>
    </row>
    <row r="99" spans="1:15" hidden="1" x14ac:dyDescent="0.2">
      <c r="A99" s="9" t="s">
        <v>150</v>
      </c>
      <c r="B99" s="9" t="s">
        <v>141</v>
      </c>
      <c r="C99" s="9" t="s">
        <v>141</v>
      </c>
      <c r="D99" s="6">
        <f t="shared" si="16"/>
        <v>1070700.8767877363</v>
      </c>
      <c r="E99" s="19">
        <f t="shared" si="17"/>
        <v>542.8113855908108</v>
      </c>
      <c r="F99" s="6">
        <v>137.89117331351665</v>
      </c>
      <c r="G99" s="6">
        <v>103.65374270699714</v>
      </c>
      <c r="H99" s="6">
        <v>68.922737611137919</v>
      </c>
      <c r="I99" s="6">
        <v>20.652314038932577</v>
      </c>
      <c r="J99" s="6">
        <v>29.20254586297267</v>
      </c>
      <c r="K99" s="6">
        <v>37.040227409768285</v>
      </c>
      <c r="L99" s="6">
        <v>20.617499230690328</v>
      </c>
      <c r="M99" s="6">
        <v>68.667541084792845</v>
      </c>
      <c r="N99" s="6">
        <v>36.808765622324948</v>
      </c>
      <c r="O99" s="6">
        <v>19.35483870967742</v>
      </c>
    </row>
    <row r="100" spans="1:15" hidden="1" x14ac:dyDescent="0.2">
      <c r="A100" s="9" t="s">
        <v>151</v>
      </c>
      <c r="B100" s="9" t="s">
        <v>141</v>
      </c>
      <c r="C100" s="9" t="s">
        <v>141</v>
      </c>
      <c r="D100" s="6">
        <f t="shared" si="16"/>
        <v>324812.00192380231</v>
      </c>
      <c r="E100" s="19">
        <f t="shared" si="17"/>
        <v>246.16713309130154</v>
      </c>
      <c r="F100" s="6">
        <v>73.486912723969951</v>
      </c>
      <c r="G100" s="6">
        <v>55.240617370794887</v>
      </c>
      <c r="H100" s="6">
        <v>36.529050933903093</v>
      </c>
      <c r="I100" s="6">
        <v>11.060977181900221</v>
      </c>
      <c r="J100" s="6">
        <v>5.6158742044178211</v>
      </c>
      <c r="K100" s="6">
        <v>6.8912050994917742</v>
      </c>
      <c r="L100" s="6">
        <v>11.078059288132115</v>
      </c>
      <c r="M100" s="6">
        <v>36.776997659645602</v>
      </c>
      <c r="N100" s="6">
        <v>6.8481424413627803</v>
      </c>
      <c r="O100" s="6">
        <v>2.6392961876832843</v>
      </c>
    </row>
    <row r="101" spans="1:15" x14ac:dyDescent="0.2">
      <c r="A101" s="9" t="s">
        <v>152</v>
      </c>
      <c r="B101" s="9" t="s">
        <v>141</v>
      </c>
      <c r="C101" s="9" t="s">
        <v>153</v>
      </c>
      <c r="D101" s="6">
        <f t="shared" si="16"/>
        <v>1101153.7987085574</v>
      </c>
      <c r="E101" s="19">
        <f t="shared" si="17"/>
        <v>546.77032987233576</v>
      </c>
      <c r="F101" s="6">
        <v>137.89117331351665</v>
      </c>
      <c r="G101" s="6">
        <v>103.65374270699714</v>
      </c>
      <c r="H101" s="6">
        <v>68.922737611137919</v>
      </c>
      <c r="I101" s="6">
        <v>20.652314038932577</v>
      </c>
      <c r="J101" s="6">
        <v>29.20254586297267</v>
      </c>
      <c r="K101" s="6">
        <v>37.040227409768285</v>
      </c>
      <c r="L101" s="6">
        <v>20.617499230690328</v>
      </c>
      <c r="M101" s="6">
        <v>68.667541084792845</v>
      </c>
      <c r="N101" s="6">
        <v>36.808765622324948</v>
      </c>
      <c r="O101" s="6">
        <v>23.313782991202348</v>
      </c>
    </row>
    <row r="102" spans="1:15" x14ac:dyDescent="0.2">
      <c r="A102" s="9" t="s">
        <v>154</v>
      </c>
      <c r="B102" s="9" t="s">
        <v>141</v>
      </c>
      <c r="C102" s="9" t="s">
        <v>153</v>
      </c>
      <c r="D102" s="6">
        <f t="shared" si="16"/>
        <v>1151488.8814911968</v>
      </c>
      <c r="E102" s="19">
        <f t="shared" si="17"/>
        <v>533.14982657006203</v>
      </c>
      <c r="F102" s="6">
        <v>128.80852117909339</v>
      </c>
      <c r="G102" s="6">
        <v>96.826250672404512</v>
      </c>
      <c r="H102" s="6">
        <v>64.787373354469636</v>
      </c>
      <c r="I102" s="6">
        <v>19.337372695629753</v>
      </c>
      <c r="J102" s="6">
        <v>32.94646199925122</v>
      </c>
      <c r="K102" s="6">
        <v>41.347230596950638</v>
      </c>
      <c r="L102" s="6">
        <v>19.078879885116422</v>
      </c>
      <c r="M102" s="6">
        <v>64.295450453925881</v>
      </c>
      <c r="N102" s="6">
        <v>41.088854648176685</v>
      </c>
      <c r="O102" s="6">
        <v>24.633431085043988</v>
      </c>
    </row>
    <row r="103" spans="1:15" hidden="1" x14ac:dyDescent="0.2">
      <c r="A103" s="9" t="s">
        <v>155</v>
      </c>
      <c r="B103" s="9" t="s">
        <v>141</v>
      </c>
      <c r="C103" s="9" t="s">
        <v>156</v>
      </c>
      <c r="D103" s="6">
        <f t="shared" si="16"/>
        <v>2237288.5075652841</v>
      </c>
      <c r="E103" s="19">
        <f t="shared" si="17"/>
        <v>865.93398581851181</v>
      </c>
      <c r="F103" s="6">
        <v>184.95582528280076</v>
      </c>
      <c r="G103" s="6">
        <v>139.03256506806801</v>
      </c>
      <c r="H103" s="6">
        <v>93.045695775036179</v>
      </c>
      <c r="I103" s="6">
        <v>27.691117700141806</v>
      </c>
      <c r="J103" s="6">
        <v>69.636840134780982</v>
      </c>
      <c r="K103" s="6">
        <v>87.432164699801888</v>
      </c>
      <c r="L103" s="6">
        <v>27.387424351215511</v>
      </c>
      <c r="M103" s="6">
        <v>91.813903248206159</v>
      </c>
      <c r="N103" s="6">
        <v>87.313816127375446</v>
      </c>
      <c r="O103" s="6">
        <v>57.624633431085037</v>
      </c>
    </row>
    <row r="104" spans="1:15" hidden="1" x14ac:dyDescent="0.2">
      <c r="A104" s="9" t="s">
        <v>157</v>
      </c>
      <c r="B104" s="9" t="s">
        <v>141</v>
      </c>
      <c r="C104" s="9" t="s">
        <v>156</v>
      </c>
      <c r="D104" s="6">
        <f t="shared" si="16"/>
        <v>843574.9125172256</v>
      </c>
      <c r="E104" s="19">
        <f t="shared" si="17"/>
        <v>431.79364052243443</v>
      </c>
      <c r="F104" s="6">
        <v>110.64321691024689</v>
      </c>
      <c r="G104" s="6">
        <v>83.171266603219266</v>
      </c>
      <c r="H104" s="6">
        <v>55.138190088910335</v>
      </c>
      <c r="I104" s="6">
        <v>16.552791027459069</v>
      </c>
      <c r="J104" s="6">
        <v>22.463496817671285</v>
      </c>
      <c r="K104" s="6">
        <v>27.564820397967097</v>
      </c>
      <c r="L104" s="6">
        <v>16.001641193968613</v>
      </c>
      <c r="M104" s="6">
        <v>55.294087390376255</v>
      </c>
      <c r="N104" s="6">
        <v>28.248587570621467</v>
      </c>
      <c r="O104" s="6">
        <v>16.715542521994138</v>
      </c>
    </row>
    <row r="105" spans="1:15" hidden="1" x14ac:dyDescent="0.2">
      <c r="A105" s="22" t="s">
        <v>141</v>
      </c>
      <c r="B105" s="23"/>
      <c r="C105" s="24"/>
      <c r="D105" s="14">
        <f>SUM(D92:D104)</f>
        <v>13947037.252402829</v>
      </c>
      <c r="E105" s="14">
        <f t="shared" ref="E105" si="18">SUM(E92:E104)</f>
        <v>7173.1751612697526</v>
      </c>
      <c r="F105" s="14">
        <v>1840.4756006935843</v>
      </c>
      <c r="G105" s="14">
        <v>1383.4981586460876</v>
      </c>
      <c r="H105" s="14">
        <v>921.49700186091388</v>
      </c>
      <c r="I105" s="14">
        <v>275.82828413046281</v>
      </c>
      <c r="J105" s="14">
        <v>367.2781729689255</v>
      </c>
      <c r="K105" s="14">
        <v>460.84934102851236</v>
      </c>
      <c r="L105" s="14">
        <v>274.18196738126989</v>
      </c>
      <c r="M105" s="14">
        <v>917.11030527479875</v>
      </c>
      <c r="N105" s="14">
        <v>457.96952576613592</v>
      </c>
      <c r="O105" s="14">
        <v>274.4868035190616</v>
      </c>
    </row>
    <row r="106" spans="1:15" hidden="1" x14ac:dyDescent="0.2">
      <c r="A106" s="11" t="s">
        <v>158</v>
      </c>
      <c r="B106" s="11" t="s">
        <v>62</v>
      </c>
      <c r="C106" s="11" t="s">
        <v>159</v>
      </c>
      <c r="D106" s="20">
        <f t="shared" ref="D106:D117" si="19">SUMPRODUCT($F$1:$O$1,F106:O106)</f>
        <v>1200767.8949981527</v>
      </c>
      <c r="E106" s="6">
        <f t="shared" ref="E106:E117" si="20">SUM(F106:O106)</f>
        <v>602.69583437209383</v>
      </c>
      <c r="F106" s="6">
        <v>148.62521674510776</v>
      </c>
      <c r="G106" s="6">
        <v>111.72259692969752</v>
      </c>
      <c r="H106" s="6">
        <v>82.707285133365502</v>
      </c>
      <c r="I106" s="6">
        <v>23.204847234755704</v>
      </c>
      <c r="J106" s="6">
        <v>33.69524522650692</v>
      </c>
      <c r="K106" s="6">
        <v>38.763028684641228</v>
      </c>
      <c r="L106" s="6">
        <v>21.540670838034671</v>
      </c>
      <c r="M106" s="6">
        <v>77.154540544711054</v>
      </c>
      <c r="N106" s="6">
        <v>41.088854648176685</v>
      </c>
      <c r="O106" s="6">
        <v>24.193548387096772</v>
      </c>
    </row>
    <row r="107" spans="1:15" hidden="1" x14ac:dyDescent="0.2">
      <c r="A107" s="11" t="s">
        <v>160</v>
      </c>
      <c r="B107" s="11" t="s">
        <v>62</v>
      </c>
      <c r="C107" s="11" t="s">
        <v>159</v>
      </c>
      <c r="D107" s="20">
        <f t="shared" si="19"/>
        <v>1326233.0472857184</v>
      </c>
      <c r="E107" s="6">
        <f t="shared" si="20"/>
        <v>649.87334146315288</v>
      </c>
      <c r="F107" s="6">
        <v>156.88217323094707</v>
      </c>
      <c r="G107" s="6">
        <v>117.92940787023628</v>
      </c>
      <c r="H107" s="6">
        <v>86.84264939003377</v>
      </c>
      <c r="I107" s="6">
        <v>24.751837050406081</v>
      </c>
      <c r="J107" s="6">
        <v>37.439161362785477</v>
      </c>
      <c r="K107" s="6">
        <v>43.070031871823581</v>
      </c>
      <c r="L107" s="6">
        <v>24.61790952918248</v>
      </c>
      <c r="M107" s="6">
        <v>82.298176581025118</v>
      </c>
      <c r="N107" s="6">
        <v>49.649032699880159</v>
      </c>
      <c r="O107" s="6">
        <v>26.392961876832846</v>
      </c>
    </row>
    <row r="108" spans="1:15" hidden="1" x14ac:dyDescent="0.2">
      <c r="A108" s="11" t="s">
        <v>161</v>
      </c>
      <c r="B108" s="11" t="s">
        <v>62</v>
      </c>
      <c r="C108" s="11" t="s">
        <v>162</v>
      </c>
      <c r="D108" s="20">
        <f t="shared" si="19"/>
        <v>910720.92283869139</v>
      </c>
      <c r="E108" s="6">
        <f t="shared" si="20"/>
        <v>449.63727927926084</v>
      </c>
      <c r="F108" s="6">
        <v>107.34043431591115</v>
      </c>
      <c r="G108" s="6">
        <v>74.481731286465021</v>
      </c>
      <c r="H108" s="6">
        <v>48.245916327796536</v>
      </c>
      <c r="I108" s="6">
        <v>20.884362511280134</v>
      </c>
      <c r="J108" s="6">
        <v>26.207412953949831</v>
      </c>
      <c r="K108" s="6">
        <v>30.149022310276507</v>
      </c>
      <c r="L108" s="6">
        <v>21.540670838034671</v>
      </c>
      <c r="M108" s="6">
        <v>69.439086490239944</v>
      </c>
      <c r="N108" s="6">
        <v>35.952747817154595</v>
      </c>
      <c r="O108" s="6">
        <v>15.395894428152491</v>
      </c>
    </row>
    <row r="109" spans="1:15" hidden="1" x14ac:dyDescent="0.2">
      <c r="A109" s="11" t="s">
        <v>163</v>
      </c>
      <c r="B109" s="11" t="s">
        <v>62</v>
      </c>
      <c r="C109" s="11" t="s">
        <v>162</v>
      </c>
      <c r="D109" s="20">
        <f t="shared" si="19"/>
        <v>1606033.6842583488</v>
      </c>
      <c r="E109" s="6">
        <f t="shared" si="20"/>
        <v>898.17346543380813</v>
      </c>
      <c r="F109" s="6">
        <v>247.70869457517958</v>
      </c>
      <c r="G109" s="6">
        <v>186.20432821616254</v>
      </c>
      <c r="H109" s="6">
        <v>113.72251705837756</v>
      </c>
      <c r="I109" s="6">
        <v>34.033775944308367</v>
      </c>
      <c r="J109" s="6">
        <v>37.439161362785477</v>
      </c>
      <c r="K109" s="6">
        <v>55.991041433370661</v>
      </c>
      <c r="L109" s="6">
        <v>36.926864293773718</v>
      </c>
      <c r="M109" s="6">
        <v>115.21744721343518</v>
      </c>
      <c r="N109" s="6">
        <v>43.656908063687723</v>
      </c>
      <c r="O109" s="6">
        <v>27.27272727272727</v>
      </c>
    </row>
    <row r="110" spans="1:15" hidden="1" x14ac:dyDescent="0.2">
      <c r="A110" s="11" t="s">
        <v>164</v>
      </c>
      <c r="B110" s="11" t="s">
        <v>62</v>
      </c>
      <c r="C110" s="11" t="s">
        <v>62</v>
      </c>
      <c r="D110" s="20">
        <f t="shared" si="19"/>
        <v>1536285.271531255</v>
      </c>
      <c r="E110" s="6">
        <f t="shared" si="20"/>
        <v>702.66355339219911</v>
      </c>
      <c r="F110" s="6">
        <v>165.13912971678639</v>
      </c>
      <c r="G110" s="6">
        <v>124.13621881077502</v>
      </c>
      <c r="H110" s="6">
        <v>75.815011372251703</v>
      </c>
      <c r="I110" s="6">
        <v>29.392806497357224</v>
      </c>
      <c r="J110" s="6">
        <v>41.183077499064019</v>
      </c>
      <c r="K110" s="6">
        <v>60.298044620553014</v>
      </c>
      <c r="L110" s="6">
        <v>24.61790952918248</v>
      </c>
      <c r="M110" s="6">
        <v>97.729084689967337</v>
      </c>
      <c r="N110" s="6">
        <v>51.361068310220851</v>
      </c>
      <c r="O110" s="6">
        <v>32.991202346041057</v>
      </c>
    </row>
    <row r="111" spans="1:15" hidden="1" x14ac:dyDescent="0.2">
      <c r="A111" s="11" t="s">
        <v>165</v>
      </c>
      <c r="B111" s="11" t="s">
        <v>62</v>
      </c>
      <c r="C111" s="11" t="s">
        <v>62</v>
      </c>
      <c r="D111" s="20">
        <f t="shared" si="19"/>
        <v>1198005.7788824597</v>
      </c>
      <c r="E111" s="6">
        <f t="shared" si="20"/>
        <v>637.26976386914782</v>
      </c>
      <c r="F111" s="6">
        <v>165.13912971678639</v>
      </c>
      <c r="G111" s="6">
        <v>124.13621881077502</v>
      </c>
      <c r="H111" s="6">
        <v>89.599558894479287</v>
      </c>
      <c r="I111" s="6">
        <v>23.204847234755704</v>
      </c>
      <c r="J111" s="6">
        <v>29.951329090228381</v>
      </c>
      <c r="K111" s="6">
        <v>43.070031871823581</v>
      </c>
      <c r="L111" s="6">
        <v>24.61790952918248</v>
      </c>
      <c r="M111" s="6">
        <v>77.154540544711054</v>
      </c>
      <c r="N111" s="6">
        <v>42.80089025851737</v>
      </c>
      <c r="O111" s="6">
        <v>17.595307917888562</v>
      </c>
    </row>
    <row r="112" spans="1:15" hidden="1" x14ac:dyDescent="0.2">
      <c r="A112" s="11" t="s">
        <v>166</v>
      </c>
      <c r="B112" s="11" t="s">
        <v>62</v>
      </c>
      <c r="C112" s="11" t="s">
        <v>167</v>
      </c>
      <c r="D112" s="20">
        <f t="shared" si="19"/>
        <v>1023330.9069864079</v>
      </c>
      <c r="E112" s="6">
        <f t="shared" si="20"/>
        <v>567.65764365978316</v>
      </c>
      <c r="F112" s="6">
        <v>163.48773841961852</v>
      </c>
      <c r="G112" s="6">
        <v>122.89485662266726</v>
      </c>
      <c r="H112" s="6">
        <v>75.815011372251703</v>
      </c>
      <c r="I112" s="6">
        <v>19.337372695629753</v>
      </c>
      <c r="J112" s="6">
        <v>22.089105204043427</v>
      </c>
      <c r="K112" s="6">
        <v>34.456025497458867</v>
      </c>
      <c r="L112" s="6">
        <v>18.463432146886859</v>
      </c>
      <c r="M112" s="6">
        <v>64.295450453925881</v>
      </c>
      <c r="N112" s="6">
        <v>24.82451634994008</v>
      </c>
      <c r="O112" s="6">
        <v>21.994134897360706</v>
      </c>
    </row>
    <row r="113" spans="1:15" hidden="1" x14ac:dyDescent="0.2">
      <c r="A113" s="11" t="s">
        <v>168</v>
      </c>
      <c r="B113" s="11" t="s">
        <v>62</v>
      </c>
      <c r="C113" s="11" t="s">
        <v>169</v>
      </c>
      <c r="D113" s="20">
        <f t="shared" si="19"/>
        <v>411772.5058724453</v>
      </c>
      <c r="E113" s="6">
        <f t="shared" si="20"/>
        <v>233.2560958424821</v>
      </c>
      <c r="F113" s="6">
        <v>66.055651886714557</v>
      </c>
      <c r="G113" s="6">
        <v>55.861298464848758</v>
      </c>
      <c r="H113" s="6">
        <v>27.569095044455167</v>
      </c>
      <c r="I113" s="6">
        <v>10.674229727987624</v>
      </c>
      <c r="J113" s="6">
        <v>9.3597903406963692</v>
      </c>
      <c r="K113" s="6">
        <v>10.767507967955895</v>
      </c>
      <c r="L113" s="6">
        <v>7.6930967278695253</v>
      </c>
      <c r="M113" s="6">
        <v>25.718180181570354</v>
      </c>
      <c r="N113" s="6">
        <v>8.5601780517034758</v>
      </c>
      <c r="O113" s="6">
        <v>10.997067448680353</v>
      </c>
    </row>
    <row r="114" spans="1:15" hidden="1" x14ac:dyDescent="0.2">
      <c r="A114" s="11" t="s">
        <v>170</v>
      </c>
      <c r="B114" s="11" t="s">
        <v>62</v>
      </c>
      <c r="C114" s="11" t="s">
        <v>171</v>
      </c>
      <c r="D114" s="20">
        <f t="shared" si="19"/>
        <v>1405829.7002630525</v>
      </c>
      <c r="E114" s="6">
        <f t="shared" si="20"/>
        <v>742.1045048772196</v>
      </c>
      <c r="F114" s="6">
        <v>181.65304268846504</v>
      </c>
      <c r="G114" s="6">
        <v>136.54984069185252</v>
      </c>
      <c r="H114" s="6">
        <v>117.16865393893445</v>
      </c>
      <c r="I114" s="6">
        <v>28.619311589532035</v>
      </c>
      <c r="J114" s="6">
        <v>35.567203294646205</v>
      </c>
      <c r="K114" s="6">
        <v>45.223533465414768</v>
      </c>
      <c r="L114" s="6">
        <v>30.772386911478101</v>
      </c>
      <c r="M114" s="6">
        <v>95.157266671810291</v>
      </c>
      <c r="N114" s="6">
        <v>42.80089025851737</v>
      </c>
      <c r="O114" s="6">
        <v>28.592375366568916</v>
      </c>
    </row>
    <row r="115" spans="1:15" hidden="1" x14ac:dyDescent="0.2">
      <c r="A115" s="11" t="s">
        <v>172</v>
      </c>
      <c r="B115" s="11" t="s">
        <v>62</v>
      </c>
      <c r="C115" s="11" t="s">
        <v>171</v>
      </c>
      <c r="D115" s="20">
        <f t="shared" si="19"/>
        <v>1017259.9573984661</v>
      </c>
      <c r="E115" s="6">
        <f t="shared" si="20"/>
        <v>540.26748470634755</v>
      </c>
      <c r="F115" s="6">
        <v>148.62521674510776</v>
      </c>
      <c r="G115" s="6">
        <v>111.72259692969752</v>
      </c>
      <c r="H115" s="6">
        <v>62.03046385002412</v>
      </c>
      <c r="I115" s="6">
        <v>21.657857419105323</v>
      </c>
      <c r="J115" s="6">
        <v>26.207412953949831</v>
      </c>
      <c r="K115" s="6">
        <v>36.609527091050047</v>
      </c>
      <c r="L115" s="6">
        <v>13.847574110165144</v>
      </c>
      <c r="M115" s="6">
        <v>72.010904508396976</v>
      </c>
      <c r="N115" s="6">
        <v>29.960623180962163</v>
      </c>
      <c r="O115" s="6">
        <v>17.595307917888562</v>
      </c>
    </row>
    <row r="116" spans="1:15" hidden="1" x14ac:dyDescent="0.2">
      <c r="A116" s="11" t="s">
        <v>173</v>
      </c>
      <c r="B116" s="11" t="s">
        <v>62</v>
      </c>
      <c r="C116" s="11" t="s">
        <v>169</v>
      </c>
      <c r="D116" s="20">
        <f t="shared" si="19"/>
        <v>2031640.7036123294</v>
      </c>
      <c r="E116" s="6">
        <f t="shared" si="20"/>
        <v>979.90263104634016</v>
      </c>
      <c r="F116" s="6">
        <v>239.45173808934027</v>
      </c>
      <c r="G116" s="6">
        <v>179.99751727562378</v>
      </c>
      <c r="H116" s="6">
        <v>124.06092770004824</v>
      </c>
      <c r="I116" s="6">
        <v>34.033775944308367</v>
      </c>
      <c r="J116" s="6">
        <v>61.774616248596033</v>
      </c>
      <c r="K116" s="6">
        <v>53.837539839779481</v>
      </c>
      <c r="L116" s="6">
        <v>42.158170068724999</v>
      </c>
      <c r="M116" s="6">
        <v>118.30362883522362</v>
      </c>
      <c r="N116" s="6">
        <v>77.897620270501633</v>
      </c>
      <c r="O116" s="6">
        <v>48.387096774193544</v>
      </c>
    </row>
    <row r="117" spans="1:15" hidden="1" x14ac:dyDescent="0.2">
      <c r="A117" s="11" t="s">
        <v>174</v>
      </c>
      <c r="B117" s="11" t="s">
        <v>62</v>
      </c>
      <c r="C117" s="11" t="s">
        <v>62</v>
      </c>
      <c r="D117" s="20">
        <f t="shared" si="19"/>
        <v>1458849.5245984653</v>
      </c>
      <c r="E117" s="6">
        <f t="shared" si="20"/>
        <v>777.69826982016821</v>
      </c>
      <c r="F117" s="6">
        <v>206.423912145983</v>
      </c>
      <c r="G117" s="6">
        <v>155.17027351346877</v>
      </c>
      <c r="H117" s="6">
        <v>96.491832655593072</v>
      </c>
      <c r="I117" s="6">
        <v>29.392806497357224</v>
      </c>
      <c r="J117" s="6">
        <v>37.439161362785477</v>
      </c>
      <c r="K117" s="6">
        <v>47.377035059005941</v>
      </c>
      <c r="L117" s="6">
        <v>30.772386911478101</v>
      </c>
      <c r="M117" s="6">
        <v>100.30090270812437</v>
      </c>
      <c r="N117" s="6">
        <v>47.93699708953946</v>
      </c>
      <c r="O117" s="6">
        <v>26.392961876832846</v>
      </c>
    </row>
    <row r="118" spans="1:15" hidden="1" x14ac:dyDescent="0.2">
      <c r="A118" s="26" t="s">
        <v>62</v>
      </c>
      <c r="B118" s="27"/>
      <c r="C118" s="28"/>
      <c r="D118" s="13">
        <f>SUM(D106:D117)</f>
        <v>15126729.898525793</v>
      </c>
      <c r="E118" s="13">
        <f t="shared" ref="E118" si="21">SUM(E106:E117)</f>
        <v>7781.1998677620031</v>
      </c>
      <c r="F118" s="13">
        <v>1996.5320782759475</v>
      </c>
      <c r="G118" s="13">
        <v>1500.8068854222699</v>
      </c>
      <c r="H118" s="13">
        <v>1000.0689227376112</v>
      </c>
      <c r="I118" s="13">
        <v>299.18783034678353</v>
      </c>
      <c r="J118" s="13">
        <v>398.35267690003747</v>
      </c>
      <c r="K118" s="13">
        <v>499.61236971315361</v>
      </c>
      <c r="L118" s="13">
        <v>297.5689814339932</v>
      </c>
      <c r="M118" s="13">
        <v>994.77920942314131</v>
      </c>
      <c r="N118" s="13">
        <v>496.49032699880155</v>
      </c>
      <c r="O118" s="13">
        <v>297.80058651026394</v>
      </c>
    </row>
    <row r="119" spans="1:15" hidden="1" x14ac:dyDescent="0.2">
      <c r="A119" s="5" t="s">
        <v>175</v>
      </c>
      <c r="B119" s="5" t="s">
        <v>176</v>
      </c>
      <c r="C119" s="5" t="s">
        <v>177</v>
      </c>
      <c r="D119" s="19">
        <f t="shared" ref="D119:D131" si="22">SUMPRODUCT(F$1:O$1,F119:O119)</f>
        <v>1238018.8634754778</v>
      </c>
      <c r="E119" s="19">
        <f t="shared" ref="E119:E131" si="23">SUM(F119:O119)</f>
        <v>733.28132702585378</v>
      </c>
      <c r="F119" s="6">
        <v>165.13912971678639</v>
      </c>
      <c r="G119" s="6">
        <v>124.13621881077502</v>
      </c>
      <c r="H119" s="6">
        <v>121.99324557171411</v>
      </c>
      <c r="I119" s="6">
        <v>36.431610158566457</v>
      </c>
      <c r="J119" s="6">
        <v>24.335454885810556</v>
      </c>
      <c r="K119" s="6">
        <v>30.149022310276507</v>
      </c>
      <c r="L119" s="6">
        <v>36.311416555544156</v>
      </c>
      <c r="M119" s="6">
        <v>121.13262865519637</v>
      </c>
      <c r="N119" s="6">
        <v>56.497175141242934</v>
      </c>
      <c r="O119" s="6">
        <v>17.15542521994135</v>
      </c>
    </row>
    <row r="120" spans="1:15" hidden="1" x14ac:dyDescent="0.2">
      <c r="A120" s="5" t="s">
        <v>178</v>
      </c>
      <c r="B120" s="5" t="s">
        <v>176</v>
      </c>
      <c r="C120" s="5" t="s">
        <v>179</v>
      </c>
      <c r="D120" s="19">
        <f t="shared" si="22"/>
        <v>806104.59464521392</v>
      </c>
      <c r="E120" s="19">
        <f t="shared" si="23"/>
        <v>390.51683459403176</v>
      </c>
      <c r="F120" s="6">
        <v>84.220956155561055</v>
      </c>
      <c r="G120" s="6">
        <v>63.309471593495267</v>
      </c>
      <c r="H120" s="6">
        <v>56.516644841133093</v>
      </c>
      <c r="I120" s="6">
        <v>16.939538481371663</v>
      </c>
      <c r="J120" s="6">
        <v>22.089105204043427</v>
      </c>
      <c r="K120" s="6">
        <v>27.564820397967097</v>
      </c>
      <c r="L120" s="6">
        <v>16.924812801312957</v>
      </c>
      <c r="M120" s="6">
        <v>56.322814597639066</v>
      </c>
      <c r="N120" s="6">
        <v>31.672658791302858</v>
      </c>
      <c r="O120" s="6">
        <v>14.95601173020528</v>
      </c>
    </row>
    <row r="121" spans="1:15" hidden="1" x14ac:dyDescent="0.2">
      <c r="A121" s="5" t="s">
        <v>180</v>
      </c>
      <c r="B121" s="5" t="s">
        <v>176</v>
      </c>
      <c r="C121" s="5" t="s">
        <v>181</v>
      </c>
      <c r="D121" s="19">
        <f t="shared" si="22"/>
        <v>556536.36498349532</v>
      </c>
      <c r="E121" s="19">
        <f t="shared" si="23"/>
        <v>245.74394960865479</v>
      </c>
      <c r="F121" s="6">
        <v>57.798695400875239</v>
      </c>
      <c r="G121" s="6">
        <v>43.447676583771262</v>
      </c>
      <c r="H121" s="6">
        <v>28.947549796677926</v>
      </c>
      <c r="I121" s="6">
        <v>8.6631429676421288</v>
      </c>
      <c r="J121" s="6">
        <v>17.222014226881317</v>
      </c>
      <c r="K121" s="6">
        <v>21.53501593591179</v>
      </c>
      <c r="L121" s="6">
        <v>8.6162683352138671</v>
      </c>
      <c r="M121" s="6">
        <v>28.804361803358795</v>
      </c>
      <c r="N121" s="6">
        <v>18.832391713747644</v>
      </c>
      <c r="O121" s="6">
        <v>11.87683284457478</v>
      </c>
    </row>
    <row r="122" spans="1:15" hidden="1" x14ac:dyDescent="0.2">
      <c r="A122" s="5" t="s">
        <v>182</v>
      </c>
      <c r="B122" s="5" t="s">
        <v>176</v>
      </c>
      <c r="C122" s="5" t="s">
        <v>179</v>
      </c>
      <c r="D122" s="19">
        <f t="shared" si="22"/>
        <v>1778142.2370561112</v>
      </c>
      <c r="E122" s="19">
        <f t="shared" si="23"/>
        <v>876.56785275433072</v>
      </c>
      <c r="F122" s="6">
        <v>208.07530344315086</v>
      </c>
      <c r="G122" s="6">
        <v>156.41163570157653</v>
      </c>
      <c r="H122" s="6">
        <v>119.92556344337997</v>
      </c>
      <c r="I122" s="6">
        <v>35.812814232306309</v>
      </c>
      <c r="J122" s="6">
        <v>49.045301385248969</v>
      </c>
      <c r="K122" s="6">
        <v>61.159445257989496</v>
      </c>
      <c r="L122" s="6">
        <v>35.695968817314601</v>
      </c>
      <c r="M122" s="6">
        <v>119.07517424067072</v>
      </c>
      <c r="N122" s="6">
        <v>52.217086115391197</v>
      </c>
      <c r="O122" s="6">
        <v>39.149560117302052</v>
      </c>
    </row>
    <row r="123" spans="1:15" hidden="1" x14ac:dyDescent="0.2">
      <c r="A123" s="5" t="s">
        <v>183</v>
      </c>
      <c r="B123" s="5" t="s">
        <v>176</v>
      </c>
      <c r="C123" s="5" t="s">
        <v>184</v>
      </c>
      <c r="D123" s="19">
        <f t="shared" si="22"/>
        <v>1067260.4458747441</v>
      </c>
      <c r="E123" s="19">
        <f t="shared" si="23"/>
        <v>646.81456227311287</v>
      </c>
      <c r="F123" s="6">
        <v>192.38708612005613</v>
      </c>
      <c r="G123" s="6">
        <v>144.61869491455289</v>
      </c>
      <c r="H123" s="6">
        <v>81.328830381142737</v>
      </c>
      <c r="I123" s="6">
        <v>24.365089596493487</v>
      </c>
      <c r="J123" s="6">
        <v>26.207412953949831</v>
      </c>
      <c r="K123" s="6">
        <v>32.733224222585925</v>
      </c>
      <c r="L123" s="6">
        <v>24.310185660067702</v>
      </c>
      <c r="M123" s="6">
        <v>81.012267571946609</v>
      </c>
      <c r="N123" s="6">
        <v>22.256462934429035</v>
      </c>
      <c r="O123" s="6">
        <v>17.595307917888562</v>
      </c>
    </row>
    <row r="124" spans="1:15" hidden="1" x14ac:dyDescent="0.2">
      <c r="A124" s="5" t="s">
        <v>185</v>
      </c>
      <c r="B124" s="5" t="s">
        <v>176</v>
      </c>
      <c r="C124" s="5" t="s">
        <v>186</v>
      </c>
      <c r="D124" s="19">
        <f t="shared" si="22"/>
        <v>480103.83612815477</v>
      </c>
      <c r="E124" s="19">
        <f t="shared" si="23"/>
        <v>288.71967842754015</v>
      </c>
      <c r="F124" s="6">
        <v>85.046651804144986</v>
      </c>
      <c r="G124" s="6">
        <v>63.930152687549146</v>
      </c>
      <c r="H124" s="6">
        <v>36.529050933903093</v>
      </c>
      <c r="I124" s="6">
        <v>10.9836276911177</v>
      </c>
      <c r="J124" s="6">
        <v>11.231748408835642</v>
      </c>
      <c r="K124" s="6">
        <v>13.782410198983548</v>
      </c>
      <c r="L124" s="6">
        <v>10.770335419017336</v>
      </c>
      <c r="M124" s="6">
        <v>36.519815857829904</v>
      </c>
      <c r="N124" s="6">
        <v>11.128231467214517</v>
      </c>
      <c r="O124" s="6">
        <v>8.7976539589442808</v>
      </c>
    </row>
    <row r="125" spans="1:15" hidden="1" x14ac:dyDescent="0.2">
      <c r="A125" s="5" t="s">
        <v>187</v>
      </c>
      <c r="B125" s="5" t="s">
        <v>176</v>
      </c>
      <c r="C125" s="5" t="s">
        <v>186</v>
      </c>
      <c r="D125" s="19">
        <f t="shared" si="22"/>
        <v>1735281.1958411841</v>
      </c>
      <c r="E125" s="19">
        <f t="shared" si="23"/>
        <v>720.73771274628064</v>
      </c>
      <c r="F125" s="6">
        <v>154.4050862851953</v>
      </c>
      <c r="G125" s="6">
        <v>116.06736458807464</v>
      </c>
      <c r="H125" s="6">
        <v>87.531876766145146</v>
      </c>
      <c r="I125" s="6">
        <v>26.221477375273945</v>
      </c>
      <c r="J125" s="6">
        <v>56.907525271433919</v>
      </c>
      <c r="K125" s="6">
        <v>71.496252907227145</v>
      </c>
      <c r="L125" s="6">
        <v>26.156528874756383</v>
      </c>
      <c r="M125" s="6">
        <v>87.184630815523491</v>
      </c>
      <c r="N125" s="6">
        <v>56.497175141242934</v>
      </c>
      <c r="O125" s="6">
        <v>38.269794721407621</v>
      </c>
    </row>
    <row r="126" spans="1:15" hidden="1" x14ac:dyDescent="0.2">
      <c r="A126" s="5" t="s">
        <v>188</v>
      </c>
      <c r="B126" s="5" t="s">
        <v>176</v>
      </c>
      <c r="C126" s="5" t="s">
        <v>186</v>
      </c>
      <c r="D126" s="19">
        <f t="shared" si="22"/>
        <v>851753.91723050526</v>
      </c>
      <c r="E126" s="19">
        <f t="shared" si="23"/>
        <v>395.80869380144281</v>
      </c>
      <c r="F126" s="6">
        <v>99.909173478655774</v>
      </c>
      <c r="G126" s="6">
        <v>75.102412380518899</v>
      </c>
      <c r="H126" s="6">
        <v>45.489006823351026</v>
      </c>
      <c r="I126" s="6">
        <v>13.536160886940829</v>
      </c>
      <c r="J126" s="6">
        <v>25.084238113066267</v>
      </c>
      <c r="K126" s="6">
        <v>31.441123266431216</v>
      </c>
      <c r="L126" s="6">
        <v>13.539850241050363</v>
      </c>
      <c r="M126" s="6">
        <v>45.006815317748121</v>
      </c>
      <c r="N126" s="6">
        <v>29.104605375791817</v>
      </c>
      <c r="O126" s="6">
        <v>17.595307917888562</v>
      </c>
    </row>
    <row r="127" spans="1:15" hidden="1" x14ac:dyDescent="0.2">
      <c r="A127" s="5" t="s">
        <v>189</v>
      </c>
      <c r="B127" s="5" t="s">
        <v>176</v>
      </c>
      <c r="C127" s="5" t="s">
        <v>179</v>
      </c>
      <c r="D127" s="19">
        <f t="shared" si="22"/>
        <v>1230489.3715651087</v>
      </c>
      <c r="E127" s="19">
        <f t="shared" si="23"/>
        <v>504.5880959355228</v>
      </c>
      <c r="F127" s="6">
        <v>124.68004293617373</v>
      </c>
      <c r="G127" s="6">
        <v>93.722845202135147</v>
      </c>
      <c r="H127" s="6">
        <v>50.313598456130677</v>
      </c>
      <c r="I127" s="6">
        <v>15.00580121180869</v>
      </c>
      <c r="J127" s="6">
        <v>37.813552976413327</v>
      </c>
      <c r="K127" s="6">
        <v>47.377035059005941</v>
      </c>
      <c r="L127" s="6">
        <v>15.078469586624268</v>
      </c>
      <c r="M127" s="6">
        <v>49.89326955224648</v>
      </c>
      <c r="N127" s="6">
        <v>35.952747817154595</v>
      </c>
      <c r="O127" s="6">
        <v>34.750733137829911</v>
      </c>
    </row>
    <row r="128" spans="1:15" hidden="1" x14ac:dyDescent="0.2">
      <c r="A128" s="5" t="s">
        <v>190</v>
      </c>
      <c r="B128" s="5" t="s">
        <v>176</v>
      </c>
      <c r="C128" s="5" t="s">
        <v>181</v>
      </c>
      <c r="D128" s="19">
        <f t="shared" si="22"/>
        <v>1158514.8425101487</v>
      </c>
      <c r="E128" s="19">
        <f t="shared" si="23"/>
        <v>653.33049048558098</v>
      </c>
      <c r="F128" s="6">
        <v>194.03847741722402</v>
      </c>
      <c r="G128" s="6">
        <v>145.86005710266065</v>
      </c>
      <c r="H128" s="6">
        <v>73.058101867806187</v>
      </c>
      <c r="I128" s="6">
        <v>21.88990589145288</v>
      </c>
      <c r="J128" s="6">
        <v>27.704979408461252</v>
      </c>
      <c r="K128" s="6">
        <v>34.456025497458867</v>
      </c>
      <c r="L128" s="6">
        <v>21.848394707149453</v>
      </c>
      <c r="M128" s="6">
        <v>72.782449913844104</v>
      </c>
      <c r="N128" s="6">
        <v>43.656908063687723</v>
      </c>
      <c r="O128" s="6">
        <v>18.035190615835777</v>
      </c>
    </row>
    <row r="129" spans="1:15" hidden="1" x14ac:dyDescent="0.2">
      <c r="A129" s="5" t="s">
        <v>191</v>
      </c>
      <c r="B129" s="5" t="s">
        <v>176</v>
      </c>
      <c r="C129" s="5" t="s">
        <v>176</v>
      </c>
      <c r="D129" s="19">
        <f t="shared" si="22"/>
        <v>1638269.6961775348</v>
      </c>
      <c r="E129" s="19">
        <f t="shared" si="23"/>
        <v>766.16029598374371</v>
      </c>
      <c r="F129" s="6">
        <v>198.9926513087276</v>
      </c>
      <c r="G129" s="6">
        <v>149.58414366698392</v>
      </c>
      <c r="H129" s="6">
        <v>83.396512509476878</v>
      </c>
      <c r="I129" s="6">
        <v>24.983885522753642</v>
      </c>
      <c r="J129" s="6">
        <v>44.552602021714719</v>
      </c>
      <c r="K129" s="6">
        <v>55.991041433370661</v>
      </c>
      <c r="L129" s="6">
        <v>24.925633398297261</v>
      </c>
      <c r="M129" s="6">
        <v>83.069721986472231</v>
      </c>
      <c r="N129" s="6">
        <v>65.913370998116761</v>
      </c>
      <c r="O129" s="6">
        <v>34.750733137829911</v>
      </c>
    </row>
    <row r="130" spans="1:15" hidden="1" x14ac:dyDescent="0.2">
      <c r="A130" s="5" t="s">
        <v>192</v>
      </c>
      <c r="B130" s="5" t="s">
        <v>176</v>
      </c>
      <c r="C130" s="5" t="s">
        <v>176</v>
      </c>
      <c r="D130" s="19">
        <f t="shared" si="22"/>
        <v>825997.3208002043</v>
      </c>
      <c r="E130" s="19">
        <f t="shared" si="23"/>
        <v>576.47863334086639</v>
      </c>
      <c r="F130" s="6">
        <v>153.57939063661135</v>
      </c>
      <c r="G130" s="6">
        <v>115.44668349402077</v>
      </c>
      <c r="H130" s="6">
        <v>93.045695775036179</v>
      </c>
      <c r="I130" s="6">
        <v>27.76846719092433</v>
      </c>
      <c r="J130" s="6">
        <v>12.72931486334706</v>
      </c>
      <c r="K130" s="6">
        <v>15.935911792574727</v>
      </c>
      <c r="L130" s="6">
        <v>27.695148220330289</v>
      </c>
      <c r="M130" s="6">
        <v>92.328266851837569</v>
      </c>
      <c r="N130" s="6">
        <v>27.392569765451121</v>
      </c>
      <c r="O130" s="6">
        <v>10.557184750733137</v>
      </c>
    </row>
    <row r="131" spans="1:15" hidden="1" x14ac:dyDescent="0.2">
      <c r="A131" s="5" t="s">
        <v>193</v>
      </c>
      <c r="B131" s="5" t="s">
        <v>176</v>
      </c>
      <c r="C131" s="5" t="s">
        <v>184</v>
      </c>
      <c r="D131" s="19">
        <f t="shared" si="22"/>
        <v>1125386.6646595739</v>
      </c>
      <c r="E131" s="19">
        <f t="shared" si="23"/>
        <v>649.56910614848459</v>
      </c>
      <c r="F131" s="6">
        <v>189.90999917430435</v>
      </c>
      <c r="G131" s="6">
        <v>142.75665163239128</v>
      </c>
      <c r="H131" s="6">
        <v>82.707285133365502</v>
      </c>
      <c r="I131" s="6">
        <v>23.204847234755704</v>
      </c>
      <c r="J131" s="6">
        <v>26.207412953949831</v>
      </c>
      <c r="K131" s="6">
        <v>34.456025497458867</v>
      </c>
      <c r="L131" s="6">
        <v>24.61790952918248</v>
      </c>
      <c r="M131" s="6">
        <v>77.154540544711054</v>
      </c>
      <c r="N131" s="6">
        <v>25.680534155110426</v>
      </c>
      <c r="O131" s="6">
        <v>22.873900293255133</v>
      </c>
    </row>
    <row r="132" spans="1:15" hidden="1" x14ac:dyDescent="0.2">
      <c r="A132" s="22" t="s">
        <v>176</v>
      </c>
      <c r="B132" s="23"/>
      <c r="C132" s="24"/>
      <c r="D132" s="13">
        <f>SUM(D119:D131)</f>
        <v>14491859.350947456</v>
      </c>
      <c r="E132" s="13">
        <f t="shared" ref="E132" si="24">SUM(E119:E131)</f>
        <v>7448.3172331254464</v>
      </c>
      <c r="F132" s="13">
        <v>1908.1826438774669</v>
      </c>
      <c r="G132" s="13">
        <v>1434.3940083585053</v>
      </c>
      <c r="H132" s="13">
        <v>960.78296229926252</v>
      </c>
      <c r="I132" s="13">
        <v>285.80636844140776</v>
      </c>
      <c r="J132" s="13">
        <v>381.13066267315611</v>
      </c>
      <c r="K132" s="13">
        <v>478.0773537772418</v>
      </c>
      <c r="L132" s="13">
        <v>286.49092214586113</v>
      </c>
      <c r="M132" s="13">
        <v>950.28675770902441</v>
      </c>
      <c r="N132" s="13">
        <v>476.80191747988357</v>
      </c>
      <c r="O132" s="13">
        <v>286.36363636363637</v>
      </c>
    </row>
    <row r="133" spans="1:15" hidden="1" x14ac:dyDescent="0.2">
      <c r="A133" s="30" t="s">
        <v>195</v>
      </c>
      <c r="B133" s="31"/>
      <c r="C133" s="32"/>
      <c r="D133" s="15">
        <f>SUMPRODUCT(F$1:O$1,F133:O133)</f>
        <v>2719306.4170729984</v>
      </c>
      <c r="E133" s="15">
        <f>SUM(F133:O133)</f>
        <v>1364.2430847282835</v>
      </c>
      <c r="F133" s="21">
        <v>338.53521591941211</v>
      </c>
      <c r="G133" s="21">
        <v>254.47924856208883</v>
      </c>
      <c r="H133" s="21">
        <v>169.54993452339929</v>
      </c>
      <c r="I133" s="21">
        <v>54.840788964805981</v>
      </c>
      <c r="J133" s="21">
        <v>73.006364657431675</v>
      </c>
      <c r="K133" s="21">
        <v>91.739167886984234</v>
      </c>
      <c r="L133" s="21">
        <v>54.467124833316241</v>
      </c>
      <c r="M133" s="21">
        <v>182.3418974873338</v>
      </c>
      <c r="N133" s="21">
        <v>90.737887348056844</v>
      </c>
      <c r="O133" s="21">
        <v>54.54545454545454</v>
      </c>
    </row>
    <row r="134" spans="1:15" hidden="1" x14ac:dyDescent="0.2">
      <c r="A134" s="33" t="s">
        <v>194</v>
      </c>
      <c r="B134" s="33"/>
      <c r="C134" s="33"/>
      <c r="D134" s="8">
        <f>D17+D38+D48+D62+D74+D91+D105+D118+D132+D133</f>
        <v>151805416.26190481</v>
      </c>
      <c r="E134" s="8">
        <f t="shared" ref="E134" si="25">E17+E38+E48+E62+E74+E91+E105+E118+E132+E133</f>
        <v>78000</v>
      </c>
      <c r="F134" s="8">
        <v>20000</v>
      </c>
      <c r="G134" s="8">
        <v>15000</v>
      </c>
      <c r="H134" s="8">
        <v>10000</v>
      </c>
      <c r="I134" s="8">
        <v>3000</v>
      </c>
      <c r="J134" s="8">
        <v>4000</v>
      </c>
      <c r="K134" s="8">
        <v>5000</v>
      </c>
      <c r="L134" s="8">
        <v>3000</v>
      </c>
      <c r="M134" s="8">
        <v>10000</v>
      </c>
      <c r="N134" s="8">
        <v>5000</v>
      </c>
      <c r="O134" s="8">
        <v>3000</v>
      </c>
    </row>
  </sheetData>
  <autoFilter ref="A2:O134" xr:uid="{70E495DB-E19A-40B3-8714-F2CF391AFE43}">
    <filterColumn colId="2">
      <filters>
        <filter val="Pabna"/>
        <filter val="Sirajgonj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A930-AF9A-4203-A356-786AF19CFC37}">
  <dimension ref="B1:H15"/>
  <sheetViews>
    <sheetView tabSelected="1" workbookViewId="0">
      <selection activeCell="K19" sqref="K19"/>
    </sheetView>
  </sheetViews>
  <sheetFormatPr defaultRowHeight="15" x14ac:dyDescent="0.2"/>
  <cols>
    <col min="1" max="1" width="9.140625" style="36"/>
    <col min="2" max="2" width="14.28515625" style="36" bestFit="1" customWidth="1"/>
    <col min="3" max="3" width="20.7109375" style="36" hidden="1" customWidth="1"/>
    <col min="4" max="4" width="8.85546875" style="36" bestFit="1" customWidth="1"/>
    <col min="5" max="5" width="17.28515625" style="36" bestFit="1" customWidth="1"/>
    <col min="6" max="6" width="20.140625" style="36" bestFit="1" customWidth="1"/>
    <col min="7" max="7" width="25.28515625" style="36" bestFit="1" customWidth="1"/>
    <col min="8" max="8" width="17.28515625" style="36" bestFit="1" customWidth="1"/>
    <col min="9" max="16384" width="9.140625" style="36"/>
  </cols>
  <sheetData>
    <row r="1" spans="2:8" ht="25.5" x14ac:dyDescent="0.35">
      <c r="B1" s="40" t="s">
        <v>196</v>
      </c>
      <c r="C1" s="40"/>
      <c r="D1" s="40"/>
      <c r="E1" s="40"/>
      <c r="F1" s="40"/>
      <c r="G1" s="40"/>
      <c r="H1" s="40"/>
    </row>
    <row r="2" spans="2:8" ht="15.75" x14ac:dyDescent="0.25">
      <c r="B2" s="34" t="s">
        <v>1</v>
      </c>
      <c r="C2" s="35" t="s">
        <v>144</v>
      </c>
      <c r="D2" s="35" t="s">
        <v>146</v>
      </c>
      <c r="E2" s="35" t="s">
        <v>147</v>
      </c>
      <c r="F2" s="35" t="s">
        <v>148</v>
      </c>
      <c r="G2" s="35" t="s">
        <v>152</v>
      </c>
      <c r="H2" s="35" t="s">
        <v>154</v>
      </c>
    </row>
    <row r="3" spans="2:8" ht="15.75" x14ac:dyDescent="0.25">
      <c r="B3" s="34" t="s">
        <v>2</v>
      </c>
      <c r="C3" s="35" t="s">
        <v>141</v>
      </c>
      <c r="D3" s="35" t="s">
        <v>141</v>
      </c>
      <c r="E3" s="35" t="s">
        <v>141</v>
      </c>
      <c r="F3" s="35" t="s">
        <v>141</v>
      </c>
      <c r="G3" s="35" t="s">
        <v>141</v>
      </c>
      <c r="H3" s="35" t="s">
        <v>141</v>
      </c>
    </row>
    <row r="4" spans="2:8" ht="15.75" x14ac:dyDescent="0.25">
      <c r="B4" s="34" t="s">
        <v>3</v>
      </c>
      <c r="C4" s="35" t="s">
        <v>145</v>
      </c>
      <c r="D4" s="35" t="s">
        <v>145</v>
      </c>
      <c r="E4" s="35" t="s">
        <v>145</v>
      </c>
      <c r="F4" s="35" t="s">
        <v>145</v>
      </c>
      <c r="G4" s="35" t="s">
        <v>153</v>
      </c>
      <c r="H4" s="35" t="s">
        <v>153</v>
      </c>
    </row>
    <row r="5" spans="2:8" ht="15.75" x14ac:dyDescent="0.2">
      <c r="B5" s="37" t="s">
        <v>5</v>
      </c>
      <c r="C5" s="38">
        <f>SUM(C6:C15)</f>
        <v>648.80100948919596</v>
      </c>
      <c r="D5" s="38">
        <f>SUM(D6:D15)</f>
        <v>378.24210918343789</v>
      </c>
      <c r="E5" s="38">
        <f>SUM(E6:E15)</f>
        <v>574.05734995185355</v>
      </c>
      <c r="F5" s="38">
        <f>SUM(F6:F15)</f>
        <v>447.91635152835909</v>
      </c>
      <c r="G5" s="38">
        <f>SUM(G6:G15)</f>
        <v>546.77032987233576</v>
      </c>
      <c r="H5" s="38">
        <f>SUM(H6:H15)</f>
        <v>533.14982657006203</v>
      </c>
    </row>
    <row r="6" spans="2:8" ht="15.75" x14ac:dyDescent="0.2">
      <c r="B6" s="34" t="s">
        <v>6</v>
      </c>
      <c r="C6" s="39">
        <v>156.05647758236313</v>
      </c>
      <c r="D6" s="39">
        <v>101.56056477582362</v>
      </c>
      <c r="E6" s="39">
        <v>137.89117331351665</v>
      </c>
      <c r="F6" s="39">
        <v>119.72586904467013</v>
      </c>
      <c r="G6" s="39">
        <v>137.89117331351665</v>
      </c>
      <c r="H6" s="39">
        <v>128.80852117909339</v>
      </c>
    </row>
    <row r="7" spans="2:8" ht="15.75" x14ac:dyDescent="0.2">
      <c r="B7" s="34" t="s">
        <v>7</v>
      </c>
      <c r="C7" s="39">
        <v>117.3087267761824</v>
      </c>
      <c r="D7" s="39">
        <v>76.343774568626628</v>
      </c>
      <c r="E7" s="39">
        <v>103.65374270699714</v>
      </c>
      <c r="F7" s="39">
        <v>89.998758637811889</v>
      </c>
      <c r="G7" s="39">
        <v>103.65374270699714</v>
      </c>
      <c r="H7" s="39">
        <v>96.826250672404512</v>
      </c>
    </row>
    <row r="8" spans="2:8" ht="15.75" x14ac:dyDescent="0.2">
      <c r="B8" s="34" t="s">
        <v>8</v>
      </c>
      <c r="C8" s="39">
        <v>78.571920876697234</v>
      </c>
      <c r="D8" s="39">
        <v>51.002825832242053</v>
      </c>
      <c r="E8" s="39">
        <v>68.922737611137919</v>
      </c>
      <c r="F8" s="39">
        <v>59.962781721689986</v>
      </c>
      <c r="G8" s="39">
        <v>68.922737611137919</v>
      </c>
      <c r="H8" s="39">
        <v>64.787373354469636</v>
      </c>
    </row>
    <row r="9" spans="2:8" ht="15.75" x14ac:dyDescent="0.2">
      <c r="B9" s="34" t="s">
        <v>9</v>
      </c>
      <c r="C9" s="39">
        <v>23.436895707103261</v>
      </c>
      <c r="D9" s="39">
        <v>15.160500193373728</v>
      </c>
      <c r="E9" s="39">
        <v>20.652314038932577</v>
      </c>
      <c r="F9" s="39">
        <v>17.945081861544413</v>
      </c>
      <c r="G9" s="39">
        <v>20.652314038932577</v>
      </c>
      <c r="H9" s="39">
        <v>19.337372695629753</v>
      </c>
    </row>
    <row r="10" spans="2:8" ht="15.75" x14ac:dyDescent="0.2">
      <c r="B10" s="34" t="s">
        <v>10</v>
      </c>
      <c r="C10" s="39">
        <v>40.434294271808312</v>
      </c>
      <c r="D10" s="39">
        <v>16.47323099962561</v>
      </c>
      <c r="E10" s="39">
        <v>32.94646199925122</v>
      </c>
      <c r="F10" s="39">
        <v>20.217147135904156</v>
      </c>
      <c r="G10" s="39">
        <v>29.20254586297267</v>
      </c>
      <c r="H10" s="39">
        <v>32.94646199925122</v>
      </c>
    </row>
    <row r="11" spans="2:8" ht="15.75" x14ac:dyDescent="0.2">
      <c r="B11" s="34" t="s">
        <v>11</v>
      </c>
      <c r="C11" s="39">
        <v>50.822637608751833</v>
      </c>
      <c r="D11" s="39">
        <v>20.673615298475319</v>
      </c>
      <c r="E11" s="39">
        <v>41.347230596950638</v>
      </c>
      <c r="F11" s="39">
        <v>25.411318804375917</v>
      </c>
      <c r="G11" s="39">
        <v>37.040227409768285</v>
      </c>
      <c r="H11" s="39">
        <v>41.347230596950638</v>
      </c>
    </row>
    <row r="12" spans="2:8" ht="15.75" x14ac:dyDescent="0.2">
      <c r="B12" s="34" t="s">
        <v>12</v>
      </c>
      <c r="C12" s="39">
        <v>23.387014052723355</v>
      </c>
      <c r="D12" s="39">
        <v>15.078469586624268</v>
      </c>
      <c r="E12" s="39">
        <v>20.617499230690328</v>
      </c>
      <c r="F12" s="39">
        <v>17.8479844086573</v>
      </c>
      <c r="G12" s="39">
        <v>20.617499230690328</v>
      </c>
      <c r="H12" s="39">
        <v>19.078879885116422</v>
      </c>
    </row>
    <row r="13" spans="2:8" ht="15.75" x14ac:dyDescent="0.2">
      <c r="B13" s="34" t="s">
        <v>13</v>
      </c>
      <c r="C13" s="39">
        <v>77.926085950158168</v>
      </c>
      <c r="D13" s="39">
        <v>50.407633155877889</v>
      </c>
      <c r="E13" s="39">
        <v>68.667541084792845</v>
      </c>
      <c r="F13" s="39">
        <v>59.666178021243212</v>
      </c>
      <c r="G13" s="39">
        <v>68.667541084792845</v>
      </c>
      <c r="H13" s="39">
        <v>64.295450453925881</v>
      </c>
    </row>
    <row r="14" spans="2:8" ht="15.75" x14ac:dyDescent="0.2">
      <c r="B14" s="34" t="s">
        <v>14</v>
      </c>
      <c r="C14" s="39">
        <v>50.505050505050512</v>
      </c>
      <c r="D14" s="39">
        <v>20.544427324088343</v>
      </c>
      <c r="E14" s="39">
        <v>41.088854648176685</v>
      </c>
      <c r="F14" s="39">
        <v>24.82451634994008</v>
      </c>
      <c r="G14" s="39">
        <v>36.808765622324948</v>
      </c>
      <c r="H14" s="39">
        <v>41.088854648176685</v>
      </c>
    </row>
    <row r="15" spans="2:8" ht="15.75" x14ac:dyDescent="0.2">
      <c r="B15" s="34" t="s">
        <v>15</v>
      </c>
      <c r="C15" s="39">
        <v>30.351906158357771</v>
      </c>
      <c r="D15" s="39">
        <v>10.997067448680353</v>
      </c>
      <c r="E15" s="39">
        <v>38.269794721407621</v>
      </c>
      <c r="F15" s="39">
        <v>12.316715542521994</v>
      </c>
      <c r="G15" s="39">
        <v>23.313782991202348</v>
      </c>
      <c r="H15" s="39">
        <v>24.633431085043988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13.02.2020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2020-02-12T13:19:49Z</dcterms:modified>
</cp:coreProperties>
</file>