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8375D06-9C1A-40E2-95A4-7A4870FB584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23.01.2020" sheetId="4" r:id="rId1"/>
    <sheet name="Sheet1" sheetId="5" r:id="rId2"/>
  </sheets>
  <definedNames>
    <definedName name="_xlnm._FilterDatabase" localSheetId="0" hidden="1">'23.01.2020'!$A$2:$N$134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E131" i="4" l="1"/>
  <c r="D130" i="4"/>
  <c r="E129" i="4"/>
  <c r="E128" i="4"/>
  <c r="E127" i="4"/>
  <c r="D126" i="4"/>
  <c r="E125" i="4"/>
  <c r="E124" i="4"/>
  <c r="E123" i="4"/>
  <c r="D122" i="4"/>
  <c r="E121" i="4"/>
  <c r="D120" i="4"/>
  <c r="D117" i="4"/>
  <c r="D115" i="4"/>
  <c r="D113" i="4"/>
  <c r="D111" i="4"/>
  <c r="D109" i="4"/>
  <c r="D107" i="4"/>
  <c r="D102" i="4"/>
  <c r="D89" i="4"/>
  <c r="D87" i="4"/>
  <c r="D85" i="4"/>
  <c r="D83" i="4"/>
  <c r="D81" i="4"/>
  <c r="D79" i="4"/>
  <c r="D77" i="4"/>
  <c r="D75" i="4"/>
  <c r="E72" i="4"/>
  <c r="D66" i="4"/>
  <c r="E64" i="4"/>
  <c r="D61" i="4"/>
  <c r="D59" i="4"/>
  <c r="D57" i="4"/>
  <c r="D55" i="4"/>
  <c r="D53" i="4"/>
  <c r="D51" i="4"/>
  <c r="D49" i="4"/>
  <c r="D46" i="4"/>
  <c r="D44" i="4"/>
  <c r="D42" i="4"/>
  <c r="D40" i="4"/>
  <c r="D37" i="4"/>
  <c r="D35" i="4"/>
  <c r="D31" i="4"/>
  <c r="E29" i="4"/>
  <c r="D29" i="4"/>
  <c r="D27" i="4"/>
  <c r="D25" i="4"/>
  <c r="D23" i="4"/>
  <c r="E21" i="4"/>
  <c r="D21" i="4"/>
  <c r="D19" i="4"/>
  <c r="D13" i="4"/>
  <c r="D12" i="4"/>
  <c r="D11" i="4"/>
  <c r="D10" i="4"/>
  <c r="D7" i="4"/>
  <c r="D6" i="4"/>
  <c r="E5" i="4"/>
  <c r="D5" i="4"/>
  <c r="E133" i="4"/>
  <c r="E115" i="4"/>
  <c r="E107" i="4"/>
  <c r="E55" i="4"/>
  <c r="D133" i="4" l="1"/>
  <c r="D3" i="4"/>
  <c r="D9" i="4"/>
  <c r="E9" i="4"/>
  <c r="E13" i="4"/>
  <c r="E37" i="4"/>
  <c r="E81" i="4"/>
  <c r="E89" i="4"/>
  <c r="D33" i="4"/>
  <c r="D98" i="4"/>
  <c r="D14" i="4"/>
  <c r="D70" i="4"/>
  <c r="D94" i="4"/>
  <c r="D4" i="4"/>
  <c r="D64" i="4"/>
  <c r="D72" i="4"/>
  <c r="D92" i="4"/>
  <c r="D100" i="4"/>
  <c r="D104" i="4"/>
  <c r="D124" i="4"/>
  <c r="D128" i="4"/>
  <c r="D8" i="4"/>
  <c r="D96" i="4"/>
  <c r="D68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<sst xmlns="http://schemas.openxmlformats.org/spreadsheetml/2006/main" count="415" uniqueCount="194">
  <si>
    <t>DP</t>
  </si>
  <si>
    <t>Party Name</t>
  </si>
  <si>
    <t>Region</t>
  </si>
  <si>
    <t>Zone</t>
  </si>
  <si>
    <t xml:space="preserve">Quantity </t>
  </si>
  <si>
    <t>Value</t>
  </si>
  <si>
    <t>B12+</t>
  </si>
  <si>
    <t>BL98</t>
  </si>
  <si>
    <t>D37</t>
  </si>
  <si>
    <t>i18_SKD</t>
  </si>
  <si>
    <t>I95_SKD</t>
  </si>
  <si>
    <t>L130</t>
  </si>
  <si>
    <t>S40</t>
  </si>
  <si>
    <t>V128_SKD</t>
  </si>
  <si>
    <t>Z15_SKD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</si>
  <si>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</si>
  <si>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</si>
  <si>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</si>
  <si>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</si>
  <si>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</si>
  <si>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</si>
  <si>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</si>
  <si>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</si>
  <si>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</si>
  <si>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</si>
  <si>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</si>
  <si>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</si>
  <si>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</si>
  <si>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</si>
  <si>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</si>
  <si>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</si>
  <si>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</si>
  <si>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</si>
  <si>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</si>
  <si>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</si>
  <si>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</si>
  <si>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</si>
  <si>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</si>
  <si>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</si>
  <si>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</si>
  <si>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</si>
  <si>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</si>
  <si>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</si>
  <si>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</si>
  <si>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</si>
  <si>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</si>
  <si>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</si>
  <si>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</si>
  <si>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</si>
  <si>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</si>
  <si>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</si>
  <si>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</si>
  <si>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</si>
  <si>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</si>
  <si>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</si>
  <si>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</si>
  <si>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</si>
  <si>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</si>
  <si>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</si>
  <si>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</si>
  <si>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</si>
  <si>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</si>
  <si>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</si>
  <si>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</si>
  <si>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</si>
  <si>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</si>
  <si>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</si>
  <si>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</si>
  <si>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</si>
  <si>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</si>
  <si>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</si>
  <si>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</si>
  <si>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</si>
  <si>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</si>
  <si>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</si>
  <si>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</si>
  <si>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</si>
  <si>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</si>
  <si>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</si>
  <si>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</si>
  <si>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</si>
  <si>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</si>
  <si>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</si>
  <si>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</si>
  <si>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</si>
  <si>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</si>
  <si>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</si>
  <si>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</si>
  <si>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</si>
  <si>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</si>
  <si>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</si>
  <si>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</si>
  <si>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</si>
  <si>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</si>
  <si>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</si>
  <si>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</si>
  <si>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</si>
  <si>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</si>
  <si>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</si>
  <si>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</si>
  <si>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</si>
  <si>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</si>
  <si>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</si>
  <si>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</si>
  <si>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</si>
  <si>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</si>
  <si>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</si>
  <si>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</si>
  <si>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</si>
  <si>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</si>
  <si>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</si>
  <si>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</si>
  <si>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</si>
  <si>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</si>
  <si>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</si>
  <si>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</si>
  <si>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</si>
  <si>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</si>
  <si>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</si>
  <si>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</si>
  <si>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</si>
  <si>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</si>
  <si>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</si>
  <si>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</si>
  <si>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</si>
  <si>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</si>
  <si>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</si>
  <si>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</si>
  <si>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</si>
  <si>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</si>
  <si>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</si>
  <si>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</si>
  <si>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</si>
  <si>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</si>
  <si>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</si>
  <si>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</si>
  <si>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</si>
  <si>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</si>
  <si>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</si>
  <si>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</si>
  <si>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</si>
  <si>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</si>
  <si>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</si>
  <si>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</si>
  <si>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</si>
  <si>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</si>
  <si>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</si>
  <si>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</si>
  <si>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</si>
  <si>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</si>
  <si>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</si>
  <si>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</si>
  <si>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</si>
  <si>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</si>
  <si>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</si>
  <si>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</si>
  <si>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</si>
  <si>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</si>
  <si>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</si>
  <si>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</si>
  <si>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</si>
  <si>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</si>
  <si>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</si>
  <si>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</si>
  <si>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</si>
  <si>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</si>
  <si>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</si>
  <si>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</si>
  <si>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</si>
  <si>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</si>
  <si>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</si>
  <si>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</si>
  <si>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</si>
  <si>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</si>
  <si>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</si>
  <si>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</si>
  <si>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</si>
  <si>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</si>
  <si>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</si>
  <si>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</si>
  <si>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</si>
  <si>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</si>
  <si>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</si>
  <si>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</si>
  <si>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</si>
  <si>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</si>
  <si>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</si>
  <si>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</si>
  <si>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</si>
  <si>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</si>
  <si>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</si>
  <si>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</si>
  <si>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</si>
  <si>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23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</si>
</sst>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zoomScale="106" zoomScaleNormal="106" workbookViewId="0">
      <pane xSplit="5" ySplit="2" topLeftCell="H3" activePane="bottomRight" state="frozen"/>
      <selection pane="topRight" activeCell="F1" sqref="F1"/>
      <selection pane="bottomLeft" activeCell="A4" sqref="A4"/>
      <selection pane="bottomRight" activeCell="A2" sqref="A2:N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8" width="10.140625" style="2" bestFit="1" customWidth="1"/>
    <col min="9" max="10" width="9.140625" style="2" bestFit="1" customWidth="1"/>
    <col min="11" max="12" width="10.140625" style="2" bestFit="1" customWidth="1"/>
    <col min="13" max="13" width="9.140625" style="2" bestFit="1" customWidth="1"/>
    <col min="14" max="14" width="10.140625" style="2" bestFit="1" customWidth="1"/>
    <col min="15" max="16384" width="9.140625" style="2"/>
  </cols>
  <sheetData>
    <row r="1" spans="1:14" x14ac:dyDescent="0.2">
      <c r="E1" s="4" t="s">
        <v>0</v>
      </c>
      <c r="F1" s="5">
        <v>760.89750000000004</v>
      </c>
      <c r="G1" s="5">
        <v>801</v>
      </c>
      <c r="H1" s="5">
        <v>858.14</v>
      </c>
      <c r="I1" s="5">
        <v>4886.1850000000004</v>
      </c>
      <c r="J1" s="5">
        <v>5877.96</v>
      </c>
      <c r="K1" s="5">
        <v>1042.5999999999999</v>
      </c>
      <c r="L1" s="5">
        <v>1159.8924999999999</v>
      </c>
      <c r="M1" s="5">
        <v>4174.41</v>
      </c>
      <c r="N1" s="5">
        <v>7692.1824999999999</v>
      </c>
    </row>
    <row r="2" spans="1:14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s="14" customFormat="1" hidden="1" x14ac:dyDescent="0.2">
      <c r="A3" s="11" t="s">
        <v>15</v>
      </c>
      <c r="B3" s="12" t="s">
        <v>16</v>
      </c>
      <c r="C3" s="12" t="s">
        <v>16</v>
      </c>
      <c r="D3" s="29">
        <f t="shared" ref="D3:D16" si="0">SUM(F3:N3)</f>
        <v>888.77724854480584</v>
      </c>
      <c r="E3" s="13">
        <f t="shared" ref="E3:E16" si="1">SUMPRODUCT($F$1:$N$1,F3:N3)</f>
        <v>1423239.8248471159</v>
      </c>
      <c r="F3" s="31">
        <v>194.37408345553928</v>
      </c>
      <c r="G3" s="31">
        <v>108.74999999999999</v>
      </c>
      <c r="H3" s="31">
        <v>85.333333333333329</v>
      </c>
      <c r="I3" s="31">
        <v>32.225830627029723</v>
      </c>
      <c r="J3" s="31">
        <v>53.342223703950658</v>
      </c>
      <c r="K3" s="31">
        <v>297.02970297029702</v>
      </c>
      <c r="L3" s="31">
        <v>75.95</v>
      </c>
      <c r="M3" s="31">
        <v>21.347565043362241</v>
      </c>
      <c r="N3" s="31">
        <v>20.424509411293553</v>
      </c>
    </row>
    <row r="4" spans="1:14" s="14" customFormat="1" hidden="1" x14ac:dyDescent="0.2">
      <c r="A4" s="11" t="s">
        <v>17</v>
      </c>
      <c r="B4" s="12" t="s">
        <v>16</v>
      </c>
      <c r="C4" s="12" t="s">
        <v>16</v>
      </c>
      <c r="D4" s="29">
        <f t="shared" si="0"/>
        <v>319.55893245297955</v>
      </c>
      <c r="E4" s="13">
        <f t="shared" si="1"/>
        <v>500503.82001777529</v>
      </c>
      <c r="F4" s="31">
        <v>55.192640981202508</v>
      </c>
      <c r="G4" s="31">
        <v>42.75</v>
      </c>
      <c r="H4" s="31">
        <v>33.6</v>
      </c>
      <c r="I4" s="31">
        <v>7.1196602548088928</v>
      </c>
      <c r="J4" s="31">
        <v>18.336389398233038</v>
      </c>
      <c r="K4" s="31">
        <v>115.51155115511551</v>
      </c>
      <c r="L4" s="31">
        <v>30.1</v>
      </c>
      <c r="M4" s="31">
        <v>9.3395597064709808</v>
      </c>
      <c r="N4" s="31">
        <v>7.6091309571485786</v>
      </c>
    </row>
    <row r="5" spans="1:14" s="14" customFormat="1" hidden="1" x14ac:dyDescent="0.2">
      <c r="A5" s="11" t="s">
        <v>18</v>
      </c>
      <c r="B5" s="12" t="s">
        <v>16</v>
      </c>
      <c r="C5" s="12" t="s">
        <v>19</v>
      </c>
      <c r="D5" s="29">
        <f t="shared" si="0"/>
        <v>789.20733428735264</v>
      </c>
      <c r="E5" s="13">
        <f t="shared" si="1"/>
        <v>1217741.9817686421</v>
      </c>
      <c r="F5" s="31">
        <v>173.97680309292093</v>
      </c>
      <c r="G5" s="31">
        <v>97.5</v>
      </c>
      <c r="H5" s="31">
        <v>76.8</v>
      </c>
      <c r="I5" s="31">
        <v>28.853359980014989</v>
      </c>
      <c r="J5" s="31">
        <v>47.507917986331059</v>
      </c>
      <c r="K5" s="31">
        <v>266.77667766776676</v>
      </c>
      <c r="L5" s="31">
        <v>67.900000000000006</v>
      </c>
      <c r="M5" s="31">
        <v>18.679119412941962</v>
      </c>
      <c r="N5" s="31">
        <v>11.213456147376853</v>
      </c>
    </row>
    <row r="6" spans="1:14" s="14" customFormat="1" hidden="1" x14ac:dyDescent="0.2">
      <c r="A6" s="11" t="s">
        <v>20</v>
      </c>
      <c r="B6" s="12" t="s">
        <v>16</v>
      </c>
      <c r="C6" s="12" t="s">
        <v>21</v>
      </c>
      <c r="D6" s="29">
        <f t="shared" si="0"/>
        <v>351.03117858761323</v>
      </c>
      <c r="E6" s="13">
        <f t="shared" si="1"/>
        <v>582480.17442166782</v>
      </c>
      <c r="F6" s="31">
        <v>76.189841354486077</v>
      </c>
      <c r="G6" s="31">
        <v>42.249999999999993</v>
      </c>
      <c r="H6" s="31">
        <v>33.6</v>
      </c>
      <c r="I6" s="31">
        <v>12.740444666500125</v>
      </c>
      <c r="J6" s="31">
        <v>20.836806134355722</v>
      </c>
      <c r="K6" s="31">
        <v>115.51155115511551</v>
      </c>
      <c r="L6" s="31">
        <v>29.750000000000004</v>
      </c>
      <c r="M6" s="31">
        <v>9.3395597064709808</v>
      </c>
      <c r="N6" s="31">
        <v>10.812975570684822</v>
      </c>
    </row>
    <row r="7" spans="1:14" s="14" customFormat="1" hidden="1" x14ac:dyDescent="0.2">
      <c r="A7" s="11" t="s">
        <v>22</v>
      </c>
      <c r="B7" s="12" t="s">
        <v>16</v>
      </c>
      <c r="C7" s="12" t="s">
        <v>21</v>
      </c>
      <c r="D7" s="29">
        <f t="shared" si="0"/>
        <v>396.69758186175238</v>
      </c>
      <c r="E7" s="13">
        <f t="shared" si="1"/>
        <v>646155.51507065119</v>
      </c>
      <c r="F7" s="31">
        <v>98.986801759765356</v>
      </c>
      <c r="G7" s="31">
        <v>49</v>
      </c>
      <c r="H7" s="31">
        <v>34.666666666666664</v>
      </c>
      <c r="I7" s="31">
        <v>17.237072195853109</v>
      </c>
      <c r="J7" s="31">
        <v>26.671111851975329</v>
      </c>
      <c r="K7" s="31">
        <v>122.38723872387239</v>
      </c>
      <c r="L7" s="31">
        <v>30.8</v>
      </c>
      <c r="M7" s="31">
        <v>9.3395597064709808</v>
      </c>
      <c r="N7" s="31">
        <v>7.6091309571485786</v>
      </c>
    </row>
    <row r="8" spans="1:14" s="14" customFormat="1" hidden="1" x14ac:dyDescent="0.2">
      <c r="A8" s="11" t="s">
        <v>23</v>
      </c>
      <c r="B8" s="12" t="s">
        <v>16</v>
      </c>
      <c r="C8" s="12" t="s">
        <v>16</v>
      </c>
      <c r="D8" s="29">
        <f t="shared" si="0"/>
        <v>179.16664559706777</v>
      </c>
      <c r="E8" s="13">
        <f t="shared" si="1"/>
        <v>308798.21625368693</v>
      </c>
      <c r="F8" s="31">
        <v>28.796160511931745</v>
      </c>
      <c r="G8" s="31">
        <v>14</v>
      </c>
      <c r="H8" s="31">
        <v>19.733333333333331</v>
      </c>
      <c r="I8" s="31">
        <v>7.4943792155883093</v>
      </c>
      <c r="J8" s="31">
        <v>12.502083680613437</v>
      </c>
      <c r="K8" s="31">
        <v>70.132013201320134</v>
      </c>
      <c r="L8" s="31">
        <v>17.5</v>
      </c>
      <c r="M8" s="31">
        <v>4.0026684456304205</v>
      </c>
      <c r="N8" s="31">
        <v>5.0060072086503808</v>
      </c>
    </row>
    <row r="9" spans="1:14" s="14" customFormat="1" hidden="1" x14ac:dyDescent="0.2">
      <c r="A9" s="11" t="s">
        <v>24</v>
      </c>
      <c r="B9" s="12" t="s">
        <v>16</v>
      </c>
      <c r="C9" s="12" t="s">
        <v>19</v>
      </c>
      <c r="D9" s="29">
        <f t="shared" si="0"/>
        <v>568.79689472728944</v>
      </c>
      <c r="E9" s="13">
        <f t="shared" si="1"/>
        <v>942986.57611008454</v>
      </c>
      <c r="F9" s="31">
        <v>121.18384215437941</v>
      </c>
      <c r="G9" s="31">
        <v>73.5</v>
      </c>
      <c r="H9" s="31">
        <v>53.333333333333336</v>
      </c>
      <c r="I9" s="31">
        <v>24.731451411441419</v>
      </c>
      <c r="J9" s="31">
        <v>39.173195532588764</v>
      </c>
      <c r="K9" s="31">
        <v>184.26842684268425</v>
      </c>
      <c r="L9" s="31">
        <v>47.25</v>
      </c>
      <c r="M9" s="31">
        <v>13.3422281521014</v>
      </c>
      <c r="N9" s="31">
        <v>12.014417300760915</v>
      </c>
    </row>
    <row r="10" spans="1:14" s="14" customFormat="1" hidden="1" x14ac:dyDescent="0.2">
      <c r="A10" s="11" t="s">
        <v>25</v>
      </c>
      <c r="B10" s="12" t="s">
        <v>16</v>
      </c>
      <c r="C10" s="12" t="s">
        <v>19</v>
      </c>
      <c r="D10" s="29">
        <f t="shared" si="0"/>
        <v>444.00663878896393</v>
      </c>
      <c r="E10" s="13">
        <f t="shared" si="1"/>
        <v>709341.83733515651</v>
      </c>
      <c r="F10" s="31">
        <v>78.589521397147053</v>
      </c>
      <c r="G10" s="31">
        <v>38.5</v>
      </c>
      <c r="H10" s="31">
        <v>50.133333333333333</v>
      </c>
      <c r="I10" s="31">
        <v>12.36572570572071</v>
      </c>
      <c r="J10" s="31">
        <v>25.004167361226873</v>
      </c>
      <c r="K10" s="31">
        <v>171.89218921892189</v>
      </c>
      <c r="L10" s="31">
        <v>44.1</v>
      </c>
      <c r="M10" s="31">
        <v>12.00800533689126</v>
      </c>
      <c r="N10" s="31">
        <v>11.413696435722867</v>
      </c>
    </row>
    <row r="11" spans="1:14" s="14" customFormat="1" hidden="1" x14ac:dyDescent="0.2">
      <c r="A11" s="11" t="s">
        <v>26</v>
      </c>
      <c r="B11" s="12" t="s">
        <v>16</v>
      </c>
      <c r="C11" s="12" t="s">
        <v>21</v>
      </c>
      <c r="D11" s="29">
        <f t="shared" si="0"/>
        <v>424.87910742449407</v>
      </c>
      <c r="E11" s="13">
        <f t="shared" si="1"/>
        <v>651854.45331499039</v>
      </c>
      <c r="F11" s="31">
        <v>94.187441674443406</v>
      </c>
      <c r="G11" s="31">
        <v>52.5</v>
      </c>
      <c r="H11" s="31">
        <v>41.6</v>
      </c>
      <c r="I11" s="31">
        <v>13.864601548838371</v>
      </c>
      <c r="J11" s="31">
        <v>22.503750625104185</v>
      </c>
      <c r="K11" s="31">
        <v>144.38943894389439</v>
      </c>
      <c r="L11" s="31">
        <v>36.75</v>
      </c>
      <c r="M11" s="31">
        <v>10.673782521681121</v>
      </c>
      <c r="N11" s="31">
        <v>8.4100921105326396</v>
      </c>
    </row>
    <row r="12" spans="1:14" s="14" customFormat="1" hidden="1" x14ac:dyDescent="0.2">
      <c r="A12" s="11" t="s">
        <v>27</v>
      </c>
      <c r="B12" s="12" t="s">
        <v>16</v>
      </c>
      <c r="C12" s="12" t="s">
        <v>28</v>
      </c>
      <c r="D12" s="29">
        <f t="shared" si="0"/>
        <v>709.03771575164239</v>
      </c>
      <c r="E12" s="13">
        <f t="shared" si="1"/>
        <v>1105661.1166596857</v>
      </c>
      <c r="F12" s="31">
        <v>160.17864284762032</v>
      </c>
      <c r="G12" s="31">
        <v>89.75</v>
      </c>
      <c r="H12" s="31">
        <v>57.06666666666667</v>
      </c>
      <c r="I12" s="31">
        <v>16.48763427429428</v>
      </c>
      <c r="J12" s="31">
        <v>43.340556759459908</v>
      </c>
      <c r="K12" s="31">
        <v>246.14961496149616</v>
      </c>
      <c r="L12" s="31">
        <v>62.3</v>
      </c>
      <c r="M12" s="31">
        <v>17.344896597731822</v>
      </c>
      <c r="N12" s="31">
        <v>16.419703644373246</v>
      </c>
    </row>
    <row r="13" spans="1:14" s="14" customFormat="1" hidden="1" x14ac:dyDescent="0.2">
      <c r="A13" s="11" t="s">
        <v>29</v>
      </c>
      <c r="B13" s="12" t="s">
        <v>16</v>
      </c>
      <c r="C13" s="12" t="s">
        <v>28</v>
      </c>
      <c r="D13" s="29">
        <f t="shared" si="0"/>
        <v>814.15768184282922</v>
      </c>
      <c r="E13" s="13">
        <f t="shared" si="1"/>
        <v>1301321.8547875991</v>
      </c>
      <c r="F13" s="31">
        <v>176.97640314624718</v>
      </c>
      <c r="G13" s="31">
        <v>116.75</v>
      </c>
      <c r="H13" s="31">
        <v>86.4</v>
      </c>
      <c r="I13" s="31">
        <v>33.724706470147389</v>
      </c>
      <c r="J13" s="31">
        <v>50.841806967827971</v>
      </c>
      <c r="K13" s="31">
        <v>251.65016501650166</v>
      </c>
      <c r="L13" s="31">
        <v>64.05</v>
      </c>
      <c r="M13" s="31">
        <v>17.344896597731822</v>
      </c>
      <c r="N13" s="31">
        <v>16.419703644373246</v>
      </c>
    </row>
    <row r="14" spans="1:14" s="14" customFormat="1" hidden="1" x14ac:dyDescent="0.2">
      <c r="A14" s="11" t="s">
        <v>30</v>
      </c>
      <c r="B14" s="12" t="s">
        <v>16</v>
      </c>
      <c r="C14" s="12" t="s">
        <v>19</v>
      </c>
      <c r="D14" s="29">
        <f t="shared" si="0"/>
        <v>274.17427374907811</v>
      </c>
      <c r="E14" s="13">
        <f t="shared" si="1"/>
        <v>412908.4584843932</v>
      </c>
      <c r="F14" s="31">
        <v>61.191841087854954</v>
      </c>
      <c r="G14" s="31">
        <v>34.5</v>
      </c>
      <c r="H14" s="31">
        <v>27.2</v>
      </c>
      <c r="I14" s="31">
        <v>10.492130901823632</v>
      </c>
      <c r="J14" s="31">
        <v>10.001666944490749</v>
      </c>
      <c r="K14" s="31">
        <v>93.509350935093508</v>
      </c>
      <c r="L14" s="31">
        <v>23.799999999999997</v>
      </c>
      <c r="M14" s="31">
        <v>6.6711140760507002</v>
      </c>
      <c r="N14" s="31">
        <v>6.8081698037645175</v>
      </c>
    </row>
    <row r="15" spans="1:14" s="14" customFormat="1" hidden="1" x14ac:dyDescent="0.2">
      <c r="A15" s="11" t="s">
        <v>31</v>
      </c>
      <c r="B15" s="12" t="s">
        <v>16</v>
      </c>
      <c r="C15" s="12" t="s">
        <v>21</v>
      </c>
      <c r="D15" s="29">
        <f t="shared" si="0"/>
        <v>491.36839564423354</v>
      </c>
      <c r="E15" s="13">
        <f t="shared" si="1"/>
        <v>729300.60059163126</v>
      </c>
      <c r="F15" s="31">
        <v>110.98520197307026</v>
      </c>
      <c r="G15" s="31">
        <v>62</v>
      </c>
      <c r="H15" s="31">
        <v>48.533333333333331</v>
      </c>
      <c r="I15" s="31">
        <v>12.36572570572071</v>
      </c>
      <c r="J15" s="31">
        <v>21.670278379729954</v>
      </c>
      <c r="K15" s="31">
        <v>169.14191419141915</v>
      </c>
      <c r="L15" s="31">
        <v>43.05</v>
      </c>
      <c r="M15" s="31">
        <v>12.00800533689126</v>
      </c>
      <c r="N15" s="31">
        <v>11.613936724068884</v>
      </c>
    </row>
    <row r="16" spans="1:14" s="14" customFormat="1" hidden="1" x14ac:dyDescent="0.2">
      <c r="A16" s="11" t="s">
        <v>32</v>
      </c>
      <c r="B16" s="12" t="s">
        <v>16</v>
      </c>
      <c r="C16" s="12" t="s">
        <v>28</v>
      </c>
      <c r="D16" s="29">
        <f t="shared" si="0"/>
        <v>371.14729375204132</v>
      </c>
      <c r="E16" s="13">
        <f t="shared" si="1"/>
        <v>618995.1989117458</v>
      </c>
      <c r="F16" s="31">
        <v>107.38568190907878</v>
      </c>
      <c r="G16" s="31">
        <v>38.5</v>
      </c>
      <c r="H16" s="31">
        <v>30.4</v>
      </c>
      <c r="I16" s="31">
        <v>23.607294529103171</v>
      </c>
      <c r="J16" s="31">
        <v>21.670278379729954</v>
      </c>
      <c r="K16" s="31">
        <v>105.88558855885589</v>
      </c>
      <c r="L16" s="31">
        <v>26.95</v>
      </c>
      <c r="M16" s="31">
        <v>9.3395597064709808</v>
      </c>
      <c r="N16" s="31">
        <v>7.4088906688025631</v>
      </c>
    </row>
    <row r="17" spans="1:14" hidden="1" x14ac:dyDescent="0.2">
      <c r="A17" s="35" t="s">
        <v>16</v>
      </c>
      <c r="B17" s="35"/>
      <c r="C17" s="35"/>
      <c r="D17" s="15">
        <f t="shared" ref="D17:E17" si="2">SUM(D3:D16)</f>
        <v>7022.0069230121435</v>
      </c>
      <c r="E17" s="15">
        <f t="shared" si="2"/>
        <v>11151289.628574826</v>
      </c>
      <c r="F17" s="15">
        <v>1538.1949073456872</v>
      </c>
      <c r="G17" s="15">
        <v>860.25</v>
      </c>
      <c r="H17" s="15">
        <v>678.4</v>
      </c>
      <c r="I17" s="15">
        <v>253.31001748688485</v>
      </c>
      <c r="J17" s="15">
        <v>413.40223370561756</v>
      </c>
      <c r="K17" s="15">
        <v>2354.2354235423541</v>
      </c>
      <c r="L17" s="15">
        <v>600.25</v>
      </c>
      <c r="M17" s="15">
        <v>170.78052034689793</v>
      </c>
      <c r="N17" s="15">
        <v>153.18382058470164</v>
      </c>
    </row>
    <row r="18" spans="1:14" hidden="1" x14ac:dyDescent="0.2">
      <c r="A18" s="11" t="s">
        <v>33</v>
      </c>
      <c r="B18" s="16" t="s">
        <v>34</v>
      </c>
      <c r="C18" s="12" t="s">
        <v>35</v>
      </c>
      <c r="D18" s="29">
        <f t="shared" ref="D18:D37" si="3">SUM(F18:N18)</f>
        <v>693.42948929485647</v>
      </c>
      <c r="E18" s="13">
        <f t="shared" ref="E18:E37" si="4">SUMPRODUCT($F$1:$N$1,F18:N18)</f>
        <v>1109189.6910369752</v>
      </c>
      <c r="F18" s="31">
        <v>151.17984268764167</v>
      </c>
      <c r="G18" s="31">
        <v>84.75</v>
      </c>
      <c r="H18" s="31">
        <v>67.2</v>
      </c>
      <c r="I18" s="31">
        <v>25.480889333000249</v>
      </c>
      <c r="J18" s="31">
        <v>40.84014002333722</v>
      </c>
      <c r="K18" s="31">
        <v>232.39823982398241</v>
      </c>
      <c r="L18" s="31">
        <v>59.149999999999991</v>
      </c>
      <c r="M18" s="31">
        <v>16.010673782521682</v>
      </c>
      <c r="N18" s="31">
        <v>16.419703644373246</v>
      </c>
    </row>
    <row r="19" spans="1:14" hidden="1" x14ac:dyDescent="0.2">
      <c r="A19" s="11" t="s">
        <v>36</v>
      </c>
      <c r="B19" s="16" t="s">
        <v>34</v>
      </c>
      <c r="C19" s="12" t="s">
        <v>35</v>
      </c>
      <c r="D19" s="29">
        <f t="shared" si="3"/>
        <v>355.71979580374034</v>
      </c>
      <c r="E19" s="13">
        <f t="shared" si="4"/>
        <v>572136.36858495977</v>
      </c>
      <c r="F19" s="31">
        <v>77.389681375816551</v>
      </c>
      <c r="G19" s="31">
        <v>43.25</v>
      </c>
      <c r="H19" s="31">
        <v>34.666666666666664</v>
      </c>
      <c r="I19" s="31">
        <v>13.115163627279539</v>
      </c>
      <c r="J19" s="31">
        <v>20.836806134355722</v>
      </c>
      <c r="K19" s="31">
        <v>118.26182618261826</v>
      </c>
      <c r="L19" s="31">
        <v>30.45</v>
      </c>
      <c r="M19" s="31">
        <v>9.3395597064709808</v>
      </c>
      <c r="N19" s="31">
        <v>8.4100921105326396</v>
      </c>
    </row>
    <row r="20" spans="1:14" hidden="1" x14ac:dyDescent="0.2">
      <c r="A20" s="11" t="s">
        <v>37</v>
      </c>
      <c r="B20" s="16" t="s">
        <v>34</v>
      </c>
      <c r="C20" s="12" t="s">
        <v>35</v>
      </c>
      <c r="D20" s="29">
        <f t="shared" si="3"/>
        <v>790.33277657398855</v>
      </c>
      <c r="E20" s="13">
        <f t="shared" si="4"/>
        <v>1268675.8171076472</v>
      </c>
      <c r="F20" s="31">
        <v>172.77696307159044</v>
      </c>
      <c r="G20" s="31">
        <v>96.75</v>
      </c>
      <c r="H20" s="31">
        <v>76.266666666666666</v>
      </c>
      <c r="I20" s="31">
        <v>28.853359980014989</v>
      </c>
      <c r="J20" s="31">
        <v>47.507917986331059</v>
      </c>
      <c r="K20" s="31">
        <v>264.02640264026405</v>
      </c>
      <c r="L20" s="31">
        <v>66.849999999999994</v>
      </c>
      <c r="M20" s="31">
        <v>18.679119412941962</v>
      </c>
      <c r="N20" s="31">
        <v>18.622346816179412</v>
      </c>
    </row>
    <row r="21" spans="1:14" hidden="1" x14ac:dyDescent="0.2">
      <c r="A21" s="11" t="s">
        <v>38</v>
      </c>
      <c r="B21" s="16" t="s">
        <v>34</v>
      </c>
      <c r="C21" s="12" t="s">
        <v>39</v>
      </c>
      <c r="D21" s="29">
        <f t="shared" si="3"/>
        <v>404.05486190895272</v>
      </c>
      <c r="E21" s="13">
        <f t="shared" si="4"/>
        <v>650481.58796928776</v>
      </c>
      <c r="F21" s="31">
        <v>88.188241567790968</v>
      </c>
      <c r="G21" s="31">
        <v>49</v>
      </c>
      <c r="H21" s="31">
        <v>38.933333333333337</v>
      </c>
      <c r="I21" s="31">
        <v>14.6140394703972</v>
      </c>
      <c r="J21" s="31">
        <v>24.170695115852642</v>
      </c>
      <c r="K21" s="31">
        <v>134.76347634763476</v>
      </c>
      <c r="L21" s="31">
        <v>34.299999999999997</v>
      </c>
      <c r="M21" s="31">
        <v>10.673782521681121</v>
      </c>
      <c r="N21" s="31">
        <v>9.4112935522627161</v>
      </c>
    </row>
    <row r="22" spans="1:14" hidden="1" x14ac:dyDescent="0.2">
      <c r="A22" s="11" t="s">
        <v>40</v>
      </c>
      <c r="B22" s="16" t="s">
        <v>34</v>
      </c>
      <c r="C22" s="12" t="s">
        <v>39</v>
      </c>
      <c r="D22" s="29">
        <f t="shared" si="3"/>
        <v>1079.8164189198035</v>
      </c>
      <c r="E22" s="13">
        <f t="shared" si="4"/>
        <v>1728992.0591215608</v>
      </c>
      <c r="F22" s="31">
        <v>236.3684842021064</v>
      </c>
      <c r="G22" s="31">
        <v>132</v>
      </c>
      <c r="H22" s="31">
        <v>103.46666666666667</v>
      </c>
      <c r="I22" s="31">
        <v>39.345490881838622</v>
      </c>
      <c r="J22" s="31">
        <v>64.177362893815626</v>
      </c>
      <c r="K22" s="31">
        <v>361.66116611661164</v>
      </c>
      <c r="L22" s="31">
        <v>92.75</v>
      </c>
      <c r="M22" s="31">
        <v>24.016010673782521</v>
      </c>
      <c r="N22" s="31">
        <v>26.031237484981975</v>
      </c>
    </row>
    <row r="23" spans="1:14" hidden="1" x14ac:dyDescent="0.2">
      <c r="A23" s="11" t="s">
        <v>41</v>
      </c>
      <c r="B23" s="16" t="s">
        <v>34</v>
      </c>
      <c r="C23" s="12" t="s">
        <v>42</v>
      </c>
      <c r="D23" s="29">
        <f t="shared" si="3"/>
        <v>1438.7374034164729</v>
      </c>
      <c r="E23" s="13">
        <f t="shared" si="4"/>
        <v>2313434.4373077736</v>
      </c>
      <c r="F23" s="31">
        <v>314.35808558858821</v>
      </c>
      <c r="G23" s="31">
        <v>176</v>
      </c>
      <c r="H23" s="31">
        <v>138.66666666666666</v>
      </c>
      <c r="I23" s="31">
        <v>52.460654509118157</v>
      </c>
      <c r="J23" s="31">
        <v>85.847641273545591</v>
      </c>
      <c r="K23" s="31">
        <v>479.92299229922986</v>
      </c>
      <c r="L23" s="31">
        <v>122.15</v>
      </c>
      <c r="M23" s="31">
        <v>34.689793195463643</v>
      </c>
      <c r="N23" s="31">
        <v>34.641569883860633</v>
      </c>
    </row>
    <row r="24" spans="1:14" hidden="1" x14ac:dyDescent="0.2">
      <c r="A24" s="11" t="s">
        <v>43</v>
      </c>
      <c r="B24" s="16" t="s">
        <v>34</v>
      </c>
      <c r="C24" s="12" t="s">
        <v>42</v>
      </c>
      <c r="D24" s="29">
        <f t="shared" si="3"/>
        <v>258.01613715515924</v>
      </c>
      <c r="E24" s="13">
        <f t="shared" si="4"/>
        <v>416943.85554122995</v>
      </c>
      <c r="F24" s="31">
        <v>55.792560991867745</v>
      </c>
      <c r="G24" s="31">
        <v>31.5</v>
      </c>
      <c r="H24" s="31">
        <v>25.066666666666666</v>
      </c>
      <c r="I24" s="31">
        <v>9.7426929802648026</v>
      </c>
      <c r="J24" s="31">
        <v>15.835972662110352</v>
      </c>
      <c r="K24" s="31">
        <v>86.633663366336634</v>
      </c>
      <c r="L24" s="31">
        <v>21.7</v>
      </c>
      <c r="M24" s="31">
        <v>5.3368912608405603</v>
      </c>
      <c r="N24" s="31">
        <v>6.4076892270724866</v>
      </c>
    </row>
    <row r="25" spans="1:14" hidden="1" x14ac:dyDescent="0.2">
      <c r="A25" s="11" t="s">
        <v>44</v>
      </c>
      <c r="B25" s="16" t="s">
        <v>34</v>
      </c>
      <c r="C25" s="12" t="s">
        <v>42</v>
      </c>
      <c r="D25" s="29">
        <f t="shared" si="3"/>
        <v>716.36388714322004</v>
      </c>
      <c r="E25" s="13">
        <f t="shared" si="4"/>
        <v>1149625.2396305406</v>
      </c>
      <c r="F25" s="31">
        <v>156.57912278362883</v>
      </c>
      <c r="G25" s="31">
        <v>87.500000000000014</v>
      </c>
      <c r="H25" s="31">
        <v>69.333333333333329</v>
      </c>
      <c r="I25" s="31">
        <v>25.855608293779667</v>
      </c>
      <c r="J25" s="31">
        <v>43.340556759459908</v>
      </c>
      <c r="K25" s="31">
        <v>239.27392739273924</v>
      </c>
      <c r="L25" s="31">
        <v>61.250000000000007</v>
      </c>
      <c r="M25" s="31">
        <v>16.010673782521682</v>
      </c>
      <c r="N25" s="31">
        <v>17.220664797757308</v>
      </c>
    </row>
    <row r="26" spans="1:14" hidden="1" x14ac:dyDescent="0.2">
      <c r="A26" s="11" t="s">
        <v>45</v>
      </c>
      <c r="B26" s="16" t="s">
        <v>34</v>
      </c>
      <c r="C26" s="12" t="s">
        <v>46</v>
      </c>
      <c r="D26" s="29">
        <f t="shared" si="3"/>
        <v>359.50423784066788</v>
      </c>
      <c r="E26" s="13">
        <f t="shared" si="4"/>
        <v>585201.39361419482</v>
      </c>
      <c r="F26" s="31">
        <v>78.589521397147053</v>
      </c>
      <c r="G26" s="31">
        <v>44</v>
      </c>
      <c r="H26" s="31">
        <v>34.133333333333333</v>
      </c>
      <c r="I26" s="31">
        <v>13.115163627279539</v>
      </c>
      <c r="J26" s="31">
        <v>21.670278379729954</v>
      </c>
      <c r="K26" s="31">
        <v>118.26182618261826</v>
      </c>
      <c r="L26" s="31">
        <v>30.45</v>
      </c>
      <c r="M26" s="31">
        <v>10.673782521681121</v>
      </c>
      <c r="N26" s="31">
        <v>8.6103323988786542</v>
      </c>
    </row>
    <row r="27" spans="1:14" hidden="1" x14ac:dyDescent="0.2">
      <c r="A27" s="11" t="s">
        <v>47</v>
      </c>
      <c r="B27" s="16" t="s">
        <v>34</v>
      </c>
      <c r="C27" s="12" t="s">
        <v>46</v>
      </c>
      <c r="D27" s="29">
        <f t="shared" si="3"/>
        <v>230.93927628505966</v>
      </c>
      <c r="E27" s="13">
        <f t="shared" si="4"/>
        <v>372615.68219422258</v>
      </c>
      <c r="F27" s="31">
        <v>50.393280895880551</v>
      </c>
      <c r="G27" s="31">
        <v>28.249999999999996</v>
      </c>
      <c r="H27" s="31">
        <v>21.866666666666667</v>
      </c>
      <c r="I27" s="31">
        <v>9.7426929802648026</v>
      </c>
      <c r="J27" s="31">
        <v>13.335555925987665</v>
      </c>
      <c r="K27" s="31">
        <v>77.007700770077008</v>
      </c>
      <c r="L27" s="31">
        <v>19.600000000000001</v>
      </c>
      <c r="M27" s="31">
        <v>5.3368912608405603</v>
      </c>
      <c r="N27" s="31">
        <v>5.4064877853424109</v>
      </c>
    </row>
    <row r="28" spans="1:14" hidden="1" x14ac:dyDescent="0.2">
      <c r="A28" s="11" t="s">
        <v>48</v>
      </c>
      <c r="B28" s="16" t="s">
        <v>34</v>
      </c>
      <c r="C28" s="12" t="s">
        <v>46</v>
      </c>
      <c r="D28" s="29">
        <f t="shared" si="3"/>
        <v>137.87115302378061</v>
      </c>
      <c r="E28" s="13">
        <f t="shared" si="4"/>
        <v>211840.91080519865</v>
      </c>
      <c r="F28" s="31">
        <v>30.595920543927477</v>
      </c>
      <c r="G28" s="31">
        <v>17</v>
      </c>
      <c r="H28" s="31">
        <v>13.333333333333334</v>
      </c>
      <c r="I28" s="31">
        <v>3.7471896077941547</v>
      </c>
      <c r="J28" s="31">
        <v>8.3347224537422893</v>
      </c>
      <c r="K28" s="31">
        <v>46.754675467546754</v>
      </c>
      <c r="L28" s="31">
        <v>11.899999999999999</v>
      </c>
      <c r="M28" s="31">
        <v>4.0026684456304205</v>
      </c>
      <c r="N28" s="31">
        <v>2.2026431718061676</v>
      </c>
    </row>
    <row r="29" spans="1:14" hidden="1" x14ac:dyDescent="0.2">
      <c r="A29" s="11" t="s">
        <v>49</v>
      </c>
      <c r="B29" s="16" t="s">
        <v>34</v>
      </c>
      <c r="C29" s="12" t="s">
        <v>46</v>
      </c>
      <c r="D29" s="29">
        <f t="shared" si="3"/>
        <v>294.14384448624065</v>
      </c>
      <c r="E29" s="13">
        <f t="shared" si="4"/>
        <v>480871.76181445038</v>
      </c>
      <c r="F29" s="31">
        <v>64.191441141181173</v>
      </c>
      <c r="G29" s="31">
        <v>35.75</v>
      </c>
      <c r="H29" s="31">
        <v>28.266666666666666</v>
      </c>
      <c r="I29" s="31">
        <v>10.866849862603047</v>
      </c>
      <c r="J29" s="31">
        <v>17.50291715285881</v>
      </c>
      <c r="K29" s="31">
        <v>97.634763476347644</v>
      </c>
      <c r="L29" s="31">
        <v>24.85</v>
      </c>
      <c r="M29" s="31">
        <v>6.6711140760507002</v>
      </c>
      <c r="N29" s="31">
        <v>8.4100921105326396</v>
      </c>
    </row>
    <row r="30" spans="1:14" hidden="1" x14ac:dyDescent="0.2">
      <c r="A30" s="11" t="s">
        <v>50</v>
      </c>
      <c r="B30" s="16" t="s">
        <v>34</v>
      </c>
      <c r="C30" s="12" t="s">
        <v>46</v>
      </c>
      <c r="D30" s="29">
        <f t="shared" si="3"/>
        <v>710.03102903187812</v>
      </c>
      <c r="E30" s="13">
        <f t="shared" si="4"/>
        <v>1142442.4998870657</v>
      </c>
      <c r="F30" s="31">
        <v>154.7793627516331</v>
      </c>
      <c r="G30" s="31">
        <v>87</v>
      </c>
      <c r="H30" s="31">
        <v>68.8</v>
      </c>
      <c r="I30" s="31">
        <v>25.855608293779667</v>
      </c>
      <c r="J30" s="31">
        <v>42.507084514085683</v>
      </c>
      <c r="K30" s="31">
        <v>236.52365236523653</v>
      </c>
      <c r="L30" s="31">
        <v>60.2</v>
      </c>
      <c r="M30" s="31">
        <v>17.344896597731822</v>
      </c>
      <c r="N30" s="31">
        <v>17.020424509411292</v>
      </c>
    </row>
    <row r="31" spans="1:14" hidden="1" x14ac:dyDescent="0.2">
      <c r="A31" s="11" t="s">
        <v>51</v>
      </c>
      <c r="B31" s="16" t="s">
        <v>34</v>
      </c>
      <c r="C31" s="12" t="s">
        <v>52</v>
      </c>
      <c r="D31" s="29">
        <f t="shared" si="3"/>
        <v>561.80906418568361</v>
      </c>
      <c r="E31" s="13">
        <f t="shared" si="4"/>
        <v>901493.74028363393</v>
      </c>
      <c r="F31" s="31">
        <v>122.98360218637515</v>
      </c>
      <c r="G31" s="31">
        <v>68.75</v>
      </c>
      <c r="H31" s="31">
        <v>54.4</v>
      </c>
      <c r="I31" s="31">
        <v>20.60954284286785</v>
      </c>
      <c r="J31" s="31">
        <v>33.338889814969157</v>
      </c>
      <c r="K31" s="31">
        <v>187.01870187018702</v>
      </c>
      <c r="L31" s="31">
        <v>47.95</v>
      </c>
      <c r="M31" s="31">
        <v>13.3422281521014</v>
      </c>
      <c r="N31" s="31">
        <v>13.416099319183019</v>
      </c>
    </row>
    <row r="32" spans="1:14" hidden="1" x14ac:dyDescent="0.2">
      <c r="A32" s="11" t="s">
        <v>53</v>
      </c>
      <c r="B32" s="16" t="s">
        <v>34</v>
      </c>
      <c r="C32" s="12" t="s">
        <v>52</v>
      </c>
      <c r="D32" s="29">
        <f t="shared" si="3"/>
        <v>230.47266292775865</v>
      </c>
      <c r="E32" s="13">
        <f t="shared" si="4"/>
        <v>364601.50082626892</v>
      </c>
      <c r="F32" s="31">
        <v>50.993200906545795</v>
      </c>
      <c r="G32" s="31">
        <v>28.5</v>
      </c>
      <c r="H32" s="31">
        <v>22.4</v>
      </c>
      <c r="I32" s="31">
        <v>8.2438171371471398</v>
      </c>
      <c r="J32" s="31">
        <v>14.169028171361893</v>
      </c>
      <c r="K32" s="31">
        <v>77.007700770077008</v>
      </c>
      <c r="L32" s="31">
        <v>19.95</v>
      </c>
      <c r="M32" s="31">
        <v>4.0026684456304205</v>
      </c>
      <c r="N32" s="31">
        <v>5.2062474969963963</v>
      </c>
    </row>
    <row r="33" spans="1:14" hidden="1" x14ac:dyDescent="0.2">
      <c r="A33" s="11" t="s">
        <v>54</v>
      </c>
      <c r="B33" s="16" t="s">
        <v>34</v>
      </c>
      <c r="C33" s="12" t="s">
        <v>52</v>
      </c>
      <c r="D33" s="29">
        <f t="shared" si="3"/>
        <v>671.93754081160762</v>
      </c>
      <c r="E33" s="13">
        <f t="shared" si="4"/>
        <v>1076310.5048941013</v>
      </c>
      <c r="F33" s="31">
        <v>146.98040261298493</v>
      </c>
      <c r="G33" s="31">
        <v>82.5</v>
      </c>
      <c r="H33" s="31">
        <v>65.066666666666663</v>
      </c>
      <c r="I33" s="31">
        <v>24.356732450662001</v>
      </c>
      <c r="J33" s="31">
        <v>40.006667777962996</v>
      </c>
      <c r="K33" s="31">
        <v>224.14741474147417</v>
      </c>
      <c r="L33" s="31">
        <v>57.05</v>
      </c>
      <c r="M33" s="31">
        <v>16.010673782521682</v>
      </c>
      <c r="N33" s="31">
        <v>15.818982779335203</v>
      </c>
    </row>
    <row r="34" spans="1:14" hidden="1" x14ac:dyDescent="0.2">
      <c r="A34" s="11" t="s">
        <v>55</v>
      </c>
      <c r="B34" s="16" t="s">
        <v>34</v>
      </c>
      <c r="C34" s="12" t="s">
        <v>52</v>
      </c>
      <c r="D34" s="29">
        <f t="shared" si="3"/>
        <v>766.44914173982716</v>
      </c>
      <c r="E34" s="13">
        <f t="shared" si="4"/>
        <v>1232703.3278882422</v>
      </c>
      <c r="F34" s="31">
        <v>167.37768297560325</v>
      </c>
      <c r="G34" s="31">
        <v>93.75</v>
      </c>
      <c r="H34" s="31">
        <v>73.599999999999994</v>
      </c>
      <c r="I34" s="31">
        <v>28.10392205845616</v>
      </c>
      <c r="J34" s="31">
        <v>45.840973495582595</v>
      </c>
      <c r="K34" s="31">
        <v>255.77557755775575</v>
      </c>
      <c r="L34" s="31">
        <v>65.099999999999994</v>
      </c>
      <c r="M34" s="31">
        <v>18.679119412941962</v>
      </c>
      <c r="N34" s="31">
        <v>18.221866239487383</v>
      </c>
    </row>
    <row r="35" spans="1:14" hidden="1" x14ac:dyDescent="0.2">
      <c r="A35" s="11" t="s">
        <v>56</v>
      </c>
      <c r="B35" s="16" t="s">
        <v>34</v>
      </c>
      <c r="C35" s="12" t="s">
        <v>57</v>
      </c>
      <c r="D35" s="29">
        <f t="shared" si="3"/>
        <v>303.2358228206528</v>
      </c>
      <c r="E35" s="13">
        <f t="shared" si="4"/>
        <v>489722.23329404881</v>
      </c>
      <c r="F35" s="31">
        <v>65.991201173176918</v>
      </c>
      <c r="G35" s="31">
        <v>37</v>
      </c>
      <c r="H35" s="31">
        <v>29.333333333333332</v>
      </c>
      <c r="I35" s="31">
        <v>10.492130901823632</v>
      </c>
      <c r="J35" s="31">
        <v>18.336389398233038</v>
      </c>
      <c r="K35" s="31">
        <v>100.38503850385038</v>
      </c>
      <c r="L35" s="31">
        <v>25.55</v>
      </c>
      <c r="M35" s="31">
        <v>9.3395597064709808</v>
      </c>
      <c r="N35" s="31">
        <v>6.8081698037645175</v>
      </c>
    </row>
    <row r="36" spans="1:14" hidden="1" x14ac:dyDescent="0.2">
      <c r="A36" s="11" t="s">
        <v>58</v>
      </c>
      <c r="B36" s="16" t="s">
        <v>34</v>
      </c>
      <c r="C36" s="12" t="s">
        <v>57</v>
      </c>
      <c r="D36" s="29">
        <f t="shared" si="3"/>
        <v>553.15914846810483</v>
      </c>
      <c r="E36" s="13">
        <f t="shared" si="4"/>
        <v>886623.56500659662</v>
      </c>
      <c r="F36" s="31">
        <v>120.58392214371416</v>
      </c>
      <c r="G36" s="31">
        <v>67.75</v>
      </c>
      <c r="H36" s="31">
        <v>53.333333333333336</v>
      </c>
      <c r="I36" s="31">
        <v>20.234823882088435</v>
      </c>
      <c r="J36" s="31">
        <v>32.505417569594933</v>
      </c>
      <c r="K36" s="31">
        <v>185.64356435643563</v>
      </c>
      <c r="L36" s="31">
        <v>46.55</v>
      </c>
      <c r="M36" s="31">
        <v>13.3422281521014</v>
      </c>
      <c r="N36" s="31">
        <v>13.215859030837004</v>
      </c>
    </row>
    <row r="37" spans="1:14" hidden="1" x14ac:dyDescent="0.2">
      <c r="A37" s="11" t="s">
        <v>59</v>
      </c>
      <c r="B37" s="16" t="s">
        <v>34</v>
      </c>
      <c r="C37" s="12" t="s">
        <v>57</v>
      </c>
      <c r="D37" s="29">
        <f t="shared" si="3"/>
        <v>382.49507483965039</v>
      </c>
      <c r="E37" s="13">
        <f t="shared" si="4"/>
        <v>610804.31915716548</v>
      </c>
      <c r="F37" s="31">
        <v>83.988801493134247</v>
      </c>
      <c r="G37" s="31">
        <v>46.75</v>
      </c>
      <c r="H37" s="31">
        <v>36.799999999999997</v>
      </c>
      <c r="I37" s="31">
        <v>13.864601548838371</v>
      </c>
      <c r="J37" s="31">
        <v>22.503750625104185</v>
      </c>
      <c r="K37" s="31">
        <v>127.88778877887788</v>
      </c>
      <c r="L37" s="31">
        <v>32.549999999999997</v>
      </c>
      <c r="M37" s="31">
        <v>9.3395597064709808</v>
      </c>
      <c r="N37" s="31">
        <v>8.8105726872246706</v>
      </c>
    </row>
    <row r="38" spans="1:14" hidden="1" x14ac:dyDescent="0.2">
      <c r="A38" s="35" t="s">
        <v>34</v>
      </c>
      <c r="B38" s="35"/>
      <c r="C38" s="35"/>
      <c r="D38" s="17">
        <f t="shared" ref="D38:E38" si="5">SUM(D18:D37)</f>
        <v>10938.518766677107</v>
      </c>
      <c r="E38" s="15">
        <f t="shared" si="5"/>
        <v>17564710.495965168</v>
      </c>
      <c r="F38" s="15">
        <v>2390.0813224903345</v>
      </c>
      <c r="G38" s="15">
        <v>1337.75</v>
      </c>
      <c r="H38" s="15">
        <v>1054.9333333333332</v>
      </c>
      <c r="I38" s="15">
        <v>398.70097426929806</v>
      </c>
      <c r="J38" s="15">
        <v>652.60876812802144</v>
      </c>
      <c r="K38" s="15">
        <v>3650.9900990099013</v>
      </c>
      <c r="L38" s="15">
        <v>930.3</v>
      </c>
      <c r="M38" s="15">
        <v>262.84189459639759</v>
      </c>
      <c r="N38" s="15">
        <v>260.31237484981978</v>
      </c>
    </row>
    <row r="39" spans="1:14" hidden="1" x14ac:dyDescent="0.2">
      <c r="A39" s="11" t="s">
        <v>60</v>
      </c>
      <c r="B39" s="16" t="s">
        <v>61</v>
      </c>
      <c r="C39" s="12" t="s">
        <v>62</v>
      </c>
      <c r="D39" s="18">
        <f t="shared" ref="D39:D47" si="6">SUM(F39:N39)</f>
        <v>1032.1973051017792</v>
      </c>
      <c r="E39" s="27">
        <f t="shared" ref="E39:E47" si="7">SUMPRODUCT($F$1:$N$1,F39:N39)</f>
        <v>1697758.7207258749</v>
      </c>
      <c r="F39" s="31">
        <v>225.56992401013198</v>
      </c>
      <c r="G39" s="31">
        <v>123.75</v>
      </c>
      <c r="H39" s="31">
        <v>97.066666666666663</v>
      </c>
      <c r="I39" s="31">
        <v>37.846615038720962</v>
      </c>
      <c r="J39" s="31">
        <v>61.676946157692946</v>
      </c>
      <c r="K39" s="31">
        <v>343.78437843784377</v>
      </c>
      <c r="L39" s="31">
        <v>87.850000000000009</v>
      </c>
      <c r="M39" s="31">
        <v>24.016010673782521</v>
      </c>
      <c r="N39" s="31">
        <v>30.636764116940331</v>
      </c>
    </row>
    <row r="40" spans="1:14" hidden="1" x14ac:dyDescent="0.2">
      <c r="A40" s="11" t="s">
        <v>63</v>
      </c>
      <c r="B40" s="16" t="s">
        <v>61</v>
      </c>
      <c r="C40" s="12" t="s">
        <v>64</v>
      </c>
      <c r="D40" s="18">
        <f t="shared" si="6"/>
        <v>1865.7472996534702</v>
      </c>
      <c r="E40" s="27">
        <f t="shared" si="7"/>
        <v>3021839.3011594499</v>
      </c>
      <c r="F40" s="31">
        <v>387.54832688974807</v>
      </c>
      <c r="G40" s="31">
        <v>197.25</v>
      </c>
      <c r="H40" s="31">
        <v>190.93333333333334</v>
      </c>
      <c r="I40" s="31">
        <v>72.320759430427174</v>
      </c>
      <c r="J40" s="31">
        <v>108.35139189864977</v>
      </c>
      <c r="K40" s="31">
        <v>661.44114411441137</v>
      </c>
      <c r="L40" s="31">
        <v>155.75</v>
      </c>
      <c r="M40" s="31">
        <v>46.697798532354902</v>
      </c>
      <c r="N40" s="31">
        <v>45.454545454545453</v>
      </c>
    </row>
    <row r="41" spans="1:14" hidden="1" x14ac:dyDescent="0.2">
      <c r="A41" s="11" t="s">
        <v>65</v>
      </c>
      <c r="B41" s="16" t="s">
        <v>61</v>
      </c>
      <c r="C41" s="12" t="s">
        <v>66</v>
      </c>
      <c r="D41" s="18">
        <f t="shared" si="6"/>
        <v>1850.1168885510658</v>
      </c>
      <c r="E41" s="27">
        <f t="shared" si="7"/>
        <v>3007062.1461732513</v>
      </c>
      <c r="F41" s="31">
        <v>415.74456739101453</v>
      </c>
      <c r="G41" s="31">
        <v>187.25</v>
      </c>
      <c r="H41" s="31">
        <v>183.46666666666667</v>
      </c>
      <c r="I41" s="31">
        <v>69.323007744191855</v>
      </c>
      <c r="J41" s="31">
        <v>114.18569761626938</v>
      </c>
      <c r="K41" s="31">
        <v>635.31353135313532</v>
      </c>
      <c r="L41" s="31">
        <v>155.75</v>
      </c>
      <c r="M41" s="31">
        <v>44.029352901934622</v>
      </c>
      <c r="N41" s="31">
        <v>45.054064877853428</v>
      </c>
    </row>
    <row r="42" spans="1:14" hidden="1" x14ac:dyDescent="0.2">
      <c r="A42" s="11" t="s">
        <v>67</v>
      </c>
      <c r="B42" s="16" t="s">
        <v>61</v>
      </c>
      <c r="C42" s="12" t="s">
        <v>68</v>
      </c>
      <c r="D42" s="18">
        <f t="shared" si="6"/>
        <v>978.18984637224662</v>
      </c>
      <c r="E42" s="27">
        <f t="shared" si="7"/>
        <v>1533940.5615034471</v>
      </c>
      <c r="F42" s="31">
        <v>256.16584455405945</v>
      </c>
      <c r="G42" s="31">
        <v>112.99999999999999</v>
      </c>
      <c r="H42" s="31">
        <v>89.066666666666663</v>
      </c>
      <c r="I42" s="31">
        <v>33.724706470147389</v>
      </c>
      <c r="J42" s="31">
        <v>55.009168194699122</v>
      </c>
      <c r="K42" s="31">
        <v>308.03080308030803</v>
      </c>
      <c r="L42" s="31">
        <v>78.75</v>
      </c>
      <c r="M42" s="31">
        <v>20.013342228152101</v>
      </c>
      <c r="N42" s="31">
        <v>24.429315178213859</v>
      </c>
    </row>
    <row r="43" spans="1:14" hidden="1" x14ac:dyDescent="0.2">
      <c r="A43" s="11" t="s">
        <v>69</v>
      </c>
      <c r="B43" s="16" t="s">
        <v>61</v>
      </c>
      <c r="C43" s="12" t="s">
        <v>70</v>
      </c>
      <c r="D43" s="18">
        <f t="shared" si="6"/>
        <v>838.55806253963078</v>
      </c>
      <c r="E43" s="27">
        <f t="shared" si="7"/>
        <v>1454939.5463167317</v>
      </c>
      <c r="F43" s="31">
        <v>145.1806425809892</v>
      </c>
      <c r="G43" s="31">
        <v>112</v>
      </c>
      <c r="H43" s="31">
        <v>71.466666666666669</v>
      </c>
      <c r="I43" s="31">
        <v>34.099425430926807</v>
      </c>
      <c r="J43" s="31">
        <v>54.175695949324883</v>
      </c>
      <c r="K43" s="31">
        <v>284.65346534653463</v>
      </c>
      <c r="L43" s="31">
        <v>86.8</v>
      </c>
      <c r="M43" s="31">
        <v>21.347565043362241</v>
      </c>
      <c r="N43" s="31">
        <v>28.83460152182619</v>
      </c>
    </row>
    <row r="44" spans="1:14" hidden="1" x14ac:dyDescent="0.2">
      <c r="A44" s="11" t="s">
        <v>71</v>
      </c>
      <c r="B44" s="16" t="s">
        <v>61</v>
      </c>
      <c r="C44" s="12" t="s">
        <v>72</v>
      </c>
      <c r="D44" s="18">
        <f t="shared" si="6"/>
        <v>505.67765716573962</v>
      </c>
      <c r="E44" s="27">
        <f t="shared" si="7"/>
        <v>829569.3897512852</v>
      </c>
      <c r="F44" s="31">
        <v>109.78536195173977</v>
      </c>
      <c r="G44" s="31">
        <v>61.5</v>
      </c>
      <c r="H44" s="31">
        <v>48</v>
      </c>
      <c r="I44" s="31">
        <v>18.361229078191357</v>
      </c>
      <c r="J44" s="31">
        <v>30.005000833472245</v>
      </c>
      <c r="K44" s="31">
        <v>167.76677667766776</v>
      </c>
      <c r="L44" s="31">
        <v>42.7</v>
      </c>
      <c r="M44" s="31">
        <v>13.3422281521014</v>
      </c>
      <c r="N44" s="31">
        <v>14.217060472567081</v>
      </c>
    </row>
    <row r="45" spans="1:14" hidden="1" x14ac:dyDescent="0.2">
      <c r="A45" s="11" t="s">
        <v>73</v>
      </c>
      <c r="B45" s="16" t="s">
        <v>61</v>
      </c>
      <c r="C45" s="12" t="s">
        <v>70</v>
      </c>
      <c r="D45" s="18">
        <f t="shared" si="6"/>
        <v>995.34997861383022</v>
      </c>
      <c r="E45" s="27">
        <f t="shared" si="7"/>
        <v>1655752.395592405</v>
      </c>
      <c r="F45" s="31">
        <v>195.57392347686977</v>
      </c>
      <c r="G45" s="31">
        <v>112.75</v>
      </c>
      <c r="H45" s="31">
        <v>108.26666666666667</v>
      </c>
      <c r="I45" s="31">
        <v>36.722458156382714</v>
      </c>
      <c r="J45" s="31">
        <v>60.843473912318721</v>
      </c>
      <c r="K45" s="31">
        <v>331.40814081408138</v>
      </c>
      <c r="L45" s="31">
        <v>95.199999999999989</v>
      </c>
      <c r="M45" s="31">
        <v>25.350233488992661</v>
      </c>
      <c r="N45" s="31">
        <v>29.23508209851822</v>
      </c>
    </row>
    <row r="46" spans="1:14" hidden="1" x14ac:dyDescent="0.2">
      <c r="A46" s="11" t="s">
        <v>74</v>
      </c>
      <c r="B46" s="16" t="s">
        <v>61</v>
      </c>
      <c r="C46" s="12" t="s">
        <v>68</v>
      </c>
      <c r="D46" s="18">
        <f t="shared" si="6"/>
        <v>537.72554008914926</v>
      </c>
      <c r="E46" s="27">
        <f t="shared" si="7"/>
        <v>829282.06183855131</v>
      </c>
      <c r="F46" s="31">
        <v>106.18584188774831</v>
      </c>
      <c r="G46" s="31">
        <v>110.25</v>
      </c>
      <c r="H46" s="31">
        <v>46.4</v>
      </c>
      <c r="I46" s="31">
        <v>17.611791156632524</v>
      </c>
      <c r="J46" s="31">
        <v>28.338056342723785</v>
      </c>
      <c r="K46" s="31">
        <v>162.26622662266226</v>
      </c>
      <c r="L46" s="31">
        <v>41.650000000000006</v>
      </c>
      <c r="M46" s="31">
        <v>12.00800533689126</v>
      </c>
      <c r="N46" s="31">
        <v>13.015618742490988</v>
      </c>
    </row>
    <row r="47" spans="1:14" hidden="1" x14ac:dyDescent="0.2">
      <c r="A47" s="11" t="s">
        <v>75</v>
      </c>
      <c r="B47" s="16" t="s">
        <v>61</v>
      </c>
      <c r="C47" s="12" t="s">
        <v>72</v>
      </c>
      <c r="D47" s="18">
        <f t="shared" si="6"/>
        <v>1258.0439763549884</v>
      </c>
      <c r="E47" s="27">
        <f t="shared" si="7"/>
        <v>1896825.2851992641</v>
      </c>
      <c r="F47" s="31">
        <v>322.15704572723638</v>
      </c>
      <c r="G47" s="31">
        <v>196.75000000000003</v>
      </c>
      <c r="H47" s="31">
        <v>111.46666666666667</v>
      </c>
      <c r="I47" s="31">
        <v>39.345490881838622</v>
      </c>
      <c r="J47" s="31">
        <v>78.346391065177528</v>
      </c>
      <c r="K47" s="31">
        <v>393.28932893289328</v>
      </c>
      <c r="L47" s="31">
        <v>75.25</v>
      </c>
      <c r="M47" s="31">
        <v>20.013342228152101</v>
      </c>
      <c r="N47" s="31">
        <v>21.425710853023627</v>
      </c>
    </row>
    <row r="48" spans="1:14" hidden="1" x14ac:dyDescent="0.2">
      <c r="A48" s="32" t="s">
        <v>61</v>
      </c>
      <c r="B48" s="33"/>
      <c r="C48" s="34"/>
      <c r="D48" s="17">
        <f t="shared" ref="D48:E48" si="8">SUM(D39:D47)</f>
        <v>9861.6065544418998</v>
      </c>
      <c r="E48" s="15">
        <f t="shared" si="8"/>
        <v>15926969.40826026</v>
      </c>
      <c r="F48" s="15">
        <v>2163.9114784695375</v>
      </c>
      <c r="G48" s="15">
        <v>1214.5</v>
      </c>
      <c r="H48" s="15">
        <v>946.13333333333333</v>
      </c>
      <c r="I48" s="15">
        <v>359.3554833874594</v>
      </c>
      <c r="J48" s="15">
        <v>590.93182197032831</v>
      </c>
      <c r="K48" s="15">
        <v>3287.953795379538</v>
      </c>
      <c r="L48" s="15">
        <v>819.69999999999993</v>
      </c>
      <c r="M48" s="15">
        <v>226.8178785857238</v>
      </c>
      <c r="N48" s="15">
        <v>252.30276331597918</v>
      </c>
    </row>
    <row r="49" spans="1:14" hidden="1" x14ac:dyDescent="0.2">
      <c r="A49" s="19" t="s">
        <v>76</v>
      </c>
      <c r="B49" s="20" t="s">
        <v>77</v>
      </c>
      <c r="C49" s="21" t="s">
        <v>78</v>
      </c>
      <c r="D49" s="22">
        <f t="shared" ref="D49:D61" si="9">SUM(F49:N49)</f>
        <v>434.32055732934691</v>
      </c>
      <c r="E49" s="13">
        <f t="shared" ref="E49:E61" si="10">SUMPRODUCT($F$1:$N$1,F49:N49)</f>
        <v>669899.59068819694</v>
      </c>
      <c r="F49" s="31">
        <v>96.587121717104381</v>
      </c>
      <c r="G49" s="31">
        <v>54.25</v>
      </c>
      <c r="H49" s="31">
        <v>42.133333333333333</v>
      </c>
      <c r="I49" s="31">
        <v>14.239320509617786</v>
      </c>
      <c r="J49" s="31">
        <v>24.170695115852642</v>
      </c>
      <c r="K49" s="31">
        <v>147.13971397139713</v>
      </c>
      <c r="L49" s="31">
        <v>37.449999999999996</v>
      </c>
      <c r="M49" s="31">
        <v>9.3395597064709808</v>
      </c>
      <c r="N49" s="31">
        <v>9.0108129755706852</v>
      </c>
    </row>
    <row r="50" spans="1:14" hidden="1" x14ac:dyDescent="0.2">
      <c r="A50" s="19" t="s">
        <v>79</v>
      </c>
      <c r="B50" s="20" t="s">
        <v>77</v>
      </c>
      <c r="C50" s="21" t="s">
        <v>80</v>
      </c>
      <c r="D50" s="22">
        <f t="shared" si="9"/>
        <v>586.74121189270511</v>
      </c>
      <c r="E50" s="13">
        <f t="shared" si="10"/>
        <v>885492.34026076994</v>
      </c>
      <c r="F50" s="31">
        <v>131.38248233568856</v>
      </c>
      <c r="G50" s="31">
        <v>73.5</v>
      </c>
      <c r="H50" s="31">
        <v>57.6</v>
      </c>
      <c r="I50" s="31">
        <v>18.361229078191357</v>
      </c>
      <c r="J50" s="31">
        <v>30.005000833472245</v>
      </c>
      <c r="K50" s="31">
        <v>200.77007700770076</v>
      </c>
      <c r="L50" s="31">
        <v>51.1</v>
      </c>
      <c r="M50" s="31">
        <v>12.00800533689126</v>
      </c>
      <c r="N50" s="31">
        <v>12.014417300760915</v>
      </c>
    </row>
    <row r="51" spans="1:14" hidden="1" x14ac:dyDescent="0.2">
      <c r="A51" s="19" t="s">
        <v>81</v>
      </c>
      <c r="B51" s="20" t="s">
        <v>77</v>
      </c>
      <c r="C51" s="21" t="s">
        <v>82</v>
      </c>
      <c r="D51" s="22">
        <f t="shared" si="9"/>
        <v>280.30679904200542</v>
      </c>
      <c r="E51" s="13">
        <f t="shared" si="10"/>
        <v>405659.45309660491</v>
      </c>
      <c r="F51" s="31">
        <v>65.39128116251166</v>
      </c>
      <c r="G51" s="31">
        <v>36.75</v>
      </c>
      <c r="H51" s="31">
        <v>29.333333333333332</v>
      </c>
      <c r="I51" s="31">
        <v>7.4943792155883093</v>
      </c>
      <c r="J51" s="31">
        <v>13.335555925987665</v>
      </c>
      <c r="K51" s="31">
        <v>93.509350935093508</v>
      </c>
      <c r="L51" s="31">
        <v>24.15</v>
      </c>
      <c r="M51" s="31">
        <v>5.3368912608405603</v>
      </c>
      <c r="N51" s="31">
        <v>5.0060072086503808</v>
      </c>
    </row>
    <row r="52" spans="1:14" hidden="1" x14ac:dyDescent="0.2">
      <c r="A52" s="19" t="s">
        <v>83</v>
      </c>
      <c r="B52" s="20" t="s">
        <v>77</v>
      </c>
      <c r="C52" s="21" t="s">
        <v>84</v>
      </c>
      <c r="D52" s="22">
        <f t="shared" si="9"/>
        <v>650.2617865537062</v>
      </c>
      <c r="E52" s="13">
        <f t="shared" si="10"/>
        <v>1043555.6946487038</v>
      </c>
      <c r="F52" s="31">
        <v>142.18104252766298</v>
      </c>
      <c r="G52" s="31">
        <v>79.5</v>
      </c>
      <c r="H52" s="31">
        <v>62.93333333333333</v>
      </c>
      <c r="I52" s="31">
        <v>23.607294529103171</v>
      </c>
      <c r="J52" s="31">
        <v>39.173195532588764</v>
      </c>
      <c r="K52" s="31">
        <v>217.27172717271725</v>
      </c>
      <c r="L52" s="31">
        <v>55.300000000000004</v>
      </c>
      <c r="M52" s="31">
        <v>14.67645096731154</v>
      </c>
      <c r="N52" s="31">
        <v>15.618742490989186</v>
      </c>
    </row>
    <row r="53" spans="1:14" hidden="1" x14ac:dyDescent="0.2">
      <c r="A53" s="19" t="s">
        <v>85</v>
      </c>
      <c r="B53" s="20" t="s">
        <v>77</v>
      </c>
      <c r="C53" s="21" t="s">
        <v>86</v>
      </c>
      <c r="D53" s="22">
        <f t="shared" si="9"/>
        <v>907.42526136864387</v>
      </c>
      <c r="E53" s="13">
        <f t="shared" si="10"/>
        <v>1371925.4360060734</v>
      </c>
      <c r="F53" s="31">
        <v>202.77296360485269</v>
      </c>
      <c r="G53" s="31">
        <v>113.25</v>
      </c>
      <c r="H53" s="31">
        <v>89.066666666666663</v>
      </c>
      <c r="I53" s="31">
        <v>28.478641019235571</v>
      </c>
      <c r="J53" s="31">
        <v>46.67444574095682</v>
      </c>
      <c r="K53" s="31">
        <v>310.7810781078108</v>
      </c>
      <c r="L53" s="31">
        <v>79.099999999999994</v>
      </c>
      <c r="M53" s="31">
        <v>18.679119412941962</v>
      </c>
      <c r="N53" s="31">
        <v>18.622346816179412</v>
      </c>
    </row>
    <row r="54" spans="1:14" hidden="1" x14ac:dyDescent="0.2">
      <c r="A54" s="19" t="s">
        <v>87</v>
      </c>
      <c r="B54" s="20" t="s">
        <v>77</v>
      </c>
      <c r="C54" s="21" t="s">
        <v>82</v>
      </c>
      <c r="D54" s="22">
        <f t="shared" si="9"/>
        <v>626.00494150112547</v>
      </c>
      <c r="E54" s="13">
        <f t="shared" si="10"/>
        <v>1036327.7417886176</v>
      </c>
      <c r="F54" s="31">
        <v>135.5819224103453</v>
      </c>
      <c r="G54" s="31">
        <v>75.5</v>
      </c>
      <c r="H54" s="31">
        <v>59.733333333333334</v>
      </c>
      <c r="I54" s="31">
        <v>23.98201348988259</v>
      </c>
      <c r="J54" s="31">
        <v>40.006667777962996</v>
      </c>
      <c r="K54" s="31">
        <v>206.27062706270627</v>
      </c>
      <c r="L54" s="31">
        <v>52.5</v>
      </c>
      <c r="M54" s="31">
        <v>16.010673782521682</v>
      </c>
      <c r="N54" s="31">
        <v>16.419703644373246</v>
      </c>
    </row>
    <row r="55" spans="1:14" hidden="1" x14ac:dyDescent="0.2">
      <c r="A55" s="19" t="s">
        <v>88</v>
      </c>
      <c r="B55" s="20" t="s">
        <v>77</v>
      </c>
      <c r="C55" s="21" t="s">
        <v>89</v>
      </c>
      <c r="D55" s="22">
        <f t="shared" si="9"/>
        <v>742.38209829701475</v>
      </c>
      <c r="E55" s="13">
        <f t="shared" si="10"/>
        <v>1198502.1661474034</v>
      </c>
      <c r="F55" s="31">
        <v>160.77856285828557</v>
      </c>
      <c r="G55" s="31">
        <v>89.5</v>
      </c>
      <c r="H55" s="31">
        <v>70.400000000000006</v>
      </c>
      <c r="I55" s="31">
        <v>27.354484136897327</v>
      </c>
      <c r="J55" s="31">
        <v>45.007501250208371</v>
      </c>
      <c r="K55" s="31">
        <v>250.27502750275031</v>
      </c>
      <c r="L55" s="31">
        <v>63.7</v>
      </c>
      <c r="M55" s="31">
        <v>17.344896597731822</v>
      </c>
      <c r="N55" s="31">
        <v>18.02162595114137</v>
      </c>
    </row>
    <row r="56" spans="1:14" hidden="1" x14ac:dyDescent="0.2">
      <c r="A56" s="19" t="s">
        <v>90</v>
      </c>
      <c r="B56" s="20" t="s">
        <v>77</v>
      </c>
      <c r="C56" s="21" t="s">
        <v>89</v>
      </c>
      <c r="D56" s="22">
        <f t="shared" si="9"/>
        <v>1097.4003553321688</v>
      </c>
      <c r="E56" s="13">
        <f t="shared" si="10"/>
        <v>1775745.702553855</v>
      </c>
      <c r="F56" s="31">
        <v>244.76736435141981</v>
      </c>
      <c r="G56" s="31">
        <v>136.5</v>
      </c>
      <c r="H56" s="31">
        <v>107.73333333333333</v>
      </c>
      <c r="I56" s="31">
        <v>40.844366724956281</v>
      </c>
      <c r="J56" s="31">
        <v>66.677779629938314</v>
      </c>
      <c r="K56" s="31">
        <v>356.16061606160616</v>
      </c>
      <c r="L56" s="31">
        <v>91</v>
      </c>
      <c r="M56" s="31">
        <v>26.684456304202801</v>
      </c>
      <c r="N56" s="31">
        <v>27.032438926712054</v>
      </c>
    </row>
    <row r="57" spans="1:14" hidden="1" x14ac:dyDescent="0.2">
      <c r="A57" s="19" t="s">
        <v>91</v>
      </c>
      <c r="B57" s="20" t="s">
        <v>77</v>
      </c>
      <c r="C57" s="21" t="s">
        <v>84</v>
      </c>
      <c r="D57" s="22">
        <f t="shared" si="9"/>
        <v>1000.5508674264805</v>
      </c>
      <c r="E57" s="13">
        <f t="shared" si="10"/>
        <v>1642520.6972490787</v>
      </c>
      <c r="F57" s="31">
        <v>212.37168377549662</v>
      </c>
      <c r="G57" s="31">
        <v>119.00000000000001</v>
      </c>
      <c r="H57" s="31">
        <v>93.333333333333343</v>
      </c>
      <c r="I57" s="31">
        <v>38.221333999500374</v>
      </c>
      <c r="J57" s="31">
        <v>62.510418403067177</v>
      </c>
      <c r="K57" s="31">
        <v>338.28382838283829</v>
      </c>
      <c r="L57" s="31">
        <v>86.45</v>
      </c>
      <c r="M57" s="31">
        <v>25.350233488992661</v>
      </c>
      <c r="N57" s="31">
        <v>25.030036043251901</v>
      </c>
    </row>
    <row r="58" spans="1:14" hidden="1" x14ac:dyDescent="0.2">
      <c r="A58" s="19" t="s">
        <v>92</v>
      </c>
      <c r="B58" s="20" t="s">
        <v>77</v>
      </c>
      <c r="C58" s="21" t="s">
        <v>80</v>
      </c>
      <c r="D58" s="22">
        <f t="shared" si="9"/>
        <v>623.42082989246228</v>
      </c>
      <c r="E58" s="13">
        <f t="shared" si="10"/>
        <v>1020065.3087293948</v>
      </c>
      <c r="F58" s="31">
        <v>135.5819224103453</v>
      </c>
      <c r="G58" s="31">
        <v>75.5</v>
      </c>
      <c r="H58" s="31">
        <v>59.733333333333334</v>
      </c>
      <c r="I58" s="31">
        <v>23.232575568323757</v>
      </c>
      <c r="J58" s="31">
        <v>39.173195532588764</v>
      </c>
      <c r="K58" s="31">
        <v>206.27062706270627</v>
      </c>
      <c r="L58" s="31">
        <v>52.5</v>
      </c>
      <c r="M58" s="31">
        <v>16.010673782521682</v>
      </c>
      <c r="N58" s="31">
        <v>15.418502202643172</v>
      </c>
    </row>
    <row r="59" spans="1:14" hidden="1" x14ac:dyDescent="0.2">
      <c r="A59" s="19" t="s">
        <v>93</v>
      </c>
      <c r="B59" s="20" t="s">
        <v>77</v>
      </c>
      <c r="C59" s="21" t="s">
        <v>94</v>
      </c>
      <c r="D59" s="22">
        <f t="shared" si="9"/>
        <v>815.27343207375213</v>
      </c>
      <c r="E59" s="13">
        <f t="shared" si="10"/>
        <v>1454379.8264174196</v>
      </c>
      <c r="F59" s="31">
        <v>170.3772830289295</v>
      </c>
      <c r="G59" s="31">
        <v>95</v>
      </c>
      <c r="H59" s="31">
        <v>75.2</v>
      </c>
      <c r="I59" s="31">
        <v>37.471896077941544</v>
      </c>
      <c r="J59" s="31">
        <v>60.843473912318721</v>
      </c>
      <c r="K59" s="31">
        <v>259.9009900990099</v>
      </c>
      <c r="L59" s="31">
        <v>66.5</v>
      </c>
      <c r="M59" s="31">
        <v>25.350233488992661</v>
      </c>
      <c r="N59" s="31">
        <v>24.629555466559871</v>
      </c>
    </row>
    <row r="60" spans="1:14" hidden="1" x14ac:dyDescent="0.2">
      <c r="A60" s="19" t="s">
        <v>95</v>
      </c>
      <c r="B60" s="20" t="s">
        <v>77</v>
      </c>
      <c r="C60" s="21" t="s">
        <v>94</v>
      </c>
      <c r="D60" s="22">
        <f t="shared" si="9"/>
        <v>619.64446304903231</v>
      </c>
      <c r="E60" s="13">
        <f t="shared" si="10"/>
        <v>999785.96677951736</v>
      </c>
      <c r="F60" s="31">
        <v>135.5819224103453</v>
      </c>
      <c r="G60" s="31">
        <v>75.5</v>
      </c>
      <c r="H60" s="31">
        <v>59.733333333333334</v>
      </c>
      <c r="I60" s="31">
        <v>22.857856607544342</v>
      </c>
      <c r="J60" s="31">
        <v>37.506251041840308</v>
      </c>
      <c r="K60" s="31">
        <v>206.27062706270627</v>
      </c>
      <c r="L60" s="31">
        <v>52.5</v>
      </c>
      <c r="M60" s="31">
        <v>14.67645096731154</v>
      </c>
      <c r="N60" s="31">
        <v>15.018021625951141</v>
      </c>
    </row>
    <row r="61" spans="1:14" hidden="1" x14ac:dyDescent="0.2">
      <c r="A61" s="19" t="s">
        <v>96</v>
      </c>
      <c r="B61" s="20" t="s">
        <v>77</v>
      </c>
      <c r="C61" s="21" t="s">
        <v>78</v>
      </c>
      <c r="D61" s="22">
        <f t="shared" si="9"/>
        <v>661.76272938103796</v>
      </c>
      <c r="E61" s="13">
        <f t="shared" si="10"/>
        <v>1055672.3364589799</v>
      </c>
      <c r="F61" s="31">
        <v>145.1806425809892</v>
      </c>
      <c r="G61" s="31">
        <v>81</v>
      </c>
      <c r="H61" s="31">
        <v>64</v>
      </c>
      <c r="I61" s="31">
        <v>23.232575568323757</v>
      </c>
      <c r="J61" s="31">
        <v>39.173195532588764</v>
      </c>
      <c r="K61" s="31">
        <v>221.3971397139714</v>
      </c>
      <c r="L61" s="31">
        <v>56.35</v>
      </c>
      <c r="M61" s="31">
        <v>16.010673782521682</v>
      </c>
      <c r="N61" s="31">
        <v>15.418502202643172</v>
      </c>
    </row>
    <row r="62" spans="1:14" hidden="1" x14ac:dyDescent="0.2">
      <c r="A62" s="32" t="s">
        <v>77</v>
      </c>
      <c r="B62" s="33"/>
      <c r="C62" s="34"/>
      <c r="D62" s="17">
        <f t="shared" ref="D62:E62" si="11">SUM(D49:D61)</f>
        <v>9045.4953331394809</v>
      </c>
      <c r="E62" s="15">
        <f t="shared" si="11"/>
        <v>14559532.260824615</v>
      </c>
      <c r="F62" s="15">
        <v>1978.5361951739767</v>
      </c>
      <c r="G62" s="15">
        <v>1104.75</v>
      </c>
      <c r="H62" s="15">
        <v>870.93333333333339</v>
      </c>
      <c r="I62" s="15">
        <v>329.37796652510616</v>
      </c>
      <c r="J62" s="15">
        <v>544.25737622937152</v>
      </c>
      <c r="K62" s="15">
        <v>3014.3014301430144</v>
      </c>
      <c r="L62" s="15">
        <v>768.59999999999991</v>
      </c>
      <c r="M62" s="15">
        <v>217.47831887925284</v>
      </c>
      <c r="N62" s="15">
        <v>217.2607128554265</v>
      </c>
    </row>
    <row r="63" spans="1:14" hidden="1" x14ac:dyDescent="0.2">
      <c r="A63" s="19" t="s">
        <v>97</v>
      </c>
      <c r="B63" s="23" t="s">
        <v>98</v>
      </c>
      <c r="C63" s="21" t="s">
        <v>99</v>
      </c>
      <c r="D63" s="29">
        <f t="shared" ref="D63:D73" si="12">SUM(F63:N63)</f>
        <v>250.44929802936755</v>
      </c>
      <c r="E63" s="13">
        <f t="shared" ref="E63:E73" si="13">SUMPRODUCT($F$1:$N$1,F63:N63)</f>
        <v>400057.49794946634</v>
      </c>
      <c r="F63" s="31">
        <v>54.592720970537265</v>
      </c>
      <c r="G63" s="31">
        <v>30.75</v>
      </c>
      <c r="H63" s="31">
        <v>24.533333333333335</v>
      </c>
      <c r="I63" s="31">
        <v>8.9932550587059712</v>
      </c>
      <c r="J63" s="31">
        <v>15.002500416736122</v>
      </c>
      <c r="K63" s="31">
        <v>83.883388338833882</v>
      </c>
      <c r="L63" s="31">
        <v>21.35</v>
      </c>
      <c r="M63" s="31">
        <v>5.3368912608405603</v>
      </c>
      <c r="N63" s="31">
        <v>6.0072086503804574</v>
      </c>
    </row>
    <row r="64" spans="1:14" hidden="1" x14ac:dyDescent="0.2">
      <c r="A64" s="19" t="s">
        <v>100</v>
      </c>
      <c r="B64" s="23" t="s">
        <v>98</v>
      </c>
      <c r="C64" s="21" t="s">
        <v>101</v>
      </c>
      <c r="D64" s="29">
        <f t="shared" si="12"/>
        <v>266.8337283632012</v>
      </c>
      <c r="E64" s="13">
        <f t="shared" si="13"/>
        <v>429632.84242255776</v>
      </c>
      <c r="F64" s="31">
        <v>57.592321023863491</v>
      </c>
      <c r="G64" s="31">
        <v>32.5</v>
      </c>
      <c r="H64" s="31">
        <v>25.6</v>
      </c>
      <c r="I64" s="31">
        <v>9.7426929802648026</v>
      </c>
      <c r="J64" s="31">
        <v>15.835972662110352</v>
      </c>
      <c r="K64" s="31">
        <v>89.383938393839387</v>
      </c>
      <c r="L64" s="31">
        <v>23.1</v>
      </c>
      <c r="M64" s="31">
        <v>6.6711140760507002</v>
      </c>
      <c r="N64" s="31">
        <v>6.4076892270724866</v>
      </c>
    </row>
    <row r="65" spans="1:14" hidden="1" x14ac:dyDescent="0.2">
      <c r="A65" s="19" t="s">
        <v>102</v>
      </c>
      <c r="B65" s="23" t="s">
        <v>98</v>
      </c>
      <c r="C65" s="21" t="s">
        <v>101</v>
      </c>
      <c r="D65" s="29">
        <f t="shared" si="12"/>
        <v>1635.7665060763711</v>
      </c>
      <c r="E65" s="13">
        <f t="shared" si="13"/>
        <v>2658738.6426438852</v>
      </c>
      <c r="F65" s="31">
        <v>331.15584588721504</v>
      </c>
      <c r="G65" s="31">
        <v>203.75</v>
      </c>
      <c r="H65" s="31">
        <v>160.53333333333333</v>
      </c>
      <c r="I65" s="31">
        <v>60.704471646265297</v>
      </c>
      <c r="J65" s="31">
        <v>99.183197199533268</v>
      </c>
      <c r="K65" s="31">
        <v>556.93069306930693</v>
      </c>
      <c r="L65" s="31">
        <v>142.1</v>
      </c>
      <c r="M65" s="31">
        <v>41.360907271514343</v>
      </c>
      <c r="N65" s="31">
        <v>40.048057669203047</v>
      </c>
    </row>
    <row r="66" spans="1:14" hidden="1" x14ac:dyDescent="0.2">
      <c r="A66" s="19" t="s">
        <v>103</v>
      </c>
      <c r="B66" s="23" t="s">
        <v>98</v>
      </c>
      <c r="C66" s="21" t="s">
        <v>104</v>
      </c>
      <c r="D66" s="29">
        <f t="shared" si="12"/>
        <v>1166.6871515917326</v>
      </c>
      <c r="E66" s="13">
        <f t="shared" si="13"/>
        <v>1876517.0756389142</v>
      </c>
      <c r="F66" s="31">
        <v>254.96600453272899</v>
      </c>
      <c r="G66" s="31">
        <v>142.75</v>
      </c>
      <c r="H66" s="31">
        <v>112</v>
      </c>
      <c r="I66" s="31">
        <v>42.34324256807394</v>
      </c>
      <c r="J66" s="31">
        <v>70.01166861143524</v>
      </c>
      <c r="K66" s="31">
        <v>389.16391639163919</v>
      </c>
      <c r="L66" s="31">
        <v>99.4</v>
      </c>
      <c r="M66" s="31">
        <v>28.018679119412944</v>
      </c>
      <c r="N66" s="31">
        <v>28.033640368442128</v>
      </c>
    </row>
    <row r="67" spans="1:14" hidden="1" x14ac:dyDescent="0.2">
      <c r="A67" s="19" t="s">
        <v>105</v>
      </c>
      <c r="B67" s="23" t="s">
        <v>98</v>
      </c>
      <c r="C67" s="21" t="s">
        <v>99</v>
      </c>
      <c r="D67" s="29">
        <f t="shared" si="12"/>
        <v>734.79159428441835</v>
      </c>
      <c r="E67" s="13">
        <f t="shared" si="13"/>
        <v>1178863.1678730419</v>
      </c>
      <c r="F67" s="31">
        <v>158.37888281562459</v>
      </c>
      <c r="G67" s="31">
        <v>89.25</v>
      </c>
      <c r="H67" s="31">
        <v>71.466666666666669</v>
      </c>
      <c r="I67" s="31">
        <v>25.855608293779667</v>
      </c>
      <c r="J67" s="31">
        <v>43.340556759459908</v>
      </c>
      <c r="K67" s="31">
        <v>246.14961496149616</v>
      </c>
      <c r="L67" s="31">
        <v>64.05</v>
      </c>
      <c r="M67" s="31">
        <v>18.679119412941962</v>
      </c>
      <c r="N67" s="31">
        <v>17.621145374449341</v>
      </c>
    </row>
    <row r="68" spans="1:14" hidden="1" x14ac:dyDescent="0.2">
      <c r="A68" s="19" t="s">
        <v>106</v>
      </c>
      <c r="B68" s="23" t="s">
        <v>98</v>
      </c>
      <c r="C68" s="21" t="s">
        <v>107</v>
      </c>
      <c r="D68" s="29">
        <f t="shared" si="12"/>
        <v>607.53584080945109</v>
      </c>
      <c r="E68" s="13">
        <f t="shared" si="13"/>
        <v>974589.93198219989</v>
      </c>
      <c r="F68" s="31">
        <v>133.18224236768432</v>
      </c>
      <c r="G68" s="31">
        <v>74.5</v>
      </c>
      <c r="H68" s="31">
        <v>58.666666666666664</v>
      </c>
      <c r="I68" s="31">
        <v>22.108418685985509</v>
      </c>
      <c r="J68" s="31">
        <v>35.839306551091845</v>
      </c>
      <c r="K68" s="31">
        <v>202.14521452145215</v>
      </c>
      <c r="L68" s="31">
        <v>51.800000000000004</v>
      </c>
      <c r="M68" s="31">
        <v>14.67645096731154</v>
      </c>
      <c r="N68" s="31">
        <v>14.61754104925911</v>
      </c>
    </row>
    <row r="69" spans="1:14" hidden="1" x14ac:dyDescent="0.2">
      <c r="A69" s="19" t="s">
        <v>108</v>
      </c>
      <c r="B69" s="23" t="s">
        <v>98</v>
      </c>
      <c r="C69" s="21" t="s">
        <v>98</v>
      </c>
      <c r="D69" s="29">
        <f t="shared" si="12"/>
        <v>1442.5123809515546</v>
      </c>
      <c r="E69" s="13">
        <f t="shared" si="13"/>
        <v>2316993.5357022416</v>
      </c>
      <c r="F69" s="31">
        <v>315.5579256099187</v>
      </c>
      <c r="G69" s="31">
        <v>176.5</v>
      </c>
      <c r="H69" s="31">
        <v>138.66666666666666</v>
      </c>
      <c r="I69" s="31">
        <v>52.460654509118157</v>
      </c>
      <c r="J69" s="31">
        <v>85.847641273545591</v>
      </c>
      <c r="K69" s="31">
        <v>481.29812981298124</v>
      </c>
      <c r="L69" s="31">
        <v>122.85</v>
      </c>
      <c r="M69" s="31">
        <v>34.689793195463643</v>
      </c>
      <c r="N69" s="31">
        <v>34.641569883860633</v>
      </c>
    </row>
    <row r="70" spans="1:14" hidden="1" x14ac:dyDescent="0.2">
      <c r="A70" s="19" t="s">
        <v>109</v>
      </c>
      <c r="B70" s="23" t="s">
        <v>98</v>
      </c>
      <c r="C70" s="21" t="s">
        <v>110</v>
      </c>
      <c r="D70" s="29">
        <f t="shared" si="12"/>
        <v>1128.553005414467</v>
      </c>
      <c r="E70" s="13">
        <f t="shared" si="13"/>
        <v>1817812.1994425468</v>
      </c>
      <c r="F70" s="31">
        <v>245.9672043727503</v>
      </c>
      <c r="G70" s="31">
        <v>137.5</v>
      </c>
      <c r="H70" s="31">
        <v>108.26666666666667</v>
      </c>
      <c r="I70" s="31">
        <v>41.219085685735699</v>
      </c>
      <c r="J70" s="31">
        <v>67.511251875312553</v>
      </c>
      <c r="K70" s="31">
        <v>376.7876787678768</v>
      </c>
      <c r="L70" s="31">
        <v>96.25</v>
      </c>
      <c r="M70" s="31">
        <v>28.018679119412944</v>
      </c>
      <c r="N70" s="31">
        <v>27.032438926712054</v>
      </c>
    </row>
    <row r="71" spans="1:14" hidden="1" x14ac:dyDescent="0.2">
      <c r="A71" s="19" t="s">
        <v>111</v>
      </c>
      <c r="B71" s="23" t="s">
        <v>98</v>
      </c>
      <c r="C71" s="21" t="s">
        <v>99</v>
      </c>
      <c r="D71" s="29">
        <f t="shared" si="12"/>
        <v>670.61125126893216</v>
      </c>
      <c r="E71" s="13">
        <f t="shared" si="13"/>
        <v>1079777.8090392754</v>
      </c>
      <c r="F71" s="31">
        <v>149.38008265564591</v>
      </c>
      <c r="G71" s="31">
        <v>82.5</v>
      </c>
      <c r="H71" s="31">
        <v>63.466666666666669</v>
      </c>
      <c r="I71" s="31">
        <v>25.106170372220838</v>
      </c>
      <c r="J71" s="31">
        <v>40.84014002333722</v>
      </c>
      <c r="K71" s="31">
        <v>222.77227722772278</v>
      </c>
      <c r="L71" s="31">
        <v>55.650000000000006</v>
      </c>
      <c r="M71" s="31">
        <v>14.67645096731154</v>
      </c>
      <c r="N71" s="31">
        <v>16.219463356027234</v>
      </c>
    </row>
    <row r="72" spans="1:14" hidden="1" x14ac:dyDescent="0.2">
      <c r="A72" s="19" t="s">
        <v>112</v>
      </c>
      <c r="B72" s="23" t="s">
        <v>98</v>
      </c>
      <c r="C72" s="21" t="s">
        <v>104</v>
      </c>
      <c r="D72" s="29">
        <f t="shared" si="12"/>
        <v>512.00024859090342</v>
      </c>
      <c r="E72" s="13">
        <f t="shared" si="13"/>
        <v>824554.87836798932</v>
      </c>
      <c r="F72" s="31">
        <v>111.58512198373549</v>
      </c>
      <c r="G72" s="31">
        <v>62.75</v>
      </c>
      <c r="H72" s="31">
        <v>49.6</v>
      </c>
      <c r="I72" s="31">
        <v>18.735948038970772</v>
      </c>
      <c r="J72" s="31">
        <v>30.005000833472245</v>
      </c>
      <c r="K72" s="31">
        <v>170.51705170517053</v>
      </c>
      <c r="L72" s="31">
        <v>43.05</v>
      </c>
      <c r="M72" s="31">
        <v>13.3422281521014</v>
      </c>
      <c r="N72" s="31">
        <v>12.414897877452942</v>
      </c>
    </row>
    <row r="73" spans="1:14" hidden="1" x14ac:dyDescent="0.2">
      <c r="A73" s="19" t="s">
        <v>113</v>
      </c>
      <c r="B73" s="23" t="s">
        <v>98</v>
      </c>
      <c r="C73" s="21" t="s">
        <v>107</v>
      </c>
      <c r="D73" s="29">
        <f t="shared" si="12"/>
        <v>562.81019395590647</v>
      </c>
      <c r="E73" s="13">
        <f t="shared" si="13"/>
        <v>908145.94352081872</v>
      </c>
      <c r="F73" s="31">
        <v>122.98360218637515</v>
      </c>
      <c r="G73" s="31">
        <v>68.75</v>
      </c>
      <c r="H73" s="31">
        <v>53.866666666666667</v>
      </c>
      <c r="I73" s="31">
        <v>20.60954284286785</v>
      </c>
      <c r="J73" s="31">
        <v>33.338889814969157</v>
      </c>
      <c r="K73" s="31">
        <v>187.01870187018702</v>
      </c>
      <c r="L73" s="31">
        <v>47.95</v>
      </c>
      <c r="M73" s="31">
        <v>14.67645096731154</v>
      </c>
      <c r="N73" s="31">
        <v>13.616339607529035</v>
      </c>
    </row>
    <row r="74" spans="1:14" hidden="1" x14ac:dyDescent="0.2">
      <c r="A74" s="32" t="s">
        <v>98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1935.3419544060791</v>
      </c>
      <c r="G74" s="15">
        <v>1101.5</v>
      </c>
      <c r="H74" s="15">
        <v>866.66666666666674</v>
      </c>
      <c r="I74" s="15">
        <v>327.87909068198849</v>
      </c>
      <c r="J74" s="15">
        <v>536.75612602100352</v>
      </c>
      <c r="K74" s="15">
        <v>3006.0506050605059</v>
      </c>
      <c r="L74" s="15">
        <v>767.55</v>
      </c>
      <c r="M74" s="15">
        <v>220.14676450967309</v>
      </c>
      <c r="N74" s="15">
        <v>216.65999199038845</v>
      </c>
    </row>
    <row r="75" spans="1:14" hidden="1" x14ac:dyDescent="0.2">
      <c r="A75" s="19" t="s">
        <v>114</v>
      </c>
      <c r="B75" s="24" t="s">
        <v>115</v>
      </c>
      <c r="C75" s="25" t="s">
        <v>116</v>
      </c>
      <c r="D75" s="29">
        <f t="shared" ref="D75:D90" si="15">SUM(F75:N75)</f>
        <v>462.16227472282526</v>
      </c>
      <c r="E75" s="13">
        <f t="shared" ref="E75:E90" si="16">SUMPRODUCT($F$1:$N$1,F75:N75)</f>
        <v>738891.49359174736</v>
      </c>
      <c r="F75" s="31">
        <v>94.78736168510865</v>
      </c>
      <c r="G75" s="31">
        <v>53.25</v>
      </c>
      <c r="H75" s="31">
        <v>41.6</v>
      </c>
      <c r="I75" s="31">
        <v>17.986510117411942</v>
      </c>
      <c r="J75" s="31">
        <v>29.171528588098017</v>
      </c>
      <c r="K75" s="31">
        <v>165.016501650165</v>
      </c>
      <c r="L75" s="31">
        <v>42</v>
      </c>
      <c r="M75" s="31">
        <v>9.3395597064709808</v>
      </c>
      <c r="N75" s="31">
        <v>9.0108129755706852</v>
      </c>
    </row>
    <row r="76" spans="1:14" hidden="1" x14ac:dyDescent="0.2">
      <c r="A76" s="19" t="s">
        <v>117</v>
      </c>
      <c r="B76" s="24" t="s">
        <v>115</v>
      </c>
      <c r="C76" s="25" t="s">
        <v>118</v>
      </c>
      <c r="D76" s="29">
        <f t="shared" si="15"/>
        <v>405.63193771435829</v>
      </c>
      <c r="E76" s="13">
        <f t="shared" si="16"/>
        <v>653605.50697397941</v>
      </c>
      <c r="F76" s="31">
        <v>94.78736168510865</v>
      </c>
      <c r="G76" s="31">
        <v>53.25</v>
      </c>
      <c r="H76" s="31">
        <v>41.6</v>
      </c>
      <c r="I76" s="31">
        <v>13.864601548838371</v>
      </c>
      <c r="J76" s="31">
        <v>21.670278379729954</v>
      </c>
      <c r="K76" s="31">
        <v>125.13751375137515</v>
      </c>
      <c r="L76" s="31">
        <v>31.499999999999996</v>
      </c>
      <c r="M76" s="31">
        <v>12.00800533689126</v>
      </c>
      <c r="N76" s="31">
        <v>11.814177012414898</v>
      </c>
    </row>
    <row r="77" spans="1:14" hidden="1" x14ac:dyDescent="0.2">
      <c r="A77" s="19" t="s">
        <v>119</v>
      </c>
      <c r="B77" s="24" t="s">
        <v>115</v>
      </c>
      <c r="C77" s="25" t="s">
        <v>116</v>
      </c>
      <c r="D77" s="29">
        <f t="shared" si="15"/>
        <v>676.48438775043371</v>
      </c>
      <c r="E77" s="13">
        <f t="shared" si="16"/>
        <v>1050029.1134205512</v>
      </c>
      <c r="F77" s="31">
        <v>161.97840287961603</v>
      </c>
      <c r="G77" s="31">
        <v>91</v>
      </c>
      <c r="H77" s="31">
        <v>71.466666666666669</v>
      </c>
      <c r="I77" s="31">
        <v>22.857856607544342</v>
      </c>
      <c r="J77" s="31">
        <v>36.672778796466076</v>
      </c>
      <c r="K77" s="31">
        <v>207.64576457645765</v>
      </c>
      <c r="L77" s="31">
        <v>52.5</v>
      </c>
      <c r="M77" s="31">
        <v>17.344896597731822</v>
      </c>
      <c r="N77" s="31">
        <v>15.018021625951141</v>
      </c>
    </row>
    <row r="78" spans="1:14" hidden="1" x14ac:dyDescent="0.2">
      <c r="A78" s="19" t="s">
        <v>120</v>
      </c>
      <c r="B78" s="24" t="s">
        <v>115</v>
      </c>
      <c r="C78" s="25" t="s">
        <v>121</v>
      </c>
      <c r="D78" s="29">
        <f t="shared" si="15"/>
        <v>1362.6410703513693</v>
      </c>
      <c r="E78" s="13">
        <f t="shared" si="16"/>
        <v>2181540.3176697521</v>
      </c>
      <c r="F78" s="31">
        <v>298.16024530062657</v>
      </c>
      <c r="G78" s="31">
        <v>166.75</v>
      </c>
      <c r="H78" s="31">
        <v>131.73333333333335</v>
      </c>
      <c r="I78" s="31">
        <v>49.837621783662257</v>
      </c>
      <c r="J78" s="31">
        <v>81.68028004667444</v>
      </c>
      <c r="K78" s="31">
        <v>455.17051705170513</v>
      </c>
      <c r="L78" s="31">
        <v>115.85</v>
      </c>
      <c r="M78" s="31">
        <v>32.021347565043364</v>
      </c>
      <c r="N78" s="31">
        <v>31.437725270324389</v>
      </c>
    </row>
    <row r="79" spans="1:14" hidden="1" x14ac:dyDescent="0.2">
      <c r="A79" s="19" t="s">
        <v>122</v>
      </c>
      <c r="B79" s="24" t="s">
        <v>115</v>
      </c>
      <c r="C79" s="25" t="s">
        <v>115</v>
      </c>
      <c r="D79" s="29">
        <f t="shared" si="15"/>
        <v>1013.3059635250102</v>
      </c>
      <c r="E79" s="13">
        <f t="shared" si="16"/>
        <v>1663883.1870561347</v>
      </c>
      <c r="F79" s="31">
        <v>219.57072390347955</v>
      </c>
      <c r="G79" s="31">
        <v>122.75</v>
      </c>
      <c r="H79" s="31">
        <v>97.066666666666663</v>
      </c>
      <c r="I79" s="31">
        <v>36.722458156382714</v>
      </c>
      <c r="J79" s="31">
        <v>60.01000166694449</v>
      </c>
      <c r="K79" s="31">
        <v>335.53355335533553</v>
      </c>
      <c r="L79" s="31">
        <v>85.4</v>
      </c>
      <c r="M79" s="31">
        <v>28.018679119412944</v>
      </c>
      <c r="N79" s="31">
        <v>28.233880656788145</v>
      </c>
    </row>
    <row r="80" spans="1:14" hidden="1" x14ac:dyDescent="0.2">
      <c r="A80" s="19" t="s">
        <v>123</v>
      </c>
      <c r="B80" s="24" t="s">
        <v>115</v>
      </c>
      <c r="C80" s="25" t="s">
        <v>121</v>
      </c>
      <c r="D80" s="29">
        <f t="shared" si="15"/>
        <v>528.39982094455706</v>
      </c>
      <c r="E80" s="13">
        <f t="shared" si="16"/>
        <v>828371.09804037423</v>
      </c>
      <c r="F80" s="31">
        <v>128.38288228236235</v>
      </c>
      <c r="G80" s="31">
        <v>72</v>
      </c>
      <c r="H80" s="31">
        <v>57.06666666666667</v>
      </c>
      <c r="I80" s="31">
        <v>16.862353235073694</v>
      </c>
      <c r="J80" s="31">
        <v>28.338056342723785</v>
      </c>
      <c r="K80" s="31">
        <v>158.14081408140817</v>
      </c>
      <c r="L80" s="31">
        <v>40.25</v>
      </c>
      <c r="M80" s="31">
        <v>13.3422281521014</v>
      </c>
      <c r="N80" s="31">
        <v>14.016820184221064</v>
      </c>
    </row>
    <row r="81" spans="1:14" hidden="1" x14ac:dyDescent="0.2">
      <c r="A81" s="19" t="s">
        <v>124</v>
      </c>
      <c r="B81" s="24" t="s">
        <v>115</v>
      </c>
      <c r="C81" s="25" t="s">
        <v>125</v>
      </c>
      <c r="D81" s="29">
        <f t="shared" si="15"/>
        <v>318.76556732185713</v>
      </c>
      <c r="E81" s="13">
        <f t="shared" si="16"/>
        <v>556335.58979512355</v>
      </c>
      <c r="F81" s="31">
        <v>53.992800959872014</v>
      </c>
      <c r="G81" s="31">
        <v>30.25</v>
      </c>
      <c r="H81" s="31">
        <v>24</v>
      </c>
      <c r="I81" s="31">
        <v>13.864601548838371</v>
      </c>
      <c r="J81" s="31">
        <v>21.670278379729954</v>
      </c>
      <c r="K81" s="31">
        <v>125.13751375137515</v>
      </c>
      <c r="L81" s="31">
        <v>31.499999999999996</v>
      </c>
      <c r="M81" s="31">
        <v>9.3395597064709808</v>
      </c>
      <c r="N81" s="31">
        <v>9.0108129755706852</v>
      </c>
    </row>
    <row r="82" spans="1:14" hidden="1" x14ac:dyDescent="0.2">
      <c r="A82" s="19" t="s">
        <v>126</v>
      </c>
      <c r="B82" s="24" t="s">
        <v>115</v>
      </c>
      <c r="C82" s="25" t="s">
        <v>118</v>
      </c>
      <c r="D82" s="29">
        <f t="shared" si="15"/>
        <v>172.93979350323215</v>
      </c>
      <c r="E82" s="13">
        <f t="shared" si="16"/>
        <v>271150.09023061581</v>
      </c>
      <c r="F82" s="31">
        <v>53.992800959872014</v>
      </c>
      <c r="G82" s="31">
        <v>30.25</v>
      </c>
      <c r="H82" s="31">
        <v>12.266666666666667</v>
      </c>
      <c r="I82" s="31">
        <v>4.4966275293529856</v>
      </c>
      <c r="J82" s="31">
        <v>7.5012502083680612</v>
      </c>
      <c r="K82" s="31">
        <v>41.254125412541249</v>
      </c>
      <c r="L82" s="31">
        <v>10.5</v>
      </c>
      <c r="M82" s="31">
        <v>6.6711140760507002</v>
      </c>
      <c r="N82" s="31">
        <v>6.0072086503804574</v>
      </c>
    </row>
    <row r="83" spans="1:14" hidden="1" x14ac:dyDescent="0.2">
      <c r="A83" s="19" t="s">
        <v>127</v>
      </c>
      <c r="B83" s="24" t="s">
        <v>115</v>
      </c>
      <c r="C83" s="25" t="s">
        <v>128</v>
      </c>
      <c r="D83" s="29">
        <f t="shared" si="15"/>
        <v>416.06413047370518</v>
      </c>
      <c r="E83" s="13">
        <f t="shared" si="16"/>
        <v>688365.01837192033</v>
      </c>
      <c r="F83" s="31">
        <v>77.389681375816551</v>
      </c>
      <c r="G83" s="31">
        <v>43</v>
      </c>
      <c r="H83" s="31">
        <v>34.133333333333333</v>
      </c>
      <c r="I83" s="31">
        <v>16.862353235073694</v>
      </c>
      <c r="J83" s="31">
        <v>28.338056342723785</v>
      </c>
      <c r="K83" s="31">
        <v>158.14081408140817</v>
      </c>
      <c r="L83" s="31">
        <v>40.25</v>
      </c>
      <c r="M83" s="31">
        <v>9.3395597064709808</v>
      </c>
      <c r="N83" s="31">
        <v>8.6103323988786542</v>
      </c>
    </row>
    <row r="84" spans="1:14" hidden="1" x14ac:dyDescent="0.2">
      <c r="A84" s="19" t="s">
        <v>129</v>
      </c>
      <c r="B84" s="24" t="s">
        <v>115</v>
      </c>
      <c r="C84" s="25" t="s">
        <v>130</v>
      </c>
      <c r="D84" s="29">
        <f t="shared" si="15"/>
        <v>313.0935173662466</v>
      </c>
      <c r="E84" s="13">
        <f t="shared" si="16"/>
        <v>522092.13104388828</v>
      </c>
      <c r="F84" s="31">
        <v>53.992800959872014</v>
      </c>
      <c r="G84" s="31">
        <v>30.25</v>
      </c>
      <c r="H84" s="31">
        <v>24</v>
      </c>
      <c r="I84" s="31">
        <v>13.864601548838371</v>
      </c>
      <c r="J84" s="31">
        <v>21.670278379729954</v>
      </c>
      <c r="K84" s="31">
        <v>125.13751375137515</v>
      </c>
      <c r="L84" s="31">
        <v>31.499999999999996</v>
      </c>
      <c r="M84" s="31">
        <v>6.6711140760507002</v>
      </c>
      <c r="N84" s="31">
        <v>6.0072086503804574</v>
      </c>
    </row>
    <row r="85" spans="1:14" hidden="1" x14ac:dyDescent="0.2">
      <c r="A85" s="19" t="s">
        <v>131</v>
      </c>
      <c r="B85" s="24" t="s">
        <v>115</v>
      </c>
      <c r="C85" s="25" t="s">
        <v>128</v>
      </c>
      <c r="D85" s="29">
        <f t="shared" si="15"/>
        <v>2714.3116963273096</v>
      </c>
      <c r="E85" s="13">
        <f t="shared" si="16"/>
        <v>4371792.7186044613</v>
      </c>
      <c r="F85" s="31">
        <v>595.12065057992265</v>
      </c>
      <c r="G85" s="31">
        <v>333.25</v>
      </c>
      <c r="H85" s="31">
        <v>250.66666666666666</v>
      </c>
      <c r="I85" s="31">
        <v>99.300524606545096</v>
      </c>
      <c r="J85" s="31">
        <v>162.52708784797468</v>
      </c>
      <c r="K85" s="31">
        <v>910.34103410341027</v>
      </c>
      <c r="L85" s="31">
        <v>232.04999999999998</v>
      </c>
      <c r="M85" s="31">
        <v>65.376917945296867</v>
      </c>
      <c r="N85" s="31">
        <v>65.678814577492986</v>
      </c>
    </row>
    <row r="86" spans="1:14" hidden="1" x14ac:dyDescent="0.2">
      <c r="A86" s="19" t="s">
        <v>132</v>
      </c>
      <c r="B86" s="24" t="s">
        <v>115</v>
      </c>
      <c r="C86" s="25" t="s">
        <v>118</v>
      </c>
      <c r="D86" s="29">
        <f t="shared" si="15"/>
        <v>418.76726367161058</v>
      </c>
      <c r="E86" s="13">
        <f t="shared" si="16"/>
        <v>698307.16947425797</v>
      </c>
      <c r="F86" s="31">
        <v>73.190241301159844</v>
      </c>
      <c r="G86" s="31">
        <v>40.749999999999993</v>
      </c>
      <c r="H86" s="31">
        <v>53.866666666666667</v>
      </c>
      <c r="I86" s="31">
        <v>16.48763427429428</v>
      </c>
      <c r="J86" s="31">
        <v>26.671111851975329</v>
      </c>
      <c r="K86" s="31">
        <v>148.51485148514851</v>
      </c>
      <c r="L86" s="31">
        <v>37.800000000000004</v>
      </c>
      <c r="M86" s="31">
        <v>10.673782521681121</v>
      </c>
      <c r="N86" s="31">
        <v>10.812975570684822</v>
      </c>
    </row>
    <row r="87" spans="1:14" hidden="1" x14ac:dyDescent="0.2">
      <c r="A87" s="19" t="s">
        <v>133</v>
      </c>
      <c r="B87" s="24" t="s">
        <v>115</v>
      </c>
      <c r="C87" s="25" t="s">
        <v>125</v>
      </c>
      <c r="D87" s="29">
        <f t="shared" si="15"/>
        <v>867.5213923490262</v>
      </c>
      <c r="E87" s="13">
        <f t="shared" si="16"/>
        <v>1374252.3028390144</v>
      </c>
      <c r="F87" s="31">
        <v>193.77416344487403</v>
      </c>
      <c r="G87" s="31">
        <v>108.25</v>
      </c>
      <c r="H87" s="31">
        <v>85.333333333333329</v>
      </c>
      <c r="I87" s="31">
        <v>32.225830627029723</v>
      </c>
      <c r="J87" s="31">
        <v>52.508751458576434</v>
      </c>
      <c r="K87" s="31">
        <v>283.27832783278325</v>
      </c>
      <c r="L87" s="31">
        <v>75.25</v>
      </c>
      <c r="M87" s="31">
        <v>18.679119412941962</v>
      </c>
      <c r="N87" s="31">
        <v>18.221866239487383</v>
      </c>
    </row>
    <row r="88" spans="1:14" hidden="1" x14ac:dyDescent="0.2">
      <c r="A88" s="19" t="s">
        <v>134</v>
      </c>
      <c r="B88" s="24" t="s">
        <v>115</v>
      </c>
      <c r="C88" s="25" t="s">
        <v>130</v>
      </c>
      <c r="D88" s="29">
        <f t="shared" si="15"/>
        <v>1203.5235290060198</v>
      </c>
      <c r="E88" s="13">
        <f t="shared" si="16"/>
        <v>1910579.658717575</v>
      </c>
      <c r="F88" s="31">
        <v>283.16224503399548</v>
      </c>
      <c r="G88" s="31">
        <v>158.25</v>
      </c>
      <c r="H88" s="31">
        <v>125.33333333333333</v>
      </c>
      <c r="I88" s="31">
        <v>43.09268048963277</v>
      </c>
      <c r="J88" s="31">
        <v>70.01166861143524</v>
      </c>
      <c r="K88" s="31">
        <v>365.78657865786579</v>
      </c>
      <c r="L88" s="31">
        <v>100.10000000000001</v>
      </c>
      <c r="M88" s="31">
        <v>29.35290193462308</v>
      </c>
      <c r="N88" s="31">
        <v>28.434120945134161</v>
      </c>
    </row>
    <row r="89" spans="1:14" hidden="1" x14ac:dyDescent="0.2">
      <c r="A89" s="19" t="s">
        <v>135</v>
      </c>
      <c r="B89" s="24" t="s">
        <v>115</v>
      </c>
      <c r="C89" s="25" t="s">
        <v>125</v>
      </c>
      <c r="D89" s="29">
        <f t="shared" si="15"/>
        <v>850.99851885528676</v>
      </c>
      <c r="E89" s="13">
        <f t="shared" si="16"/>
        <v>1362300.0466323914</v>
      </c>
      <c r="F89" s="31">
        <v>187.17504332755635</v>
      </c>
      <c r="G89" s="31">
        <v>106</v>
      </c>
      <c r="H89" s="31">
        <v>80.533333333333331</v>
      </c>
      <c r="I89" s="31">
        <v>31.851111666250315</v>
      </c>
      <c r="J89" s="31">
        <v>51.675279213202195</v>
      </c>
      <c r="K89" s="31">
        <v>283.27832783278325</v>
      </c>
      <c r="L89" s="31">
        <v>73.850000000000009</v>
      </c>
      <c r="M89" s="31">
        <v>16.010673782521682</v>
      </c>
      <c r="N89" s="31">
        <v>20.624749699639565</v>
      </c>
    </row>
    <row r="90" spans="1:14" hidden="1" x14ac:dyDescent="0.2">
      <c r="A90" s="19" t="s">
        <v>136</v>
      </c>
      <c r="B90" s="24" t="s">
        <v>115</v>
      </c>
      <c r="C90" s="25" t="s">
        <v>116</v>
      </c>
      <c r="D90" s="29">
        <f t="shared" si="15"/>
        <v>373.09522114579175</v>
      </c>
      <c r="E90" s="13">
        <f t="shared" si="16"/>
        <v>599417.40373228746</v>
      </c>
      <c r="F90" s="31">
        <v>81.589121450473272</v>
      </c>
      <c r="G90" s="31">
        <v>45.250000000000007</v>
      </c>
      <c r="H90" s="31">
        <v>35.733333333333334</v>
      </c>
      <c r="I90" s="31">
        <v>13.864601548838371</v>
      </c>
      <c r="J90" s="31">
        <v>21.670278379729954</v>
      </c>
      <c r="K90" s="31">
        <v>125.13751375137515</v>
      </c>
      <c r="L90" s="31">
        <v>31.499999999999996</v>
      </c>
      <c r="M90" s="31">
        <v>9.3395597064709808</v>
      </c>
      <c r="N90" s="31">
        <v>9.0108129755706852</v>
      </c>
    </row>
    <row r="91" spans="1:14" hidden="1" x14ac:dyDescent="0.2">
      <c r="A91" s="32" t="s">
        <v>115</v>
      </c>
      <c r="B91" s="33"/>
      <c r="C91" s="34"/>
      <c r="D91" s="17">
        <f t="shared" ref="D91:E91" si="17">SUM(D75:D90)</f>
        <v>12097.70608502864</v>
      </c>
      <c r="E91" s="15">
        <f t="shared" si="17"/>
        <v>19470912.846194074</v>
      </c>
      <c r="F91" s="15">
        <v>2651.0465271297162</v>
      </c>
      <c r="G91" s="15">
        <v>1484.5</v>
      </c>
      <c r="H91" s="15">
        <v>1166.4000000000001</v>
      </c>
      <c r="I91" s="15">
        <v>444.0419685236073</v>
      </c>
      <c r="J91" s="15">
        <v>721.78696449408233</v>
      </c>
      <c r="K91" s="15">
        <v>4012.651265126513</v>
      </c>
      <c r="L91" s="15">
        <v>1031.8</v>
      </c>
      <c r="M91" s="15">
        <v>293.52901934623083</v>
      </c>
      <c r="N91" s="15">
        <v>291.95034040849015</v>
      </c>
    </row>
    <row r="92" spans="1:14" hidden="1" x14ac:dyDescent="0.2">
      <c r="A92" s="11" t="s">
        <v>137</v>
      </c>
      <c r="B92" s="16" t="s">
        <v>138</v>
      </c>
      <c r="C92" s="12" t="s">
        <v>139</v>
      </c>
      <c r="D92" s="29">
        <f t="shared" ref="D92:D104" si="18">SUM(F92:N92)</f>
        <v>891.93644262878934</v>
      </c>
      <c r="E92" s="13">
        <f t="shared" ref="E92:E104" si="19">SUMPRODUCT($F$1:$N$1,F92:N92)</f>
        <v>1321549.8314070525</v>
      </c>
      <c r="F92" s="31">
        <v>200.97320357285696</v>
      </c>
      <c r="G92" s="31">
        <v>112.5</v>
      </c>
      <c r="H92" s="31">
        <v>88</v>
      </c>
      <c r="I92" s="31">
        <v>28.10392205845616</v>
      </c>
      <c r="J92" s="31">
        <v>45.840973495582595</v>
      </c>
      <c r="K92" s="31">
        <v>306.65566556655665</v>
      </c>
      <c r="L92" s="31">
        <v>77.7</v>
      </c>
      <c r="M92" s="31">
        <v>17.344896597731822</v>
      </c>
      <c r="N92" s="31">
        <v>14.817781337605126</v>
      </c>
    </row>
    <row r="93" spans="1:14" hidden="1" x14ac:dyDescent="0.2">
      <c r="A93" s="11" t="s">
        <v>140</v>
      </c>
      <c r="B93" s="16" t="s">
        <v>138</v>
      </c>
      <c r="C93" s="12" t="s">
        <v>139</v>
      </c>
      <c r="D93" s="29">
        <f t="shared" si="18"/>
        <v>556.48005924037523</v>
      </c>
      <c r="E93" s="13">
        <f t="shared" si="19"/>
        <v>820030.72799798567</v>
      </c>
      <c r="F93" s="31">
        <v>125.38328222903613</v>
      </c>
      <c r="G93" s="31">
        <v>70.25</v>
      </c>
      <c r="H93" s="31">
        <v>55.466666666666661</v>
      </c>
      <c r="I93" s="31">
        <v>16.862353235073694</v>
      </c>
      <c r="J93" s="31">
        <v>27.504584097349561</v>
      </c>
      <c r="K93" s="31">
        <v>191.14411441144114</v>
      </c>
      <c r="L93" s="31">
        <v>48.65</v>
      </c>
      <c r="M93" s="31">
        <v>12.00800533689126</v>
      </c>
      <c r="N93" s="31">
        <v>9.2110532639166998</v>
      </c>
    </row>
    <row r="94" spans="1:14" x14ac:dyDescent="0.2">
      <c r="A94" s="11" t="s">
        <v>141</v>
      </c>
      <c r="B94" s="16" t="s">
        <v>138</v>
      </c>
      <c r="C94" s="12" t="s">
        <v>142</v>
      </c>
      <c r="D94" s="29">
        <f t="shared" si="18"/>
        <v>678.80914280321986</v>
      </c>
      <c r="E94" s="13">
        <f t="shared" si="19"/>
        <v>1204584.5143808587</v>
      </c>
      <c r="F94" s="31">
        <v>142.18104252766298</v>
      </c>
      <c r="G94" s="31">
        <v>79.5</v>
      </c>
      <c r="H94" s="31">
        <v>62.4</v>
      </c>
      <c r="I94" s="31">
        <v>30.726954783912067</v>
      </c>
      <c r="J94" s="31">
        <v>50.841806967827971</v>
      </c>
      <c r="K94" s="31">
        <v>217.27172717271725</v>
      </c>
      <c r="L94" s="31">
        <v>55.650000000000006</v>
      </c>
      <c r="M94" s="31">
        <v>20.013342228152101</v>
      </c>
      <c r="N94" s="31">
        <v>20.224269122947536</v>
      </c>
    </row>
    <row r="95" spans="1:14" x14ac:dyDescent="0.2">
      <c r="A95" s="11" t="s">
        <v>143</v>
      </c>
      <c r="B95" s="16" t="s">
        <v>138</v>
      </c>
      <c r="C95" s="12" t="s">
        <v>142</v>
      </c>
      <c r="D95" s="29">
        <f t="shared" si="18"/>
        <v>388.88385852642648</v>
      </c>
      <c r="E95" s="13">
        <f t="shared" si="19"/>
        <v>576086.98891855811</v>
      </c>
      <c r="F95" s="31">
        <v>87.588321557125724</v>
      </c>
      <c r="G95" s="31">
        <v>49</v>
      </c>
      <c r="H95" s="31">
        <v>38.933333333333337</v>
      </c>
      <c r="I95" s="31">
        <v>11.991006744941295</v>
      </c>
      <c r="J95" s="31">
        <v>20.003333888981498</v>
      </c>
      <c r="K95" s="31">
        <v>133.38833883388338</v>
      </c>
      <c r="L95" s="31">
        <v>34.299999999999997</v>
      </c>
      <c r="M95" s="31">
        <v>6.6711140760507002</v>
      </c>
      <c r="N95" s="31">
        <v>7.0084100921105321</v>
      </c>
    </row>
    <row r="96" spans="1:14" x14ac:dyDescent="0.2">
      <c r="A96" s="11" t="s">
        <v>144</v>
      </c>
      <c r="B96" s="16" t="s">
        <v>138</v>
      </c>
      <c r="C96" s="12" t="s">
        <v>142</v>
      </c>
      <c r="D96" s="29">
        <f t="shared" si="18"/>
        <v>556.94669423760604</v>
      </c>
      <c r="E96" s="13">
        <f t="shared" si="19"/>
        <v>1023692.6513558868</v>
      </c>
      <c r="F96" s="31">
        <v>118.78416211171844</v>
      </c>
      <c r="G96" s="31">
        <v>66.5</v>
      </c>
      <c r="H96" s="31">
        <v>52.266666666666673</v>
      </c>
      <c r="I96" s="31">
        <v>23.607294529103171</v>
      </c>
      <c r="J96" s="31">
        <v>40.006667777962996</v>
      </c>
      <c r="K96" s="31">
        <v>169.14191419141915</v>
      </c>
      <c r="L96" s="31">
        <v>46.2</v>
      </c>
      <c r="M96" s="31">
        <v>16.010673782521682</v>
      </c>
      <c r="N96" s="31">
        <v>24.429315178213859</v>
      </c>
    </row>
    <row r="97" spans="1:14" x14ac:dyDescent="0.2">
      <c r="A97" s="11" t="s">
        <v>145</v>
      </c>
      <c r="B97" s="16" t="s">
        <v>138</v>
      </c>
      <c r="C97" s="12" t="s">
        <v>142</v>
      </c>
      <c r="D97" s="29">
        <f t="shared" si="18"/>
        <v>435.70194910613282</v>
      </c>
      <c r="E97" s="13">
        <f t="shared" si="19"/>
        <v>650474.29276896734</v>
      </c>
      <c r="F97" s="31">
        <v>97.786961738434883</v>
      </c>
      <c r="G97" s="31">
        <v>54.75</v>
      </c>
      <c r="H97" s="31">
        <v>43.733333333333334</v>
      </c>
      <c r="I97" s="31">
        <v>13.864601548838371</v>
      </c>
      <c r="J97" s="31">
        <v>22.503750625104185</v>
      </c>
      <c r="K97" s="31">
        <v>148.51485148514851</v>
      </c>
      <c r="L97" s="31">
        <v>37.800000000000004</v>
      </c>
      <c r="M97" s="31">
        <v>9.3395597064709808</v>
      </c>
      <c r="N97" s="31">
        <v>7.4088906688025631</v>
      </c>
    </row>
    <row r="98" spans="1:14" hidden="1" x14ac:dyDescent="0.2">
      <c r="A98" s="11" t="s">
        <v>146</v>
      </c>
      <c r="B98" s="16" t="s">
        <v>138</v>
      </c>
      <c r="C98" s="12" t="s">
        <v>138</v>
      </c>
      <c r="D98" s="29">
        <f t="shared" si="18"/>
        <v>704.30430956573332</v>
      </c>
      <c r="E98" s="13">
        <f t="shared" si="19"/>
        <v>764581.43026616832</v>
      </c>
      <c r="F98" s="31">
        <v>175.17664311425145</v>
      </c>
      <c r="G98" s="31">
        <v>98.5</v>
      </c>
      <c r="H98" s="31">
        <v>77.333333333333343</v>
      </c>
      <c r="I98" s="31">
        <v>7.1196602548088928</v>
      </c>
      <c r="J98" s="31">
        <v>11.668611435239205</v>
      </c>
      <c r="K98" s="31">
        <v>259.9009900990099</v>
      </c>
      <c r="L98" s="31">
        <v>68.599999999999994</v>
      </c>
      <c r="M98" s="31">
        <v>4.0026684456304205</v>
      </c>
      <c r="N98" s="31">
        <v>2.0024028834601522</v>
      </c>
    </row>
    <row r="99" spans="1:14" hidden="1" x14ac:dyDescent="0.2">
      <c r="A99" s="11" t="s">
        <v>147</v>
      </c>
      <c r="B99" s="16" t="s">
        <v>138</v>
      </c>
      <c r="C99" s="12" t="s">
        <v>138</v>
      </c>
      <c r="D99" s="29">
        <f t="shared" si="18"/>
        <v>519.04837940134053</v>
      </c>
      <c r="E99" s="13">
        <f t="shared" si="19"/>
        <v>837023.73876635556</v>
      </c>
      <c r="F99" s="31">
        <v>113.38488201573124</v>
      </c>
      <c r="G99" s="31">
        <v>63.25</v>
      </c>
      <c r="H99" s="31">
        <v>50.133333333333333</v>
      </c>
      <c r="I99" s="31">
        <v>19.86010492130902</v>
      </c>
      <c r="J99" s="31">
        <v>31.671945324220705</v>
      </c>
      <c r="K99" s="31">
        <v>171.89218921892189</v>
      </c>
      <c r="L99" s="31">
        <v>44.1</v>
      </c>
      <c r="M99" s="31">
        <v>13.3422281521014</v>
      </c>
      <c r="N99" s="31">
        <v>11.413696435722867</v>
      </c>
    </row>
    <row r="100" spans="1:14" hidden="1" x14ac:dyDescent="0.2">
      <c r="A100" s="11" t="s">
        <v>148</v>
      </c>
      <c r="B100" s="16" t="s">
        <v>138</v>
      </c>
      <c r="C100" s="12" t="s">
        <v>138</v>
      </c>
      <c r="D100" s="29">
        <f t="shared" si="18"/>
        <v>278.27030309397645</v>
      </c>
      <c r="E100" s="13">
        <f t="shared" si="19"/>
        <v>329730.0548271173</v>
      </c>
      <c r="F100" s="31">
        <v>66.591121183842162</v>
      </c>
      <c r="G100" s="31">
        <v>37.5</v>
      </c>
      <c r="H100" s="31">
        <v>29.333333333333332</v>
      </c>
      <c r="I100" s="31">
        <v>4.1219085685735699</v>
      </c>
      <c r="J100" s="31">
        <v>6.6677779629938323</v>
      </c>
      <c r="K100" s="31">
        <v>103.13531353135313</v>
      </c>
      <c r="L100" s="31">
        <v>26.25</v>
      </c>
      <c r="M100" s="31">
        <v>2.6684456304202802</v>
      </c>
      <c r="N100" s="31">
        <v>2.0024028834601522</v>
      </c>
    </row>
    <row r="101" spans="1:14" hidden="1" x14ac:dyDescent="0.2">
      <c r="A101" s="11" t="s">
        <v>149</v>
      </c>
      <c r="B101" s="16" t="s">
        <v>138</v>
      </c>
      <c r="C101" s="12" t="s">
        <v>150</v>
      </c>
      <c r="D101" s="29">
        <f t="shared" si="18"/>
        <v>579.51170096330145</v>
      </c>
      <c r="E101" s="13">
        <f t="shared" si="19"/>
        <v>956914.38673483219</v>
      </c>
      <c r="F101" s="31">
        <v>125.38328222903613</v>
      </c>
      <c r="G101" s="31">
        <v>70.25</v>
      </c>
      <c r="H101" s="31">
        <v>55.466666666666661</v>
      </c>
      <c r="I101" s="31">
        <v>22.483137646764927</v>
      </c>
      <c r="J101" s="31">
        <v>35.839306551091845</v>
      </c>
      <c r="K101" s="31">
        <v>191.14411441144114</v>
      </c>
      <c r="L101" s="31">
        <v>48.65</v>
      </c>
      <c r="M101" s="31">
        <v>14.67645096731154</v>
      </c>
      <c r="N101" s="31">
        <v>15.618742490989186</v>
      </c>
    </row>
    <row r="102" spans="1:14" hidden="1" x14ac:dyDescent="0.2">
      <c r="A102" s="11" t="s">
        <v>151</v>
      </c>
      <c r="B102" s="16" t="s">
        <v>138</v>
      </c>
      <c r="C102" s="12" t="s">
        <v>150</v>
      </c>
      <c r="D102" s="29">
        <f t="shared" si="18"/>
        <v>557.16243893522881</v>
      </c>
      <c r="E102" s="13">
        <f t="shared" si="19"/>
        <v>985341.59699440515</v>
      </c>
      <c r="F102" s="31">
        <v>116.9844020797227</v>
      </c>
      <c r="G102" s="31">
        <v>65.5</v>
      </c>
      <c r="H102" s="31">
        <v>51.2</v>
      </c>
      <c r="I102" s="31">
        <v>25.106170372220838</v>
      </c>
      <c r="J102" s="31">
        <v>41.673612268711445</v>
      </c>
      <c r="K102" s="31">
        <v>178.76787678767877</v>
      </c>
      <c r="L102" s="31">
        <v>45.5</v>
      </c>
      <c r="M102" s="31">
        <v>16.010673782521682</v>
      </c>
      <c r="N102" s="31">
        <v>16.419703644373246</v>
      </c>
    </row>
    <row r="103" spans="1:14" hidden="1" x14ac:dyDescent="0.2">
      <c r="A103" s="11" t="s">
        <v>152</v>
      </c>
      <c r="B103" s="16" t="s">
        <v>138</v>
      </c>
      <c r="C103" s="12" t="s">
        <v>153</v>
      </c>
      <c r="D103" s="29">
        <f t="shared" si="18"/>
        <v>867.5469227954801</v>
      </c>
      <c r="E103" s="13">
        <f t="shared" si="19"/>
        <v>1812737.9496679113</v>
      </c>
      <c r="F103" s="31">
        <v>167.37768297560325</v>
      </c>
      <c r="G103" s="31">
        <v>93.5</v>
      </c>
      <c r="H103" s="31">
        <v>73.599999999999994</v>
      </c>
      <c r="I103" s="31">
        <v>53.210092430676994</v>
      </c>
      <c r="J103" s="31">
        <v>85.847641273545591</v>
      </c>
      <c r="K103" s="31">
        <v>255.77557755775575</v>
      </c>
      <c r="L103" s="31">
        <v>65.099999999999994</v>
      </c>
      <c r="M103" s="31">
        <v>34.689793195463643</v>
      </c>
      <c r="N103" s="31">
        <v>38.446135362434923</v>
      </c>
    </row>
    <row r="104" spans="1:14" hidden="1" x14ac:dyDescent="0.2">
      <c r="A104" s="11" t="s">
        <v>154</v>
      </c>
      <c r="B104" s="16" t="s">
        <v>138</v>
      </c>
      <c r="C104" s="12" t="s">
        <v>153</v>
      </c>
      <c r="D104" s="29">
        <f t="shared" si="18"/>
        <v>457.88899670346598</v>
      </c>
      <c r="E104" s="13">
        <f t="shared" si="19"/>
        <v>729613.21373526694</v>
      </c>
      <c r="F104" s="31">
        <v>100.7865617917611</v>
      </c>
      <c r="G104" s="31">
        <v>56</v>
      </c>
      <c r="H104" s="31">
        <v>44.266666666666673</v>
      </c>
      <c r="I104" s="31">
        <v>16.48763427429428</v>
      </c>
      <c r="J104" s="31">
        <v>26.671111851975329</v>
      </c>
      <c r="K104" s="31">
        <v>152.64026402640263</v>
      </c>
      <c r="L104" s="31">
        <v>39.549999999999997</v>
      </c>
      <c r="M104" s="31">
        <v>10.673782521681121</v>
      </c>
      <c r="N104" s="31">
        <v>10.812975570684822</v>
      </c>
    </row>
    <row r="105" spans="1:14" hidden="1" x14ac:dyDescent="0.2">
      <c r="A105" s="32" t="s">
        <v>138</v>
      </c>
      <c r="B105" s="33"/>
      <c r="C105" s="34"/>
      <c r="D105" s="17">
        <f t="shared" ref="D105:E105" si="20">SUM(D92:D104)</f>
        <v>7472.4911980010766</v>
      </c>
      <c r="E105" s="15">
        <f t="shared" si="20"/>
        <v>12012361.377821367</v>
      </c>
      <c r="F105" s="15">
        <v>1638.3815491267831</v>
      </c>
      <c r="G105" s="15">
        <v>917</v>
      </c>
      <c r="H105" s="15">
        <v>722.13333333333333</v>
      </c>
      <c r="I105" s="15">
        <v>273.54484136897327</v>
      </c>
      <c r="J105" s="15">
        <v>446.74112352058677</v>
      </c>
      <c r="K105" s="15">
        <v>2479.3729372937296</v>
      </c>
      <c r="L105" s="15">
        <v>638.04999999999995</v>
      </c>
      <c r="M105" s="15">
        <v>177.45163442294864</v>
      </c>
      <c r="N105" s="15">
        <v>179.81577893472166</v>
      </c>
    </row>
    <row r="106" spans="1:14" hidden="1" x14ac:dyDescent="0.2">
      <c r="A106" s="19" t="s">
        <v>155</v>
      </c>
      <c r="B106" s="23" t="s">
        <v>156</v>
      </c>
      <c r="C106" s="21" t="s">
        <v>157</v>
      </c>
      <c r="D106" s="29">
        <f t="shared" ref="D106:D117" si="21">SUM(F106:N106)</f>
        <v>665.69992761731078</v>
      </c>
      <c r="E106" s="13">
        <f t="shared" ref="E106:E117" si="22">SUMPRODUCT($F$1:$N$1,F106:N106)</f>
        <v>1025530.6552873257</v>
      </c>
      <c r="F106" s="31">
        <v>157.77896280495935</v>
      </c>
      <c r="G106" s="31">
        <v>79.75</v>
      </c>
      <c r="H106" s="31">
        <v>59.733333333333334</v>
      </c>
      <c r="I106" s="31">
        <v>23.607294529103171</v>
      </c>
      <c r="J106" s="31">
        <v>35.839306551091845</v>
      </c>
      <c r="K106" s="31">
        <v>232.39823982398241</v>
      </c>
      <c r="L106" s="31">
        <v>48.3</v>
      </c>
      <c r="M106" s="31">
        <v>14.67645096731154</v>
      </c>
      <c r="N106" s="31">
        <v>13.616339607529035</v>
      </c>
    </row>
    <row r="107" spans="1:14" hidden="1" x14ac:dyDescent="0.2">
      <c r="A107" s="19" t="s">
        <v>158</v>
      </c>
      <c r="B107" s="23" t="s">
        <v>156</v>
      </c>
      <c r="C107" s="21" t="s">
        <v>157</v>
      </c>
      <c r="D107" s="29">
        <f t="shared" si="21"/>
        <v>714.66180323033973</v>
      </c>
      <c r="E107" s="13">
        <f t="shared" si="22"/>
        <v>1109581.5539721062</v>
      </c>
      <c r="F107" s="31">
        <v>184.1754432742301</v>
      </c>
      <c r="G107" s="31">
        <v>85.25</v>
      </c>
      <c r="H107" s="31">
        <v>67.733333333333334</v>
      </c>
      <c r="I107" s="31">
        <v>28.10392205845616</v>
      </c>
      <c r="J107" s="31">
        <v>38.339723287214532</v>
      </c>
      <c r="K107" s="31">
        <v>226.89768976897687</v>
      </c>
      <c r="L107" s="31">
        <v>54.599999999999994</v>
      </c>
      <c r="M107" s="31">
        <v>13.3422281521014</v>
      </c>
      <c r="N107" s="31">
        <v>16.219463356027234</v>
      </c>
    </row>
    <row r="108" spans="1:14" hidden="1" x14ac:dyDescent="0.2">
      <c r="A108" s="19" t="s">
        <v>159</v>
      </c>
      <c r="B108" s="23" t="s">
        <v>156</v>
      </c>
      <c r="C108" s="21" t="s">
        <v>160</v>
      </c>
      <c r="D108" s="29">
        <f t="shared" si="21"/>
        <v>518.41645141712183</v>
      </c>
      <c r="E108" s="13">
        <f t="shared" si="22"/>
        <v>833450.302825224</v>
      </c>
      <c r="F108" s="31">
        <v>108.58552193040927</v>
      </c>
      <c r="G108" s="31">
        <v>64</v>
      </c>
      <c r="H108" s="31">
        <v>50.666666666666664</v>
      </c>
      <c r="I108" s="31">
        <v>19.110666999750187</v>
      </c>
      <c r="J108" s="31">
        <v>31.671945324220705</v>
      </c>
      <c r="K108" s="31">
        <v>174.64246424642465</v>
      </c>
      <c r="L108" s="31">
        <v>44.449999999999996</v>
      </c>
      <c r="M108" s="31">
        <v>14.67645096731154</v>
      </c>
      <c r="N108" s="31">
        <v>10.612735282338807</v>
      </c>
    </row>
    <row r="109" spans="1:14" hidden="1" x14ac:dyDescent="0.2">
      <c r="A109" s="19" t="s">
        <v>161</v>
      </c>
      <c r="B109" s="23" t="s">
        <v>156</v>
      </c>
      <c r="C109" s="21" t="s">
        <v>156</v>
      </c>
      <c r="D109" s="29">
        <f t="shared" si="21"/>
        <v>649.96103076248733</v>
      </c>
      <c r="E109" s="13">
        <f t="shared" si="22"/>
        <v>1196891.056210543</v>
      </c>
      <c r="F109" s="31">
        <v>103.18624183442208</v>
      </c>
      <c r="G109" s="31">
        <v>75.75</v>
      </c>
      <c r="H109" s="31">
        <v>74.133333333333326</v>
      </c>
      <c r="I109" s="31">
        <v>29.977516862353237</v>
      </c>
      <c r="J109" s="31">
        <v>49.174862477079508</v>
      </c>
      <c r="K109" s="31">
        <v>221.3971397139714</v>
      </c>
      <c r="L109" s="31">
        <v>52.5</v>
      </c>
      <c r="M109" s="31">
        <v>20.013342228152101</v>
      </c>
      <c r="N109" s="31">
        <v>23.82859431317581</v>
      </c>
    </row>
    <row r="110" spans="1:14" hidden="1" x14ac:dyDescent="0.2">
      <c r="A110" s="19" t="s">
        <v>162</v>
      </c>
      <c r="B110" s="23" t="s">
        <v>156</v>
      </c>
      <c r="C110" s="21" t="s">
        <v>160</v>
      </c>
      <c r="D110" s="29">
        <f t="shared" si="21"/>
        <v>882.404518060594</v>
      </c>
      <c r="E110" s="13">
        <f t="shared" si="22"/>
        <v>1424232.7182287369</v>
      </c>
      <c r="F110" s="31">
        <v>217.17104386081854</v>
      </c>
      <c r="G110" s="31">
        <v>112</v>
      </c>
      <c r="H110" s="31">
        <v>82.666666666666671</v>
      </c>
      <c r="I110" s="31">
        <v>31.851111666250315</v>
      </c>
      <c r="J110" s="31">
        <v>51.675279213202195</v>
      </c>
      <c r="K110" s="31">
        <v>232.39823982398241</v>
      </c>
      <c r="L110" s="31">
        <v>110.60000000000001</v>
      </c>
      <c r="M110" s="31">
        <v>20.013342228152101</v>
      </c>
      <c r="N110" s="31">
        <v>24.028834601521829</v>
      </c>
    </row>
    <row r="111" spans="1:14" hidden="1" x14ac:dyDescent="0.2">
      <c r="A111" s="19" t="s">
        <v>163</v>
      </c>
      <c r="B111" s="23" t="s">
        <v>156</v>
      </c>
      <c r="C111" s="21" t="s">
        <v>156</v>
      </c>
      <c r="D111" s="29">
        <f t="shared" si="21"/>
        <v>579.68831266937434</v>
      </c>
      <c r="E111" s="13">
        <f t="shared" si="22"/>
        <v>897981.87848030869</v>
      </c>
      <c r="F111" s="31">
        <v>113.98480202639648</v>
      </c>
      <c r="G111" s="31">
        <v>66.5</v>
      </c>
      <c r="H111" s="31">
        <v>52.8</v>
      </c>
      <c r="I111" s="31">
        <v>19.110666999750187</v>
      </c>
      <c r="J111" s="31">
        <v>32.505417569594933</v>
      </c>
      <c r="K111" s="31">
        <v>232.39823982398241</v>
      </c>
      <c r="L111" s="31">
        <v>37.1</v>
      </c>
      <c r="M111" s="31">
        <v>14.67645096731154</v>
      </c>
      <c r="N111" s="31">
        <v>10.612735282338807</v>
      </c>
    </row>
    <row r="112" spans="1:14" hidden="1" x14ac:dyDescent="0.2">
      <c r="A112" s="19" t="s">
        <v>164</v>
      </c>
      <c r="B112" s="23" t="s">
        <v>156</v>
      </c>
      <c r="C112" s="21" t="s">
        <v>156</v>
      </c>
      <c r="D112" s="29">
        <f t="shared" si="21"/>
        <v>535.28551646724156</v>
      </c>
      <c r="E112" s="13">
        <f t="shared" si="22"/>
        <v>818948.43813484837</v>
      </c>
      <c r="F112" s="31">
        <v>103.18624183442208</v>
      </c>
      <c r="G112" s="31">
        <v>45.250000000000007</v>
      </c>
      <c r="H112" s="31">
        <v>47.466666666666661</v>
      </c>
      <c r="I112" s="31">
        <v>11.991006744941295</v>
      </c>
      <c r="J112" s="31">
        <v>28.338056342723785</v>
      </c>
      <c r="K112" s="31">
        <v>221.3971397139714</v>
      </c>
      <c r="L112" s="31">
        <v>52.5</v>
      </c>
      <c r="M112" s="31">
        <v>13.3422281521014</v>
      </c>
      <c r="N112" s="31">
        <v>11.814177012414898</v>
      </c>
    </row>
    <row r="113" spans="1:14" hidden="1" x14ac:dyDescent="0.2">
      <c r="A113" s="19" t="s">
        <v>165</v>
      </c>
      <c r="B113" s="23" t="s">
        <v>156</v>
      </c>
      <c r="C113" s="21" t="s">
        <v>166</v>
      </c>
      <c r="D113" s="29">
        <f t="shared" si="21"/>
        <v>176.37043087971065</v>
      </c>
      <c r="E113" s="13">
        <f t="shared" si="22"/>
        <v>293992.98368238116</v>
      </c>
      <c r="F113" s="31">
        <v>43.794160778562862</v>
      </c>
      <c r="G113" s="31">
        <v>23.75</v>
      </c>
      <c r="H113" s="31">
        <v>18.666666666666668</v>
      </c>
      <c r="I113" s="31">
        <v>7.4943792155883093</v>
      </c>
      <c r="J113" s="31">
        <v>11.668611435239205</v>
      </c>
      <c r="K113" s="31">
        <v>46.754675467546754</v>
      </c>
      <c r="L113" s="31">
        <v>14.7</v>
      </c>
      <c r="M113" s="31">
        <v>5.3368912608405603</v>
      </c>
      <c r="N113" s="31">
        <v>4.2050460552663198</v>
      </c>
    </row>
    <row r="114" spans="1:14" hidden="1" x14ac:dyDescent="0.2">
      <c r="A114" s="19" t="s">
        <v>167</v>
      </c>
      <c r="B114" s="23" t="s">
        <v>156</v>
      </c>
      <c r="C114" s="21" t="s">
        <v>168</v>
      </c>
      <c r="D114" s="29">
        <f t="shared" si="21"/>
        <v>828.59895403396797</v>
      </c>
      <c r="E114" s="13">
        <f t="shared" si="22"/>
        <v>1367808.2254859172</v>
      </c>
      <c r="F114" s="31">
        <v>162.57832289028127</v>
      </c>
      <c r="G114" s="31">
        <v>100.75</v>
      </c>
      <c r="H114" s="31">
        <v>69.333333333333329</v>
      </c>
      <c r="I114" s="31">
        <v>31.851111666250315</v>
      </c>
      <c r="J114" s="31">
        <v>51.675279213202195</v>
      </c>
      <c r="K114" s="31">
        <v>301.15511551155117</v>
      </c>
      <c r="L114" s="31">
        <v>70.349999999999994</v>
      </c>
      <c r="M114" s="31">
        <v>18.679119412941962</v>
      </c>
      <c r="N114" s="31">
        <v>22.226672006407689</v>
      </c>
    </row>
    <row r="115" spans="1:14" hidden="1" x14ac:dyDescent="0.2">
      <c r="A115" s="19" t="s">
        <v>169</v>
      </c>
      <c r="B115" s="23" t="s">
        <v>156</v>
      </c>
      <c r="C115" s="21" t="s">
        <v>168</v>
      </c>
      <c r="D115" s="29">
        <f t="shared" si="21"/>
        <v>695.8433073326197</v>
      </c>
      <c r="E115" s="13">
        <f t="shared" si="22"/>
        <v>1114646.1576391528</v>
      </c>
      <c r="F115" s="31">
        <v>151.77976269830691</v>
      </c>
      <c r="G115" s="31">
        <v>85</v>
      </c>
      <c r="H115" s="31">
        <v>67.2</v>
      </c>
      <c r="I115" s="31">
        <v>26.979765176117912</v>
      </c>
      <c r="J115" s="31">
        <v>42.507084514085683</v>
      </c>
      <c r="K115" s="31">
        <v>232.39823982398241</v>
      </c>
      <c r="L115" s="31">
        <v>59.149999999999991</v>
      </c>
      <c r="M115" s="31">
        <v>16.010673782521682</v>
      </c>
      <c r="N115" s="31">
        <v>14.817781337605126</v>
      </c>
    </row>
    <row r="116" spans="1:14" hidden="1" x14ac:dyDescent="0.2">
      <c r="A116" s="19" t="s">
        <v>170</v>
      </c>
      <c r="B116" s="23" t="s">
        <v>156</v>
      </c>
      <c r="C116" s="21" t="s">
        <v>166</v>
      </c>
      <c r="D116" s="29">
        <f t="shared" si="21"/>
        <v>1034.9471023490466</v>
      </c>
      <c r="E116" s="13">
        <f t="shared" si="22"/>
        <v>1675006.1203753329</v>
      </c>
      <c r="F116" s="31">
        <v>217.17104386081854</v>
      </c>
      <c r="G116" s="31">
        <v>125.75</v>
      </c>
      <c r="H116" s="31">
        <v>100.26666666666667</v>
      </c>
      <c r="I116" s="31">
        <v>37.097177117162133</v>
      </c>
      <c r="J116" s="31">
        <v>61.676946157692946</v>
      </c>
      <c r="K116" s="31">
        <v>365.78657865786579</v>
      </c>
      <c r="L116" s="31">
        <v>75.95</v>
      </c>
      <c r="M116" s="31">
        <v>24.016010673782521</v>
      </c>
      <c r="N116" s="31">
        <v>27.23267921505807</v>
      </c>
    </row>
    <row r="117" spans="1:14" hidden="1" x14ac:dyDescent="0.2">
      <c r="A117" s="19" t="s">
        <v>171</v>
      </c>
      <c r="B117" s="23" t="s">
        <v>156</v>
      </c>
      <c r="C117" s="21" t="s">
        <v>156</v>
      </c>
      <c r="D117" s="29">
        <f t="shared" si="21"/>
        <v>795.8485237493876</v>
      </c>
      <c r="E117" s="13">
        <f t="shared" si="22"/>
        <v>1248545.9164126264</v>
      </c>
      <c r="F117" s="31">
        <v>206.37248366884415</v>
      </c>
      <c r="G117" s="31">
        <v>106</v>
      </c>
      <c r="H117" s="31">
        <v>76.266666666666666</v>
      </c>
      <c r="I117" s="31">
        <v>26.605046215338497</v>
      </c>
      <c r="J117" s="31">
        <v>49.174862477079508</v>
      </c>
      <c r="K117" s="31">
        <v>221.3971397139714</v>
      </c>
      <c r="L117" s="31">
        <v>74.2</v>
      </c>
      <c r="M117" s="31">
        <v>20.013342228152101</v>
      </c>
      <c r="N117" s="31">
        <v>15.818982779335203</v>
      </c>
    </row>
    <row r="118" spans="1:14" hidden="1" x14ac:dyDescent="0.2">
      <c r="A118" s="32" t="s">
        <v>156</v>
      </c>
      <c r="B118" s="33"/>
      <c r="C118" s="34"/>
      <c r="D118" s="17">
        <f t="shared" ref="D118:E118" si="23">SUM(D106:D117)</f>
        <v>8077.725878569202</v>
      </c>
      <c r="E118" s="15">
        <f t="shared" si="23"/>
        <v>13006616.006734505</v>
      </c>
      <c r="F118" s="15">
        <v>1769.7640314624716</v>
      </c>
      <c r="G118" s="15">
        <v>969.75</v>
      </c>
      <c r="H118" s="15">
        <v>766.93333333333339</v>
      </c>
      <c r="I118" s="15">
        <v>293.77966525106172</v>
      </c>
      <c r="J118" s="15">
        <v>484.24737456242707</v>
      </c>
      <c r="K118" s="15">
        <v>2709.0209020902089</v>
      </c>
      <c r="L118" s="15">
        <v>694.4</v>
      </c>
      <c r="M118" s="15">
        <v>194.79653102068045</v>
      </c>
      <c r="N118" s="15">
        <v>195.03404084901882</v>
      </c>
    </row>
    <row r="119" spans="1:14" hidden="1" x14ac:dyDescent="0.2">
      <c r="A119" s="19" t="s">
        <v>172</v>
      </c>
      <c r="B119" s="23" t="s">
        <v>173</v>
      </c>
      <c r="C119" s="21" t="s">
        <v>174</v>
      </c>
      <c r="D119" s="29">
        <f t="shared" ref="D119:D131" si="24">SUM(F119:N119)</f>
        <v>901.23862287251404</v>
      </c>
      <c r="E119" s="13">
        <f t="shared" ref="E119:E131" si="25">SUMPRODUCT($F$1:$N$1,F119:N119)</f>
        <v>1187094.2855015185</v>
      </c>
      <c r="F119" s="31">
        <v>172.1770430609252</v>
      </c>
      <c r="G119" s="31">
        <v>96.25</v>
      </c>
      <c r="H119" s="31">
        <v>104</v>
      </c>
      <c r="I119" s="31">
        <v>16.862353235073694</v>
      </c>
      <c r="J119" s="31">
        <v>28.338056342723785</v>
      </c>
      <c r="K119" s="31">
        <v>360.28602860286026</v>
      </c>
      <c r="L119" s="31">
        <v>91.7</v>
      </c>
      <c r="M119" s="31">
        <v>24.016010673782521</v>
      </c>
      <c r="N119" s="31">
        <v>7.6091309571485786</v>
      </c>
    </row>
    <row r="120" spans="1:14" hidden="1" x14ac:dyDescent="0.2">
      <c r="A120" s="19" t="s">
        <v>175</v>
      </c>
      <c r="B120" s="23" t="s">
        <v>173</v>
      </c>
      <c r="C120" s="21" t="s">
        <v>176</v>
      </c>
      <c r="D120" s="29">
        <f t="shared" si="24"/>
        <v>399.61721318589611</v>
      </c>
      <c r="E120" s="13">
        <f t="shared" si="25"/>
        <v>661674.6918299963</v>
      </c>
      <c r="F120" s="31">
        <v>77.389681375816551</v>
      </c>
      <c r="G120" s="31">
        <v>43</v>
      </c>
      <c r="H120" s="31">
        <v>40.533333333333331</v>
      </c>
      <c r="I120" s="31">
        <v>15.738196352735448</v>
      </c>
      <c r="J120" s="31">
        <v>22.503750625104185</v>
      </c>
      <c r="K120" s="31">
        <v>140.26402640264027</v>
      </c>
      <c r="L120" s="31">
        <v>35.700000000000003</v>
      </c>
      <c r="M120" s="31">
        <v>14.67645096731154</v>
      </c>
      <c r="N120" s="31">
        <v>9.8117741289547453</v>
      </c>
    </row>
    <row r="121" spans="1:14" hidden="1" x14ac:dyDescent="0.2">
      <c r="A121" s="19" t="s">
        <v>177</v>
      </c>
      <c r="B121" s="23" t="s">
        <v>173</v>
      </c>
      <c r="C121" s="21" t="s">
        <v>178</v>
      </c>
      <c r="D121" s="29">
        <f t="shared" si="24"/>
        <v>279.29528330761786</v>
      </c>
      <c r="E121" s="13">
        <f t="shared" si="25"/>
        <v>483244.34833061579</v>
      </c>
      <c r="F121" s="31">
        <v>68.990801226503123</v>
      </c>
      <c r="G121" s="31">
        <v>39</v>
      </c>
      <c r="H121" s="31">
        <v>22.933333333333334</v>
      </c>
      <c r="I121" s="31">
        <v>13.864601548838371</v>
      </c>
      <c r="J121" s="31">
        <v>22.503750625104185</v>
      </c>
      <c r="K121" s="31">
        <v>79.757975797579761</v>
      </c>
      <c r="L121" s="31">
        <v>20.299999999999997</v>
      </c>
      <c r="M121" s="31">
        <v>5.3368912608405603</v>
      </c>
      <c r="N121" s="31">
        <v>6.607929515418502</v>
      </c>
    </row>
    <row r="122" spans="1:14" hidden="1" x14ac:dyDescent="0.2">
      <c r="A122" s="19" t="s">
        <v>179</v>
      </c>
      <c r="B122" s="23" t="s">
        <v>173</v>
      </c>
      <c r="C122" s="21" t="s">
        <v>176</v>
      </c>
      <c r="D122" s="29">
        <f t="shared" si="24"/>
        <v>869.29661941320217</v>
      </c>
      <c r="E122" s="13">
        <f t="shared" si="25"/>
        <v>1478802.1918376521</v>
      </c>
      <c r="F122" s="31">
        <v>178.77616317824291</v>
      </c>
      <c r="G122" s="31">
        <v>99.75</v>
      </c>
      <c r="H122" s="31">
        <v>84.266666666666666</v>
      </c>
      <c r="I122" s="31">
        <v>36.722458156382714</v>
      </c>
      <c r="J122" s="31">
        <v>60.01000166694449</v>
      </c>
      <c r="K122" s="31">
        <v>291.52915291529149</v>
      </c>
      <c r="L122" s="31">
        <v>74.2</v>
      </c>
      <c r="M122" s="31">
        <v>20.013342228152101</v>
      </c>
      <c r="N122" s="31">
        <v>24.028834601521829</v>
      </c>
    </row>
    <row r="123" spans="1:14" hidden="1" x14ac:dyDescent="0.2">
      <c r="A123" s="19" t="s">
        <v>180</v>
      </c>
      <c r="B123" s="23" t="s">
        <v>173</v>
      </c>
      <c r="C123" s="21" t="s">
        <v>181</v>
      </c>
      <c r="D123" s="29">
        <f t="shared" si="24"/>
        <v>630.95218932103717</v>
      </c>
      <c r="E123" s="13">
        <f t="shared" si="25"/>
        <v>933231.4167535404</v>
      </c>
      <c r="F123" s="31">
        <v>172.77696307159044</v>
      </c>
      <c r="G123" s="31">
        <v>96.75</v>
      </c>
      <c r="H123" s="31">
        <v>52.8</v>
      </c>
      <c r="I123" s="31">
        <v>22.483137646764927</v>
      </c>
      <c r="J123" s="31">
        <v>35.839306551091845</v>
      </c>
      <c r="K123" s="31">
        <v>184.26842684268425</v>
      </c>
      <c r="L123" s="31">
        <v>46.55</v>
      </c>
      <c r="M123" s="31">
        <v>10.673782521681121</v>
      </c>
      <c r="N123" s="31">
        <v>8.8105726872246706</v>
      </c>
    </row>
    <row r="124" spans="1:14" hidden="1" x14ac:dyDescent="0.2">
      <c r="A124" s="19" t="s">
        <v>182</v>
      </c>
      <c r="B124" s="23" t="s">
        <v>173</v>
      </c>
      <c r="C124" s="21" t="s">
        <v>183</v>
      </c>
      <c r="D124" s="29">
        <f t="shared" si="24"/>
        <v>287.07963271766164</v>
      </c>
      <c r="E124" s="13">
        <f t="shared" si="25"/>
        <v>415165.07760433672</v>
      </c>
      <c r="F124" s="31">
        <v>73.790161311825088</v>
      </c>
      <c r="G124" s="31">
        <v>41</v>
      </c>
      <c r="H124" s="31">
        <v>26.666666666666668</v>
      </c>
      <c r="I124" s="31">
        <v>8.6185360979265546</v>
      </c>
      <c r="J124" s="31">
        <v>13.335555925987665</v>
      </c>
      <c r="K124" s="31">
        <v>90.759075907590756</v>
      </c>
      <c r="L124" s="31">
        <v>23.1</v>
      </c>
      <c r="M124" s="31">
        <v>4.0026684456304205</v>
      </c>
      <c r="N124" s="31">
        <v>5.8069683620344419</v>
      </c>
    </row>
    <row r="125" spans="1:14" hidden="1" x14ac:dyDescent="0.2">
      <c r="A125" s="19" t="s">
        <v>184</v>
      </c>
      <c r="B125" s="23" t="s">
        <v>173</v>
      </c>
      <c r="C125" s="21" t="s">
        <v>183</v>
      </c>
      <c r="D125" s="29">
        <f t="shared" si="24"/>
        <v>710.94688504984424</v>
      </c>
      <c r="E125" s="13">
        <f t="shared" si="25"/>
        <v>1340678.6610430989</v>
      </c>
      <c r="F125" s="31">
        <v>125.98320223970137</v>
      </c>
      <c r="G125" s="31">
        <v>70.75</v>
      </c>
      <c r="H125" s="31">
        <v>69.86666666666666</v>
      </c>
      <c r="I125" s="31">
        <v>37.471896077941544</v>
      </c>
      <c r="J125" s="31">
        <v>61.676946157692946</v>
      </c>
      <c r="K125" s="31">
        <v>242.02420242024201</v>
      </c>
      <c r="L125" s="31">
        <v>61.6</v>
      </c>
      <c r="M125" s="31">
        <v>17.344896597731822</v>
      </c>
      <c r="N125" s="31">
        <v>24.229074889867842</v>
      </c>
    </row>
    <row r="126" spans="1:14" hidden="1" x14ac:dyDescent="0.2">
      <c r="A126" s="19" t="s">
        <v>185</v>
      </c>
      <c r="B126" s="23" t="s">
        <v>173</v>
      </c>
      <c r="C126" s="21" t="s">
        <v>183</v>
      </c>
      <c r="D126" s="29">
        <f t="shared" si="24"/>
        <v>394.61194429285001</v>
      </c>
      <c r="E126" s="13">
        <f t="shared" si="25"/>
        <v>704885.06878123223</v>
      </c>
      <c r="F126" s="31">
        <v>79.78936141847754</v>
      </c>
      <c r="G126" s="31">
        <v>38</v>
      </c>
      <c r="H126" s="31">
        <v>38.4</v>
      </c>
      <c r="I126" s="31">
        <v>19.485385960529605</v>
      </c>
      <c r="J126" s="31">
        <v>32.505417569594933</v>
      </c>
      <c r="K126" s="31">
        <v>132.01320132013203</v>
      </c>
      <c r="L126" s="31">
        <v>33.599999999999994</v>
      </c>
      <c r="M126" s="31">
        <v>12.00800533689126</v>
      </c>
      <c r="N126" s="31">
        <v>8.8105726872246706</v>
      </c>
    </row>
    <row r="127" spans="1:14" hidden="1" x14ac:dyDescent="0.2">
      <c r="A127" s="19" t="s">
        <v>186</v>
      </c>
      <c r="B127" s="23" t="s">
        <v>173</v>
      </c>
      <c r="C127" s="21" t="s">
        <v>176</v>
      </c>
      <c r="D127" s="29">
        <f t="shared" si="24"/>
        <v>491.05075400184018</v>
      </c>
      <c r="E127" s="13">
        <f t="shared" si="25"/>
        <v>1015702.4961316455</v>
      </c>
      <c r="F127" s="31">
        <v>106.78576189841355</v>
      </c>
      <c r="G127" s="31">
        <v>59.500000000000007</v>
      </c>
      <c r="H127" s="31">
        <v>40</v>
      </c>
      <c r="I127" s="31">
        <v>24.731451411441419</v>
      </c>
      <c r="J127" s="31">
        <v>43.340556759459908</v>
      </c>
      <c r="K127" s="31">
        <v>137.51375137513753</v>
      </c>
      <c r="L127" s="31">
        <v>35</v>
      </c>
      <c r="M127" s="31">
        <v>13.3422281521014</v>
      </c>
      <c r="N127" s="31">
        <v>30.837004405286343</v>
      </c>
    </row>
    <row r="128" spans="1:14" hidden="1" x14ac:dyDescent="0.2">
      <c r="A128" s="19" t="s">
        <v>187</v>
      </c>
      <c r="B128" s="23" t="s">
        <v>173</v>
      </c>
      <c r="C128" s="21" t="s">
        <v>178</v>
      </c>
      <c r="D128" s="29">
        <f t="shared" si="24"/>
        <v>640.76074439488787</v>
      </c>
      <c r="E128" s="13">
        <f t="shared" si="25"/>
        <v>939555.09219266823</v>
      </c>
      <c r="F128" s="31">
        <v>164.97800293294227</v>
      </c>
      <c r="G128" s="31">
        <v>92.5</v>
      </c>
      <c r="H128" s="31">
        <v>57.06666666666667</v>
      </c>
      <c r="I128" s="31">
        <v>19.485385960529605</v>
      </c>
      <c r="J128" s="31">
        <v>32.505417569594933</v>
      </c>
      <c r="K128" s="31">
        <v>198.01980198019803</v>
      </c>
      <c r="L128" s="31">
        <v>50.050000000000004</v>
      </c>
      <c r="M128" s="31">
        <v>17.344896597731822</v>
      </c>
      <c r="N128" s="31">
        <v>8.8105726872246706</v>
      </c>
    </row>
    <row r="129" spans="1:14" hidden="1" x14ac:dyDescent="0.2">
      <c r="A129" s="19" t="s">
        <v>188</v>
      </c>
      <c r="B129" s="23" t="s">
        <v>173</v>
      </c>
      <c r="C129" s="21" t="s">
        <v>173</v>
      </c>
      <c r="D129" s="29">
        <f t="shared" si="24"/>
        <v>888.03006957943558</v>
      </c>
      <c r="E129" s="13">
        <f t="shared" si="25"/>
        <v>1628767.9651369133</v>
      </c>
      <c r="F129" s="31">
        <v>197.37368350886547</v>
      </c>
      <c r="G129" s="31">
        <v>110.50000000000001</v>
      </c>
      <c r="H129" s="31">
        <v>76.266666666666666</v>
      </c>
      <c r="I129" s="31">
        <v>41.219085685735699</v>
      </c>
      <c r="J129" s="31">
        <v>68.344724120686777</v>
      </c>
      <c r="K129" s="31">
        <v>265.40154015401538</v>
      </c>
      <c r="L129" s="31">
        <v>67.199999999999989</v>
      </c>
      <c r="M129" s="31">
        <v>30.687124749833224</v>
      </c>
      <c r="N129" s="31">
        <v>31.03724469363236</v>
      </c>
    </row>
    <row r="130" spans="1:14" hidden="1" x14ac:dyDescent="0.2">
      <c r="A130" s="19" t="s">
        <v>189</v>
      </c>
      <c r="B130" s="23" t="s">
        <v>173</v>
      </c>
      <c r="C130" s="21" t="s">
        <v>173</v>
      </c>
      <c r="D130" s="29">
        <f t="shared" si="24"/>
        <v>596.95649220912139</v>
      </c>
      <c r="E130" s="13">
        <f t="shared" si="25"/>
        <v>767145.88984716299</v>
      </c>
      <c r="F130" s="31">
        <v>138.58152246367152</v>
      </c>
      <c r="G130" s="31">
        <v>77.5</v>
      </c>
      <c r="H130" s="31">
        <v>62.4</v>
      </c>
      <c r="I130" s="31">
        <v>10.117411941044217</v>
      </c>
      <c r="J130" s="31">
        <v>17.50291715285881</v>
      </c>
      <c r="K130" s="31">
        <v>217.27172717271725</v>
      </c>
      <c r="L130" s="31">
        <v>55.300000000000004</v>
      </c>
      <c r="M130" s="31">
        <v>10.673782521681121</v>
      </c>
      <c r="N130" s="31">
        <v>7.6091309571485786</v>
      </c>
    </row>
    <row r="131" spans="1:14" hidden="1" x14ac:dyDescent="0.2">
      <c r="A131" s="19" t="s">
        <v>190</v>
      </c>
      <c r="B131" s="23" t="s">
        <v>173</v>
      </c>
      <c r="C131" s="21" t="s">
        <v>181</v>
      </c>
      <c r="D131" s="29">
        <f t="shared" si="24"/>
        <v>753.88385663811471</v>
      </c>
      <c r="E131" s="13">
        <f t="shared" si="25"/>
        <v>1099171.8583081758</v>
      </c>
      <c r="F131" s="31">
        <v>148.78016264498066</v>
      </c>
      <c r="G131" s="31">
        <v>89.5</v>
      </c>
      <c r="H131" s="31">
        <v>76.266666666666666</v>
      </c>
      <c r="I131" s="31">
        <v>19.86010492130902</v>
      </c>
      <c r="J131" s="31">
        <v>34.172362060343389</v>
      </c>
      <c r="K131" s="31">
        <v>280.52805280528054</v>
      </c>
      <c r="L131" s="31">
        <v>77.350000000000009</v>
      </c>
      <c r="M131" s="31">
        <v>12.00800533689126</v>
      </c>
      <c r="N131" s="31">
        <v>15.418502202643172</v>
      </c>
    </row>
    <row r="132" spans="1:14" hidden="1" x14ac:dyDescent="0.2">
      <c r="A132" s="32" t="s">
        <v>173</v>
      </c>
      <c r="B132" s="33"/>
      <c r="C132" s="34"/>
      <c r="D132" s="17">
        <f t="shared" ref="D132:E132" si="26">SUM(D119:D131)</f>
        <v>7843.7203069840234</v>
      </c>
      <c r="E132" s="15">
        <f t="shared" si="26"/>
        <v>12655119.043298557</v>
      </c>
      <c r="F132" s="15">
        <v>1706.1725103319557</v>
      </c>
      <c r="G132" s="15">
        <v>954</v>
      </c>
      <c r="H132" s="15">
        <v>751.46666666666658</v>
      </c>
      <c r="I132" s="15">
        <v>286.66000499625278</v>
      </c>
      <c r="J132" s="15">
        <v>472.57876312718787</v>
      </c>
      <c r="K132" s="15">
        <v>2619.6369636963695</v>
      </c>
      <c r="L132" s="15">
        <v>671.65</v>
      </c>
      <c r="M132" s="15">
        <v>192.12808539026017</v>
      </c>
      <c r="N132" s="15">
        <v>189.42731277533039</v>
      </c>
    </row>
    <row r="133" spans="1:14" hidden="1" x14ac:dyDescent="0.2">
      <c r="A133" s="36" t="s">
        <v>191</v>
      </c>
      <c r="B133" s="37"/>
      <c r="C133" s="38"/>
      <c r="D133" s="30">
        <f>SUM(F133:N133)</f>
        <v>1162.1777548101234</v>
      </c>
      <c r="E133" s="28">
        <f>SUMPRODUCT($F$1:$N$1,F133:N133)</f>
        <v>2330367.9077436943</v>
      </c>
      <c r="F133" s="31">
        <v>228.5695240634582</v>
      </c>
      <c r="G133" s="31">
        <v>56</v>
      </c>
      <c r="H133" s="31">
        <v>176</v>
      </c>
      <c r="I133" s="31">
        <v>33.349987509367971</v>
      </c>
      <c r="J133" s="31">
        <v>136.68944824137355</v>
      </c>
      <c r="K133" s="31">
        <v>365.78657865786579</v>
      </c>
      <c r="L133" s="31">
        <v>77.7</v>
      </c>
      <c r="M133" s="31">
        <v>44.029352901934622</v>
      </c>
      <c r="N133" s="31">
        <v>44.052863436123353</v>
      </c>
    </row>
    <row r="134" spans="1:14" hidden="1" x14ac:dyDescent="0.2">
      <c r="A134" s="39" t="s">
        <v>192</v>
      </c>
      <c r="B134" s="39"/>
      <c r="C134" s="39"/>
      <c r="D134" s="26">
        <f t="shared" ref="D134:E134" si="27">D17+D38+D48+D62+D74+D91+D105+D118+D132+D133</f>
        <v>73521.448800663697</v>
      </c>
      <c r="E134" s="26">
        <f t="shared" si="27"/>
        <v>118677878.97541706</v>
      </c>
      <c r="F134" s="26">
        <v>18000</v>
      </c>
      <c r="G134" s="26">
        <v>10000</v>
      </c>
      <c r="H134" s="26">
        <v>8000</v>
      </c>
      <c r="I134" s="26">
        <v>3000</v>
      </c>
      <c r="J134" s="26">
        <v>5000</v>
      </c>
      <c r="K134" s="26">
        <v>27500</v>
      </c>
      <c r="L134" s="26">
        <v>7000</v>
      </c>
      <c r="M134" s="26">
        <v>2000</v>
      </c>
      <c r="N134" s="26">
        <v>2000</v>
      </c>
    </row>
  </sheetData>
  <autoFilter ref="A2:N134" xr:uid="{74020F14-C70A-48A8-BA86-4AE608C4B441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ECED-6F22-4894-8866-A9B93DD8B5FE}">
  <dimension ref="B1:F14"/>
  <sheetViews>
    <sheetView tabSelected="1" workbookViewId="0">
      <selection activeCell="I5" sqref="I5"/>
    </sheetView>
  </sheetViews>
  <sheetFormatPr defaultRowHeight="15" x14ac:dyDescent="0.2"/>
  <cols>
    <col min="1" max="1" width="9.140625" style="42"/>
    <col min="2" max="2" width="12.5703125" style="42" bestFit="1" customWidth="1"/>
    <col min="3" max="3" width="20.28515625" style="42" bestFit="1" customWidth="1"/>
    <col min="4" max="4" width="9" style="42" bestFit="1" customWidth="1"/>
    <col min="5" max="5" width="17.28515625" style="42" bestFit="1" customWidth="1"/>
    <col min="6" max="6" width="20.140625" style="42" bestFit="1" customWidth="1"/>
    <col min="7" max="16384" width="9.140625" style="42"/>
  </cols>
  <sheetData>
    <row r="1" spans="2:6" ht="25.5" x14ac:dyDescent="0.35">
      <c r="B1" s="49" t="s">
        <v>193</v>
      </c>
      <c r="C1" s="49"/>
      <c r="D1" s="49"/>
      <c r="E1" s="49"/>
      <c r="F1" s="49"/>
    </row>
    <row r="2" spans="2:6" ht="15.75" x14ac:dyDescent="0.2">
      <c r="B2" s="40" t="s">
        <v>1</v>
      </c>
      <c r="C2" s="41" t="s">
        <v>141</v>
      </c>
      <c r="D2" s="41" t="s">
        <v>143</v>
      </c>
      <c r="E2" s="41" t="s">
        <v>144</v>
      </c>
      <c r="F2" s="41" t="s">
        <v>145</v>
      </c>
    </row>
    <row r="3" spans="2:6" ht="15.75" x14ac:dyDescent="0.2">
      <c r="B3" s="43" t="s">
        <v>2</v>
      </c>
      <c r="C3" s="44" t="s">
        <v>138</v>
      </c>
      <c r="D3" s="44" t="s">
        <v>138</v>
      </c>
      <c r="E3" s="44" t="s">
        <v>138</v>
      </c>
      <c r="F3" s="44" t="s">
        <v>138</v>
      </c>
    </row>
    <row r="4" spans="2:6" ht="15.75" x14ac:dyDescent="0.2">
      <c r="B4" s="43" t="s">
        <v>3</v>
      </c>
      <c r="C4" s="45" t="s">
        <v>142</v>
      </c>
      <c r="D4" s="45" t="s">
        <v>142</v>
      </c>
      <c r="E4" s="45" t="s">
        <v>142</v>
      </c>
      <c r="F4" s="45" t="s">
        <v>142</v>
      </c>
    </row>
    <row r="5" spans="2:6" ht="15.75" x14ac:dyDescent="0.2">
      <c r="B5" s="46" t="s">
        <v>4</v>
      </c>
      <c r="C5" s="47">
        <f>SUM(C6:C14)</f>
        <v>678.80914280321986</v>
      </c>
      <c r="D5" s="47">
        <f>SUM(D6:D14)</f>
        <v>388.88385852642648</v>
      </c>
      <c r="E5" s="47">
        <f>SUM(E6:E14)</f>
        <v>556.94669423760604</v>
      </c>
      <c r="F5" s="47">
        <f>SUM(F6:F14)</f>
        <v>435.70194910613282</v>
      </c>
    </row>
    <row r="6" spans="2:6" ht="15.75" x14ac:dyDescent="0.2">
      <c r="B6" s="43" t="s">
        <v>6</v>
      </c>
      <c r="C6" s="48">
        <v>142.18104252766298</v>
      </c>
      <c r="D6" s="48">
        <v>87.588321557125724</v>
      </c>
      <c r="E6" s="48">
        <v>118.78416211171844</v>
      </c>
      <c r="F6" s="48">
        <v>97.786961738434883</v>
      </c>
    </row>
    <row r="7" spans="2:6" ht="15.75" x14ac:dyDescent="0.2">
      <c r="B7" s="43" t="s">
        <v>7</v>
      </c>
      <c r="C7" s="48">
        <v>79.5</v>
      </c>
      <c r="D7" s="48">
        <v>49</v>
      </c>
      <c r="E7" s="48">
        <v>66.5</v>
      </c>
      <c r="F7" s="48">
        <v>54.75</v>
      </c>
    </row>
    <row r="8" spans="2:6" ht="15.75" x14ac:dyDescent="0.2">
      <c r="B8" s="43" t="s">
        <v>8</v>
      </c>
      <c r="C8" s="48">
        <v>62.4</v>
      </c>
      <c r="D8" s="48">
        <v>38.933333333333337</v>
      </c>
      <c r="E8" s="48">
        <v>52.266666666666673</v>
      </c>
      <c r="F8" s="48">
        <v>43.733333333333334</v>
      </c>
    </row>
    <row r="9" spans="2:6" ht="15.75" x14ac:dyDescent="0.2">
      <c r="B9" s="43" t="s">
        <v>9</v>
      </c>
      <c r="C9" s="48">
        <v>30.726954783912067</v>
      </c>
      <c r="D9" s="48">
        <v>11.991006744941295</v>
      </c>
      <c r="E9" s="48">
        <v>23.607294529103171</v>
      </c>
      <c r="F9" s="48">
        <v>13.864601548838371</v>
      </c>
    </row>
    <row r="10" spans="2:6" ht="15.75" x14ac:dyDescent="0.2">
      <c r="B10" s="43" t="s">
        <v>10</v>
      </c>
      <c r="C10" s="48">
        <v>50.841806967827971</v>
      </c>
      <c r="D10" s="48">
        <v>20.003333888981498</v>
      </c>
      <c r="E10" s="48">
        <v>40.006667777962996</v>
      </c>
      <c r="F10" s="48">
        <v>22.503750625104185</v>
      </c>
    </row>
    <row r="11" spans="2:6" ht="15.75" x14ac:dyDescent="0.2">
      <c r="B11" s="43" t="s">
        <v>11</v>
      </c>
      <c r="C11" s="48">
        <v>217.27172717271725</v>
      </c>
      <c r="D11" s="48">
        <v>133.38833883388338</v>
      </c>
      <c r="E11" s="48">
        <v>169.14191419141915</v>
      </c>
      <c r="F11" s="48">
        <v>148.51485148514851</v>
      </c>
    </row>
    <row r="12" spans="2:6" ht="15.75" x14ac:dyDescent="0.2">
      <c r="B12" s="43" t="s">
        <v>12</v>
      </c>
      <c r="C12" s="48">
        <v>55.650000000000006</v>
      </c>
      <c r="D12" s="48">
        <v>34.299999999999997</v>
      </c>
      <c r="E12" s="48">
        <v>46.2</v>
      </c>
      <c r="F12" s="48">
        <v>37.800000000000004</v>
      </c>
    </row>
    <row r="13" spans="2:6" ht="15.75" x14ac:dyDescent="0.2">
      <c r="B13" s="43" t="s">
        <v>13</v>
      </c>
      <c r="C13" s="48">
        <v>20.013342228152101</v>
      </c>
      <c r="D13" s="48">
        <v>6.6711140760507002</v>
      </c>
      <c r="E13" s="48">
        <v>16.010673782521682</v>
      </c>
      <c r="F13" s="48">
        <v>9.3395597064709808</v>
      </c>
    </row>
    <row r="14" spans="2:6" ht="15.75" x14ac:dyDescent="0.2">
      <c r="B14" s="43" t="s">
        <v>14</v>
      </c>
      <c r="C14" s="48">
        <v>20.224269122947536</v>
      </c>
      <c r="D14" s="48">
        <v>7.0084100921105321</v>
      </c>
      <c r="E14" s="48">
        <v>24.429315178213859</v>
      </c>
      <c r="F14" s="48">
        <v>7.4088906688025631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23.01.2020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2020-01-22T13:13:43Z</dcterms:modified>
</cp:coreProperties>
</file>