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26.02.2020" sheetId="7" r:id="rId1"/>
    <sheet name="Sheet1" sheetId="8" r:id="rId2"/>
    <sheet name="Sheet2" sheetId="9" r:id="rId3"/>
  </sheets>
  <definedNames>
    <definedName name="_xlnm._FilterDatabase" localSheetId="0" hidden="1">'26.02.2020'!$A$4:$R$136</definedName>
  </definedNames>
  <calcPr calcId="124519"/>
</workbook>
</file>

<file path=xl/calcChain.xml><?xml version="1.0" encoding="utf-8"?>
<calcChain xmlns="http://schemas.openxmlformats.org/spreadsheetml/2006/main">
  <c r="I5" i="9"/>
  <c r="H5"/>
  <c r="G5"/>
  <c r="F5"/>
  <c r="E5"/>
  <c r="D5"/>
  <c r="H5" i="8"/>
  <c r="G5"/>
  <c r="F5"/>
  <c r="E5"/>
  <c r="D5"/>
  <c r="C5"/>
  <c r="D135" i="7" l="1"/>
  <c r="D132"/>
  <c r="D131"/>
  <c r="E131"/>
  <c r="E130"/>
  <c r="E129"/>
  <c r="D128"/>
  <c r="E127"/>
  <c r="E126"/>
  <c r="D125"/>
  <c r="E125"/>
  <c r="D124"/>
  <c r="D123"/>
  <c r="E123"/>
  <c r="E122"/>
  <c r="E121"/>
  <c r="E119"/>
  <c r="E118"/>
  <c r="D117"/>
  <c r="E117"/>
  <c r="E116"/>
  <c r="D115"/>
  <c r="D114"/>
  <c r="E114"/>
  <c r="E113"/>
  <c r="E112"/>
  <c r="E111"/>
  <c r="D110"/>
  <c r="D109"/>
  <c r="E109"/>
  <c r="E108"/>
  <c r="E106"/>
  <c r="D105"/>
  <c r="E105"/>
  <c r="D104"/>
  <c r="D103"/>
  <c r="E103"/>
  <c r="D102"/>
  <c r="E102"/>
  <c r="D100"/>
  <c r="E99"/>
  <c r="D98"/>
  <c r="E98"/>
  <c r="D96"/>
  <c r="E95"/>
  <c r="D95"/>
  <c r="E94"/>
  <c r="E92"/>
  <c r="E91"/>
  <c r="E90"/>
  <c r="E89"/>
  <c r="E88"/>
  <c r="D87"/>
  <c r="E86"/>
  <c r="D85"/>
  <c r="E84"/>
  <c r="E83"/>
  <c r="E82"/>
  <c r="E81"/>
  <c r="E80"/>
  <c r="E79"/>
  <c r="D79"/>
  <c r="E78"/>
  <c r="E77"/>
  <c r="D77"/>
  <c r="E75"/>
  <c r="D74"/>
  <c r="E74"/>
  <c r="E73"/>
  <c r="D72"/>
  <c r="E71"/>
  <c r="E70"/>
  <c r="D70"/>
  <c r="E69"/>
  <c r="D68"/>
  <c r="D67"/>
  <c r="E67"/>
  <c r="E66"/>
  <c r="D66"/>
  <c r="D65"/>
  <c r="E65"/>
  <c r="E63"/>
  <c r="E62"/>
  <c r="E61"/>
  <c r="E60"/>
  <c r="D59"/>
  <c r="E58"/>
  <c r="E57"/>
  <c r="E56"/>
  <c r="E55"/>
  <c r="E54"/>
  <c r="E52"/>
  <c r="D51"/>
  <c r="E51"/>
  <c r="E49"/>
  <c r="D48"/>
  <c r="E47"/>
  <c r="E46"/>
  <c r="D45"/>
  <c r="D44"/>
  <c r="E43"/>
  <c r="D43"/>
  <c r="E42"/>
  <c r="E41"/>
  <c r="E39"/>
  <c r="D37"/>
  <c r="E36"/>
  <c r="D35"/>
  <c r="E34"/>
  <c r="E33"/>
  <c r="E32"/>
  <c r="E31"/>
  <c r="D30"/>
  <c r="E30"/>
  <c r="E29"/>
  <c r="D29"/>
  <c r="E28"/>
  <c r="E27"/>
  <c r="D27"/>
  <c r="E26"/>
  <c r="D26"/>
  <c r="E24"/>
  <c r="E22"/>
  <c r="D22"/>
  <c r="D21"/>
  <c r="E20"/>
  <c r="E18"/>
  <c r="D17"/>
  <c r="E16"/>
  <c r="D16"/>
  <c r="E15"/>
  <c r="D15"/>
  <c r="E14"/>
  <c r="E13"/>
  <c r="D12"/>
  <c r="E11"/>
  <c r="E10"/>
  <c r="E9"/>
  <c r="D8"/>
  <c r="E7"/>
  <c r="D7"/>
  <c r="E6"/>
  <c r="D5"/>
  <c r="E5"/>
  <c r="E135"/>
  <c r="E132"/>
  <c r="E96"/>
  <c r="E87"/>
  <c r="E72"/>
  <c r="E48"/>
  <c r="E35"/>
  <c r="E59" l="1"/>
  <c r="E115"/>
  <c r="E23"/>
  <c r="D11"/>
  <c r="D23"/>
  <c r="D31"/>
  <c r="D39"/>
  <c r="D47"/>
  <c r="D75"/>
  <c r="D83"/>
  <c r="D91"/>
  <c r="D55"/>
  <c r="D63"/>
  <c r="D71"/>
  <c r="D99"/>
  <c r="D111"/>
  <c r="D119"/>
  <c r="D127"/>
  <c r="E17"/>
  <c r="E37"/>
  <c r="E53"/>
  <c r="E64" s="1"/>
  <c r="D97"/>
  <c r="D18"/>
  <c r="D34"/>
  <c r="E45"/>
  <c r="E85"/>
  <c r="D13"/>
  <c r="E21"/>
  <c r="E25"/>
  <c r="D57"/>
  <c r="E97"/>
  <c r="E101"/>
  <c r="E38"/>
  <c r="E110"/>
  <c r="E120" s="1"/>
  <c r="D6"/>
  <c r="D10"/>
  <c r="D38"/>
  <c r="D42"/>
  <c r="D54"/>
  <c r="D78"/>
  <c r="D82"/>
  <c r="D106"/>
  <c r="D118"/>
  <c r="D122"/>
  <c r="D14"/>
  <c r="D46"/>
  <c r="D58"/>
  <c r="D62"/>
  <c r="D86"/>
  <c r="D90"/>
  <c r="D94"/>
  <c r="D126"/>
  <c r="D130"/>
  <c r="E133"/>
  <c r="D25"/>
  <c r="D33"/>
  <c r="D41"/>
  <c r="D73"/>
  <c r="D81"/>
  <c r="D89"/>
  <c r="D133"/>
  <c r="D9"/>
  <c r="D49"/>
  <c r="D53"/>
  <c r="D61"/>
  <c r="D69"/>
  <c r="D101"/>
  <c r="D113"/>
  <c r="D121"/>
  <c r="D129"/>
  <c r="E68"/>
  <c r="E76" s="1"/>
  <c r="E104"/>
  <c r="E128"/>
  <c r="E12"/>
  <c r="E44"/>
  <c r="E8"/>
  <c r="E100"/>
  <c r="E124"/>
  <c r="D20"/>
  <c r="D52"/>
  <c r="D56"/>
  <c r="D60"/>
  <c r="D84"/>
  <c r="D92"/>
  <c r="D108"/>
  <c r="D112"/>
  <c r="D116"/>
  <c r="D24"/>
  <c r="D28"/>
  <c r="D32"/>
  <c r="D36"/>
  <c r="D80"/>
  <c r="D88"/>
  <c r="E93"/>
  <c r="D76" l="1"/>
  <c r="E40"/>
  <c r="E50"/>
  <c r="D19"/>
  <c r="D107"/>
  <c r="D93"/>
  <c r="D50"/>
  <c r="E134"/>
  <c r="E19"/>
  <c r="D134"/>
  <c r="D120"/>
  <c r="D64"/>
  <c r="E107"/>
  <c r="D40"/>
  <c r="E136" l="1"/>
  <c r="D136"/>
</calcChain>
</file>

<file path=xl/sharedStrings.xml><?xml version="1.0" encoding="utf-8"?>
<sst xmlns="http://schemas.openxmlformats.org/spreadsheetml/2006/main" count="465" uniqueCount="200">
  <si>
    <t>DP</t>
  </si>
  <si>
    <t>Party Name</t>
  </si>
  <si>
    <t>Region</t>
  </si>
  <si>
    <t>Zone</t>
  </si>
  <si>
    <t>Total Value</t>
  </si>
  <si>
    <t>Total Qnty</t>
  </si>
  <si>
    <t>B12+</t>
  </si>
  <si>
    <t>B65</t>
  </si>
  <si>
    <t>BL60</t>
  </si>
  <si>
    <t>D37</t>
  </si>
  <si>
    <t>E95_SKD</t>
  </si>
  <si>
    <t>i30_SKD</t>
  </si>
  <si>
    <t>i65_SKD</t>
  </si>
  <si>
    <t>i97_SKD</t>
  </si>
  <si>
    <t>SL20_SKD</t>
  </si>
  <si>
    <t>V102_SKD</t>
  </si>
  <si>
    <t>V128_SKD</t>
  </si>
  <si>
    <t>V141_SKD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</si>
  <si>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</si>
  <si>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</si>
  <si>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</si>
  <si>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</si>
  <si>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</si>
  <si>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</si>
  <si>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</si>
  <si>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</si>
  <si>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</si>
  <si>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</si>
  <si>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</si>
  <si>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</si>
  <si>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</si>
  <si>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</si>
  <si>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</si>
  <si>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</si>
  <si>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</si>
  <si>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</si>
  <si>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</si>
  <si>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</si>
  <si>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</si>
  <si>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</si>
  <si>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</si>
  <si>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</si>
  <si>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</si>
  <si>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</si>
  <si>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</si>
  <si>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</si>
  <si>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</si>
  <si>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</si>
  <si>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</si>
  <si>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</si>
  <si>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</si>
  <si>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</si>
  <si>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</si>
  <si>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</si>
  <si>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</si>
  <si>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</si>
  <si>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</si>
  <si>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</si>
  <si>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</si>
  <si>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</si>
  <si>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</si>
  <si>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</si>
  <si>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</si>
  <si>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</si>
  <si>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</si>
  <si>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</si>
  <si>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</si>
  <si>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</si>
  <si>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</si>
  <si>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</si>
  <si>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</si>
  <si>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</si>
  <si>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</si>
  <si>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</si>
  <si>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</si>
  <si>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</si>
  <si>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</si>
  <si>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</si>
  <si>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</si>
  <si>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</si>
  <si>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</si>
  <si>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</si>
  <si>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</si>
  <si>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</si>
  <si>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</si>
  <si>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</si>
  <si>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</si>
  <si>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</si>
  <si>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</si>
  <si>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</si>
  <si>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</si>
  <si>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</si>
  <si>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</si>
  <si>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</si>
  <si>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</si>
  <si>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</si>
  <si>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</si>
  <si>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</si>
  <si>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</si>
  <si>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</si>
  <si>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</si>
  <si>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</si>
  <si>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</si>
  <si>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</si>
  <si>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</si>
  <si>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</si>
  <si>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</si>
  <si>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</si>
  <si>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</si>
  <si>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</si>
  <si>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</si>
  <si>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</si>
  <si>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</si>
  <si>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</si>
  <si>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</si>
  <si>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</si>
  <si>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</si>
  <si>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</si>
  <si>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</si>
  <si>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</si>
  <si>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</si>
  <si>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</si>
  <si>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</si>
  <si>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</si>
  <si>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</si>
  <si>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</si>
  <si>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</si>
  <si>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</si>
  <si>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</si>
  <si>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</si>
  <si>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</si>
  <si>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</si>
  <si>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</si>
  <si>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</si>
  <si>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</si>
  <si>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</si>
  <si>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</si>
  <si>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</si>
  <si>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</si>
  <si>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</si>
  <si>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</si>
  <si>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</si>
  <si>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</si>
  <si>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</si>
  <si>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</si>
  <si>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</si>
  <si>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</si>
  <si>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</si>
  <si>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</si>
  <si>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</si>
  <si>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</si>
  <si>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</si>
  <si>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</si>
  <si>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</si>
  <si>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</si>
  <si>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</si>
  <si>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</si>
  <si>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</si>
  <si>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</si>
  <si>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</si>
  <si>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</si>
  <si>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</si>
  <si>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</si>
  <si>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</si>
  <si>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</si>
  <si>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</si>
  <si>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</si>
  <si>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</si>
  <si>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</si>
  <si>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</si>
  <si>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</si>
  <si>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</si>
  <si>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</si>
  <si>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</si>
  <si>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</si>
  <si>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</si>
  <si>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</si>
  <si>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</si>
  <si>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</si>
  <si>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</si>
  <si>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</si>
  <si>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</si>
  <si>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</si>
  <si>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</si>
  <si>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</si>
  <si>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</si>
  <si>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</si>
  <si>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</si>
  <si>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</si>
  <si>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</si>
  <si>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</si>
  <si>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</si>
  <si>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</si>
  <si>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</si>
  <si>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</si>
  <si>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</si>
  <si>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</si>
  <si>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</si>
  <si>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</si>
  <si>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26 Feb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</si>
</sst>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1" fillId="6" borderId="1" xfId="13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6" fontId="10" fillId="2" borderId="1" xfId="13" applyNumberFormat="1" applyFont="1" applyFill="1" applyBorder="1" applyAlignment="1">
      <alignment horizontal="center" vertic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R136"/>
  <sheetViews>
    <sheetView zoomScale="110" zoomScaleNormal="11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A3" sqref="A3:R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3.28515625" style="1" bestFit="1" customWidth="1"/>
    <col min="7" max="9" width="10.5703125" style="1" bestFit="1" customWidth="1"/>
    <col min="10" max="10" width="9.5703125" style="1" bestFit="1" customWidth="1"/>
    <col min="11" max="11" width="10.5703125" style="1" bestFit="1" customWidth="1"/>
    <col min="12" max="12" width="9.5703125" style="1" bestFit="1" customWidth="1"/>
    <col min="13" max="14" width="10.5703125" style="1" bestFit="1" customWidth="1"/>
    <col min="15" max="15" width="9.7109375" style="1" bestFit="1" customWidth="1"/>
    <col min="16" max="17" width="9.5703125" style="1" bestFit="1" customWidth="1"/>
    <col min="18" max="18" width="9.7109375" style="1" bestFit="1" customWidth="1"/>
    <col min="19" max="16384" width="9.140625" style="1"/>
  </cols>
  <sheetData>
    <row r="3" spans="1:18">
      <c r="E3" s="17" t="s">
        <v>0</v>
      </c>
      <c r="F3" s="7">
        <v>760.89750000000004</v>
      </c>
      <c r="G3" s="7">
        <v>770.92250000000001</v>
      </c>
      <c r="H3" s="7">
        <v>896.23500000000001</v>
      </c>
      <c r="I3" s="7">
        <v>858.14</v>
      </c>
      <c r="J3" s="7">
        <v>2702.74</v>
      </c>
      <c r="K3" s="7">
        <v>4941</v>
      </c>
      <c r="L3" s="7">
        <v>5607.9849999999997</v>
      </c>
      <c r="M3" s="7">
        <v>6306.9809523809527</v>
      </c>
      <c r="N3" s="7">
        <v>1072.675</v>
      </c>
      <c r="O3" s="7">
        <v>3520.78</v>
      </c>
      <c r="P3" s="7">
        <v>4174.41</v>
      </c>
      <c r="Q3" s="7">
        <v>4076.6833000000001</v>
      </c>
      <c r="R3" s="7">
        <v>7165.87</v>
      </c>
    </row>
    <row r="4" spans="1:18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</row>
    <row r="5" spans="1:18" hidden="1">
      <c r="A5" s="10" t="s">
        <v>19</v>
      </c>
      <c r="B5" s="10" t="s">
        <v>20</v>
      </c>
      <c r="C5" s="10" t="s">
        <v>20</v>
      </c>
      <c r="D5" s="6">
        <f t="shared" ref="D5:D18" si="0">SUMPRODUCT(F$3:R$3,F5:R5)</f>
        <v>1550442.8901829275</v>
      </c>
      <c r="E5" s="6">
        <f t="shared" ref="E5:E18" si="1">SUM(F5:R5)</f>
        <v>618.35075928041078</v>
      </c>
      <c r="F5" s="6">
        <v>57.027213227695491</v>
      </c>
      <c r="G5" s="6">
        <v>81.278068173452098</v>
      </c>
      <c r="H5" s="6">
        <v>88.762282222772697</v>
      </c>
      <c r="I5" s="6">
        <v>13.336549727755186</v>
      </c>
      <c r="J5" s="6">
        <v>34.523809523809526</v>
      </c>
      <c r="K5" s="6">
        <v>72.603799535803319</v>
      </c>
      <c r="L5" s="6">
        <v>36.695352839931147</v>
      </c>
      <c r="M5" s="6">
        <v>17.744853131191316</v>
      </c>
      <c r="N5" s="6">
        <v>105.83168113762221</v>
      </c>
      <c r="O5" s="6">
        <v>39.858793324775355</v>
      </c>
      <c r="P5" s="6">
        <v>5.7639836289222375</v>
      </c>
      <c r="Q5" s="6">
        <v>51.634994007875363</v>
      </c>
      <c r="R5" s="6">
        <v>13.289378798804986</v>
      </c>
    </row>
    <row r="6" spans="1:18" s="4" customFormat="1" hidden="1">
      <c r="A6" s="5" t="s">
        <v>21</v>
      </c>
      <c r="B6" s="5" t="s">
        <v>20</v>
      </c>
      <c r="C6" s="5" t="s">
        <v>20</v>
      </c>
      <c r="D6" s="19">
        <f t="shared" si="0"/>
        <v>509196.30141905829</v>
      </c>
      <c r="E6" s="19">
        <f t="shared" si="1"/>
        <v>191.84310927248524</v>
      </c>
      <c r="F6" s="6">
        <v>4.1681019634860483</v>
      </c>
      <c r="G6" s="6">
        <v>27.092689391150703</v>
      </c>
      <c r="H6" s="6">
        <v>29.725043349021551</v>
      </c>
      <c r="I6" s="6">
        <v>4.4455165759183952</v>
      </c>
      <c r="J6" s="6">
        <v>11.30952380952381</v>
      </c>
      <c r="K6" s="6">
        <v>24.671194017020547</v>
      </c>
      <c r="L6" s="6">
        <v>12.702237521514631</v>
      </c>
      <c r="M6" s="6">
        <v>6.029804462055302</v>
      </c>
      <c r="N6" s="6">
        <v>35.277227045874064</v>
      </c>
      <c r="O6" s="6">
        <v>13.286264441591785</v>
      </c>
      <c r="P6" s="6">
        <v>1.7735334242837653</v>
      </c>
      <c r="Q6" s="6">
        <v>16.880671117959256</v>
      </c>
      <c r="R6" s="6">
        <v>4.4813021530854025</v>
      </c>
    </row>
    <row r="7" spans="1:18" s="4" customFormat="1" hidden="1">
      <c r="A7" s="5" t="s">
        <v>22</v>
      </c>
      <c r="B7" s="5" t="s">
        <v>20</v>
      </c>
      <c r="C7" s="5" t="s">
        <v>23</v>
      </c>
      <c r="D7" s="19">
        <f t="shared" si="0"/>
        <v>1336107.3232048468</v>
      </c>
      <c r="E7" s="19">
        <f t="shared" si="1"/>
        <v>541.76545778254581</v>
      </c>
      <c r="F7" s="6">
        <v>38.081295211849806</v>
      </c>
      <c r="G7" s="6">
        <v>75.859530295221973</v>
      </c>
      <c r="H7" s="6">
        <v>82.15671703410122</v>
      </c>
      <c r="I7" s="6">
        <v>10.338410641670688</v>
      </c>
      <c r="J7" s="6">
        <v>32.142857142857146</v>
      </c>
      <c r="K7" s="6">
        <v>67.669560732399205</v>
      </c>
      <c r="L7" s="6">
        <v>19.759036144578314</v>
      </c>
      <c r="M7" s="6">
        <v>16.538892238780257</v>
      </c>
      <c r="N7" s="6">
        <v>98.448075476857866</v>
      </c>
      <c r="O7" s="6">
        <v>36.970474967907577</v>
      </c>
      <c r="P7" s="6">
        <v>5.320600272851296</v>
      </c>
      <c r="Q7" s="6">
        <v>47.663071391884955</v>
      </c>
      <c r="R7" s="6">
        <v>10.816936231585453</v>
      </c>
    </row>
    <row r="8" spans="1:18" s="4" customFormat="1" hidden="1">
      <c r="A8" s="5" t="s">
        <v>24</v>
      </c>
      <c r="B8" s="5" t="s">
        <v>20</v>
      </c>
      <c r="C8" s="5" t="s">
        <v>25</v>
      </c>
      <c r="D8" s="19">
        <f t="shared" si="0"/>
        <v>633985.1565597381</v>
      </c>
      <c r="E8" s="19">
        <f t="shared" si="1"/>
        <v>252.07880076103856</v>
      </c>
      <c r="F8" s="6">
        <v>20.08267309679642</v>
      </c>
      <c r="G8" s="6">
        <v>33.865861738938378</v>
      </c>
      <c r="H8" s="6">
        <v>36.743456361984975</v>
      </c>
      <c r="I8" s="6">
        <v>5.5827417465021707</v>
      </c>
      <c r="J8" s="6">
        <v>14.285714285714286</v>
      </c>
      <c r="K8" s="6">
        <v>30.310324078053814</v>
      </c>
      <c r="L8" s="6">
        <v>14.113597246127368</v>
      </c>
      <c r="M8" s="6">
        <v>7.408045481953657</v>
      </c>
      <c r="N8" s="6">
        <v>44.301633964586038</v>
      </c>
      <c r="O8" s="6">
        <v>16.752246469833118</v>
      </c>
      <c r="P8" s="6">
        <v>2.216916780354707</v>
      </c>
      <c r="Q8" s="6">
        <v>20.852593733949664</v>
      </c>
      <c r="R8" s="6">
        <v>5.5629957762439481</v>
      </c>
    </row>
    <row r="9" spans="1:18" s="4" customFormat="1" hidden="1">
      <c r="A9" s="5" t="s">
        <v>26</v>
      </c>
      <c r="B9" s="5" t="s">
        <v>20</v>
      </c>
      <c r="C9" s="5" t="s">
        <v>25</v>
      </c>
      <c r="D9" s="19">
        <f t="shared" si="0"/>
        <v>781867.35045334022</v>
      </c>
      <c r="E9" s="19">
        <f t="shared" si="1"/>
        <v>304.62995426155368</v>
      </c>
      <c r="F9" s="6">
        <v>17.619703754736481</v>
      </c>
      <c r="G9" s="6">
        <v>41.993668556283595</v>
      </c>
      <c r="H9" s="6">
        <v>45.413260672116259</v>
      </c>
      <c r="I9" s="6">
        <v>6.8233510235026538</v>
      </c>
      <c r="J9" s="6">
        <v>17.857142857142858</v>
      </c>
      <c r="K9" s="6">
        <v>37.359236654345395</v>
      </c>
      <c r="L9" s="6">
        <v>18.347676419965573</v>
      </c>
      <c r="M9" s="6">
        <v>9.1308467568265996</v>
      </c>
      <c r="N9" s="6">
        <v>54.146441512271828</v>
      </c>
      <c r="O9" s="6">
        <v>20.218228498074456</v>
      </c>
      <c r="P9" s="6">
        <v>3.1036834924965895</v>
      </c>
      <c r="Q9" s="6">
        <v>25.817497003937682</v>
      </c>
      <c r="R9" s="6">
        <v>6.7992170598537136</v>
      </c>
    </row>
    <row r="10" spans="1:18" hidden="1">
      <c r="A10" s="10" t="s">
        <v>27</v>
      </c>
      <c r="B10" s="10" t="s">
        <v>20</v>
      </c>
      <c r="C10" s="10" t="s">
        <v>20</v>
      </c>
      <c r="D10" s="6">
        <f t="shared" si="0"/>
        <v>315672.14532119967</v>
      </c>
      <c r="E10" s="6">
        <f t="shared" si="1"/>
        <v>124.72091532818689</v>
      </c>
      <c r="F10" s="6">
        <v>8.5256631071305549</v>
      </c>
      <c r="G10" s="6">
        <v>16.932930869469189</v>
      </c>
      <c r="H10" s="6">
        <v>18.57815209313847</v>
      </c>
      <c r="I10" s="6">
        <v>2.7913708732510853</v>
      </c>
      <c r="J10" s="6">
        <v>7.1428571428571432</v>
      </c>
      <c r="K10" s="6">
        <v>14.802716410212327</v>
      </c>
      <c r="L10" s="6">
        <v>7.0567986230636839</v>
      </c>
      <c r="M10" s="6">
        <v>3.6178826772331814</v>
      </c>
      <c r="N10" s="6">
        <v>22.150816982293019</v>
      </c>
      <c r="O10" s="6">
        <v>8.0872913992297821</v>
      </c>
      <c r="P10" s="6">
        <v>1.330150068212824</v>
      </c>
      <c r="Q10" s="6">
        <v>10.922787193973635</v>
      </c>
      <c r="R10" s="6">
        <v>2.7814978881219741</v>
      </c>
    </row>
    <row r="11" spans="1:18" hidden="1">
      <c r="A11" s="10" t="s">
        <v>28</v>
      </c>
      <c r="B11" s="10" t="s">
        <v>20</v>
      </c>
      <c r="C11" s="10" t="s">
        <v>25</v>
      </c>
      <c r="D11" s="6">
        <f t="shared" si="0"/>
        <v>1136576.0606713044</v>
      </c>
      <c r="E11" s="6">
        <f t="shared" si="1"/>
        <v>447.40924723543895</v>
      </c>
      <c r="F11" s="6">
        <v>32.208060626937652</v>
      </c>
      <c r="G11" s="6">
        <v>60.281233895310315</v>
      </c>
      <c r="H11" s="6">
        <v>65.642804062422584</v>
      </c>
      <c r="I11" s="6">
        <v>9.9248742160038592</v>
      </c>
      <c r="J11" s="6">
        <v>25.595238095238095</v>
      </c>
      <c r="K11" s="6">
        <v>53.571735579816043</v>
      </c>
      <c r="L11" s="6">
        <v>26.815834767641999</v>
      </c>
      <c r="M11" s="6">
        <v>13.093289689034371</v>
      </c>
      <c r="N11" s="6">
        <v>78.758460381486287</v>
      </c>
      <c r="O11" s="6">
        <v>29.460847240051347</v>
      </c>
      <c r="P11" s="6">
        <v>4.4338335607094139</v>
      </c>
      <c r="Q11" s="6">
        <v>37.73326485190892</v>
      </c>
      <c r="R11" s="6">
        <v>9.889770268878129</v>
      </c>
    </row>
    <row r="12" spans="1:18" hidden="1">
      <c r="A12" s="10" t="s">
        <v>29</v>
      </c>
      <c r="B12" s="10" t="s">
        <v>20</v>
      </c>
      <c r="C12" s="10" t="s">
        <v>23</v>
      </c>
      <c r="D12" s="6">
        <f t="shared" si="0"/>
        <v>921705.74262074905</v>
      </c>
      <c r="E12" s="6">
        <f t="shared" si="1"/>
        <v>342.03246078222082</v>
      </c>
      <c r="F12" s="6">
        <v>26.33482604202549</v>
      </c>
      <c r="G12" s="6">
        <v>43.348303025841126</v>
      </c>
      <c r="H12" s="6">
        <v>47.064651969284121</v>
      </c>
      <c r="I12" s="6">
        <v>7.0301192363360672</v>
      </c>
      <c r="J12" s="6">
        <v>18.452380952380953</v>
      </c>
      <c r="K12" s="6">
        <v>38.769019169603716</v>
      </c>
      <c r="L12" s="6">
        <v>38.106712564543884</v>
      </c>
      <c r="M12" s="6">
        <v>9.4754070118011882</v>
      </c>
      <c r="N12" s="6">
        <v>55.787242770219457</v>
      </c>
      <c r="O12" s="6">
        <v>20.795892169448013</v>
      </c>
      <c r="P12" s="6">
        <v>3.1036834924965895</v>
      </c>
      <c r="Q12" s="6">
        <v>26.810477657935287</v>
      </c>
      <c r="R12" s="6">
        <v>6.9537447203049343</v>
      </c>
    </row>
    <row r="13" spans="1:18" hidden="1">
      <c r="A13" s="10" t="s">
        <v>30</v>
      </c>
      <c r="B13" s="10" t="s">
        <v>20</v>
      </c>
      <c r="C13" s="10" t="s">
        <v>25</v>
      </c>
      <c r="D13" s="6">
        <f t="shared" si="0"/>
        <v>764919.04409423284</v>
      </c>
      <c r="E13" s="6">
        <f t="shared" si="1"/>
        <v>300.45323489814155</v>
      </c>
      <c r="F13" s="6">
        <v>21.408887357905616</v>
      </c>
      <c r="G13" s="6">
        <v>40.639034086726049</v>
      </c>
      <c r="H13" s="6">
        <v>44.174717199240362</v>
      </c>
      <c r="I13" s="6">
        <v>6.6165828106692395</v>
      </c>
      <c r="J13" s="6">
        <v>17.261904761904763</v>
      </c>
      <c r="K13" s="6">
        <v>35.949454139087081</v>
      </c>
      <c r="L13" s="6">
        <v>18.347676419965573</v>
      </c>
      <c r="M13" s="6">
        <v>8.7862865018520129</v>
      </c>
      <c r="N13" s="6">
        <v>52.505640254324199</v>
      </c>
      <c r="O13" s="6">
        <v>19.640564826700899</v>
      </c>
      <c r="P13" s="6">
        <v>2.660300136425648</v>
      </c>
      <c r="Q13" s="6">
        <v>25.817497003937682</v>
      </c>
      <c r="R13" s="6">
        <v>6.6446893994024929</v>
      </c>
    </row>
    <row r="14" spans="1:18" hidden="1">
      <c r="A14" s="10" t="s">
        <v>31</v>
      </c>
      <c r="B14" s="10" t="s">
        <v>20</v>
      </c>
      <c r="C14" s="10" t="s">
        <v>32</v>
      </c>
      <c r="D14" s="6">
        <f t="shared" si="0"/>
        <v>1256827.4881586989</v>
      </c>
      <c r="E14" s="6">
        <f t="shared" si="1"/>
        <v>509.40563144753094</v>
      </c>
      <c r="F14" s="6">
        <v>57.216672407853942</v>
      </c>
      <c r="G14" s="6">
        <v>65.699771773540448</v>
      </c>
      <c r="H14" s="6">
        <v>71.422673602510116</v>
      </c>
      <c r="I14" s="6">
        <v>10.751947067337515</v>
      </c>
      <c r="J14" s="6">
        <v>27.976190476190474</v>
      </c>
      <c r="K14" s="6">
        <v>58.505974383220149</v>
      </c>
      <c r="L14" s="6">
        <v>29.638554216867469</v>
      </c>
      <c r="M14" s="6">
        <v>14.299250581445429</v>
      </c>
      <c r="N14" s="6">
        <v>85.321665413276818</v>
      </c>
      <c r="O14" s="6">
        <v>31.771501925545572</v>
      </c>
      <c r="P14" s="6">
        <v>4.4338335607094139</v>
      </c>
      <c r="Q14" s="6">
        <v>41.705187467899329</v>
      </c>
      <c r="R14" s="6">
        <v>10.662408571134232</v>
      </c>
    </row>
    <row r="15" spans="1:18" hidden="1">
      <c r="A15" s="10" t="s">
        <v>33</v>
      </c>
      <c r="B15" s="10" t="s">
        <v>20</v>
      </c>
      <c r="C15" s="10" t="s">
        <v>32</v>
      </c>
      <c r="D15" s="6">
        <f t="shared" si="0"/>
        <v>1500144.3396948453</v>
      </c>
      <c r="E15" s="6">
        <f t="shared" si="1"/>
        <v>600.34318911156015</v>
      </c>
      <c r="F15" s="6">
        <v>57.595590768170858</v>
      </c>
      <c r="G15" s="6">
        <v>78.568799234337035</v>
      </c>
      <c r="H15" s="6">
        <v>85.872347452728931</v>
      </c>
      <c r="I15" s="6">
        <v>12.923013302088359</v>
      </c>
      <c r="J15" s="6">
        <v>33.333333333333336</v>
      </c>
      <c r="K15" s="6">
        <v>70.489125762915847</v>
      </c>
      <c r="L15" s="6">
        <v>35.283993115318417</v>
      </c>
      <c r="M15" s="6">
        <v>17.228012748729434</v>
      </c>
      <c r="N15" s="6">
        <v>102.55007862172695</v>
      </c>
      <c r="O15" s="6">
        <v>38.703465982028241</v>
      </c>
      <c r="P15" s="6">
        <v>5.320600272851296</v>
      </c>
      <c r="Q15" s="6">
        <v>49.649032699880152</v>
      </c>
      <c r="R15" s="6">
        <v>12.825795817451324</v>
      </c>
    </row>
    <row r="16" spans="1:18" hidden="1">
      <c r="A16" s="10" t="s">
        <v>34</v>
      </c>
      <c r="B16" s="10" t="s">
        <v>20</v>
      </c>
      <c r="C16" s="10" t="s">
        <v>23</v>
      </c>
      <c r="D16" s="6">
        <f t="shared" si="0"/>
        <v>411542.03842503525</v>
      </c>
      <c r="E16" s="6">
        <f t="shared" si="1"/>
        <v>170.67965742016972</v>
      </c>
      <c r="F16" s="6">
        <v>18.945918015845677</v>
      </c>
      <c r="G16" s="6">
        <v>22.351468747699329</v>
      </c>
      <c r="H16" s="6">
        <v>23.94517380893403</v>
      </c>
      <c r="I16" s="6">
        <v>5.6861258529188783</v>
      </c>
      <c r="J16" s="6">
        <v>9.5238095238095237</v>
      </c>
      <c r="K16" s="6">
        <v>19.736955213616437</v>
      </c>
      <c r="L16" s="6">
        <v>5.6454388984509469</v>
      </c>
      <c r="M16" s="6">
        <v>4.8238435696442421</v>
      </c>
      <c r="N16" s="6">
        <v>28.714022014083543</v>
      </c>
      <c r="O16" s="6">
        <v>10.975609756097562</v>
      </c>
      <c r="P16" s="6">
        <v>1.330150068212824</v>
      </c>
      <c r="Q16" s="6">
        <v>13.901729155966443</v>
      </c>
      <c r="R16" s="6">
        <v>5.0994127948902852</v>
      </c>
    </row>
    <row r="17" spans="1:18" s="4" customFormat="1" hidden="1">
      <c r="A17" s="5" t="s">
        <v>35</v>
      </c>
      <c r="B17" s="5" t="s">
        <v>20</v>
      </c>
      <c r="C17" s="5" t="s">
        <v>25</v>
      </c>
      <c r="D17" s="19">
        <f t="shared" si="0"/>
        <v>871559.93417686981</v>
      </c>
      <c r="E17" s="19">
        <f t="shared" si="1"/>
        <v>344.4555522032253</v>
      </c>
      <c r="F17" s="6">
        <v>27.471581122976229</v>
      </c>
      <c r="G17" s="6">
        <v>46.057571964956196</v>
      </c>
      <c r="H17" s="6">
        <v>49.954586739327887</v>
      </c>
      <c r="I17" s="6">
        <v>7.5470397684196016</v>
      </c>
      <c r="J17" s="6">
        <v>19.642857142857142</v>
      </c>
      <c r="K17" s="6">
        <v>40.883692942491187</v>
      </c>
      <c r="L17" s="6">
        <v>21.170395869191051</v>
      </c>
      <c r="M17" s="6">
        <v>9.992247394263071</v>
      </c>
      <c r="N17" s="6">
        <v>59.889245915088537</v>
      </c>
      <c r="O17" s="6">
        <v>22.528883183568677</v>
      </c>
      <c r="P17" s="6">
        <v>3.1036834924965895</v>
      </c>
      <c r="Q17" s="6">
        <v>28.796438965930491</v>
      </c>
      <c r="R17" s="6">
        <v>7.4173277016585963</v>
      </c>
    </row>
    <row r="18" spans="1:18" hidden="1">
      <c r="A18" s="10" t="s">
        <v>36</v>
      </c>
      <c r="B18" s="10" t="s">
        <v>20</v>
      </c>
      <c r="C18" s="10" t="s">
        <v>32</v>
      </c>
      <c r="D18" s="6">
        <f t="shared" si="0"/>
        <v>652928.18525342888</v>
      </c>
      <c r="E18" s="6">
        <f t="shared" si="1"/>
        <v>253.14095413434174</v>
      </c>
      <c r="F18" s="6">
        <v>13.830520151567345</v>
      </c>
      <c r="G18" s="6">
        <v>34.543178973717147</v>
      </c>
      <c r="H18" s="6">
        <v>37.981999834860872</v>
      </c>
      <c r="I18" s="6">
        <v>5.6861258529188783</v>
      </c>
      <c r="J18" s="6">
        <v>14.880952380952381</v>
      </c>
      <c r="K18" s="6">
        <v>31.015215335682971</v>
      </c>
      <c r="L18" s="6">
        <v>15.524956970740103</v>
      </c>
      <c r="M18" s="6">
        <v>7.5803256094409504</v>
      </c>
      <c r="N18" s="6">
        <v>45.12203459355986</v>
      </c>
      <c r="O18" s="6">
        <v>16.752246469833118</v>
      </c>
      <c r="P18" s="6">
        <v>2.660300136425648</v>
      </c>
      <c r="Q18" s="6">
        <v>21.84557438794727</v>
      </c>
      <c r="R18" s="6">
        <v>5.7175234366951688</v>
      </c>
    </row>
    <row r="19" spans="1:18" hidden="1">
      <c r="A19" s="25" t="s">
        <v>20</v>
      </c>
      <c r="B19" s="25"/>
      <c r="C19" s="25"/>
      <c r="D19" s="13">
        <f>SUM(D5:D18)</f>
        <v>12643474.000236275</v>
      </c>
      <c r="E19" s="13">
        <f>SUM(E5:E18)</f>
        <v>5001.3089239188503</v>
      </c>
      <c r="F19" s="13">
        <v>400.5167068549776</v>
      </c>
      <c r="G19" s="13">
        <v>668.51211072664364</v>
      </c>
      <c r="H19" s="13">
        <v>727.437866402444</v>
      </c>
      <c r="I19" s="13">
        <v>109.48376869529258</v>
      </c>
      <c r="J19" s="13">
        <v>283.92857142857144</v>
      </c>
      <c r="K19" s="13">
        <v>596.33800395426806</v>
      </c>
      <c r="L19" s="13">
        <v>299.20826161790018</v>
      </c>
      <c r="M19" s="13">
        <v>145.748987854251</v>
      </c>
      <c r="N19" s="13">
        <v>868.8042660832707</v>
      </c>
      <c r="O19" s="13">
        <v>325.80231065468547</v>
      </c>
      <c r="P19" s="13">
        <v>46.555252387448839</v>
      </c>
      <c r="Q19" s="13">
        <v>420.03081664098613</v>
      </c>
      <c r="R19" s="13">
        <v>108.94200061811064</v>
      </c>
    </row>
    <row r="20" spans="1:18" hidden="1">
      <c r="A20" s="11" t="s">
        <v>37</v>
      </c>
      <c r="B20" s="11" t="s">
        <v>38</v>
      </c>
      <c r="C20" s="11" t="s">
        <v>39</v>
      </c>
      <c r="D20" s="20">
        <f t="shared" ref="D20:D39" si="2">SUMPRODUCT($F$3:$R$3,F20:R20)</f>
        <v>852034.53306768334</v>
      </c>
      <c r="E20" s="6">
        <f t="shared" ref="E20:E39" si="3">SUM(F20:R20)</f>
        <v>327.27924422034408</v>
      </c>
      <c r="F20" s="6">
        <v>25.766448501550119</v>
      </c>
      <c r="G20" s="6">
        <v>42.670985791062357</v>
      </c>
      <c r="H20" s="6">
        <v>46.651804144992155</v>
      </c>
      <c r="I20" s="6">
        <v>7.0301192363360672</v>
      </c>
      <c r="J20" s="6">
        <v>17.261904761904763</v>
      </c>
      <c r="K20" s="6">
        <v>38.064127911974552</v>
      </c>
      <c r="L20" s="6">
        <v>28.227194492254736</v>
      </c>
      <c r="M20" s="6">
        <v>9.3031268843138939</v>
      </c>
      <c r="N20" s="6">
        <v>55.787242770219457</v>
      </c>
      <c r="O20" s="6">
        <v>20.795892169448013</v>
      </c>
      <c r="P20" s="6">
        <v>3.1036834924965895</v>
      </c>
      <c r="Q20" s="6">
        <v>25.817497003937682</v>
      </c>
      <c r="R20" s="6">
        <v>6.7992170598537136</v>
      </c>
    </row>
    <row r="21" spans="1:18" hidden="1">
      <c r="A21" s="11" t="s">
        <v>40</v>
      </c>
      <c r="B21" s="11" t="s">
        <v>38</v>
      </c>
      <c r="C21" s="11" t="s">
        <v>41</v>
      </c>
      <c r="D21" s="20">
        <f t="shared" si="2"/>
        <v>1313852.9421345897</v>
      </c>
      <c r="E21" s="6">
        <f t="shared" si="3"/>
        <v>514.61755899976094</v>
      </c>
      <c r="F21" s="6">
        <v>40.923182914226665</v>
      </c>
      <c r="G21" s="6">
        <v>68.409040712655525</v>
      </c>
      <c r="H21" s="6">
        <v>73.899760548261909</v>
      </c>
      <c r="I21" s="6">
        <v>11.268867599421048</v>
      </c>
      <c r="J21" s="6">
        <v>28.571428571428573</v>
      </c>
      <c r="K21" s="6">
        <v>61.325539413736777</v>
      </c>
      <c r="L21" s="6">
        <v>33.87263339070568</v>
      </c>
      <c r="M21" s="6">
        <v>14.988371091394608</v>
      </c>
      <c r="N21" s="6">
        <v>88.603267929172077</v>
      </c>
      <c r="O21" s="6">
        <v>33.504492939666235</v>
      </c>
      <c r="P21" s="6">
        <v>4.4338335607094139</v>
      </c>
      <c r="Q21" s="6">
        <v>43.69114877589454</v>
      </c>
      <c r="R21" s="6">
        <v>11.125991552487896</v>
      </c>
    </row>
    <row r="22" spans="1:18" hidden="1">
      <c r="A22" s="11" t="s">
        <v>42</v>
      </c>
      <c r="B22" s="11" t="s">
        <v>38</v>
      </c>
      <c r="C22" s="11" t="s">
        <v>43</v>
      </c>
      <c r="D22" s="20">
        <f t="shared" si="2"/>
        <v>804467.98541526136</v>
      </c>
      <c r="E22" s="6">
        <f t="shared" si="3"/>
        <v>320.88624261229768</v>
      </c>
      <c r="F22" s="6">
        <v>25.576989321391661</v>
      </c>
      <c r="G22" s="6">
        <v>43.348303025841126</v>
      </c>
      <c r="H22" s="6">
        <v>46.23895632070019</v>
      </c>
      <c r="I22" s="6">
        <v>7.1335033427527739</v>
      </c>
      <c r="J22" s="6">
        <v>18.452380952380953</v>
      </c>
      <c r="K22" s="6">
        <v>38.769019169603716</v>
      </c>
      <c r="L22" s="6">
        <v>16.93631669535284</v>
      </c>
      <c r="M22" s="6">
        <v>9.4754070118011882</v>
      </c>
      <c r="N22" s="6">
        <v>56.607643399193265</v>
      </c>
      <c r="O22" s="6">
        <v>20.795892169448013</v>
      </c>
      <c r="P22" s="6">
        <v>3.1036834924965895</v>
      </c>
      <c r="Q22" s="6">
        <v>27.803458311932886</v>
      </c>
      <c r="R22" s="6">
        <v>6.6446893994024929</v>
      </c>
    </row>
    <row r="23" spans="1:18" hidden="1">
      <c r="A23" s="11" t="s">
        <v>44</v>
      </c>
      <c r="B23" s="11" t="s">
        <v>38</v>
      </c>
      <c r="C23" s="11" t="s">
        <v>41</v>
      </c>
      <c r="D23" s="20">
        <f t="shared" si="2"/>
        <v>508111.00504088443</v>
      </c>
      <c r="E23" s="6">
        <f t="shared" si="3"/>
        <v>207.23610281102211</v>
      </c>
      <c r="F23" s="6">
        <v>17.240785394419564</v>
      </c>
      <c r="G23" s="6">
        <v>28.447323860708238</v>
      </c>
      <c r="H23" s="6">
        <v>30.963586821897447</v>
      </c>
      <c r="I23" s="6">
        <v>4.4455165759183952</v>
      </c>
      <c r="J23" s="6">
        <v>11.904761904761905</v>
      </c>
      <c r="K23" s="6">
        <v>24.671194017020547</v>
      </c>
      <c r="L23" s="6">
        <v>8.46815834767642</v>
      </c>
      <c r="M23" s="6">
        <v>6.029804462055302</v>
      </c>
      <c r="N23" s="6">
        <v>36.9180283038217</v>
      </c>
      <c r="O23" s="6">
        <v>13.86392811296534</v>
      </c>
      <c r="P23" s="6">
        <v>1.7735334242837653</v>
      </c>
      <c r="Q23" s="6">
        <v>17.873651771956858</v>
      </c>
      <c r="R23" s="6">
        <v>4.6358298135366232</v>
      </c>
    </row>
    <row r="24" spans="1:18" hidden="1">
      <c r="A24" s="11" t="s">
        <v>45</v>
      </c>
      <c r="B24" s="11" t="s">
        <v>38</v>
      </c>
      <c r="C24" s="11" t="s">
        <v>46</v>
      </c>
      <c r="D24" s="20">
        <f t="shared" si="2"/>
        <v>3199940.9700902053</v>
      </c>
      <c r="E24" s="6">
        <f t="shared" si="3"/>
        <v>1270.4503407791503</v>
      </c>
      <c r="F24" s="6">
        <v>102.11849810540821</v>
      </c>
      <c r="G24" s="6">
        <v>170.00662592947066</v>
      </c>
      <c r="H24" s="6">
        <v>185.7815209313847</v>
      </c>
      <c r="I24" s="6">
        <v>27.810324626094147</v>
      </c>
      <c r="J24" s="6">
        <v>73.214285714285708</v>
      </c>
      <c r="K24" s="6">
        <v>151.55162039026908</v>
      </c>
      <c r="L24" s="6">
        <v>71.97934595524957</v>
      </c>
      <c r="M24" s="6">
        <v>37.040227409768285</v>
      </c>
      <c r="N24" s="6">
        <v>220.6877691939564</v>
      </c>
      <c r="O24" s="6">
        <v>83.183568677792053</v>
      </c>
      <c r="P24" s="6">
        <v>12.858117326057299</v>
      </c>
      <c r="Q24" s="6">
        <v>106.24892997774353</v>
      </c>
      <c r="R24" s="6">
        <v>27.969506541670963</v>
      </c>
    </row>
    <row r="25" spans="1:18" hidden="1">
      <c r="A25" s="11" t="s">
        <v>47</v>
      </c>
      <c r="B25" s="11" t="s">
        <v>38</v>
      </c>
      <c r="C25" s="11" t="s">
        <v>48</v>
      </c>
      <c r="D25" s="20">
        <f t="shared" si="2"/>
        <v>1498844.278406736</v>
      </c>
      <c r="E25" s="6">
        <f t="shared" si="3"/>
        <v>603.29802787436211</v>
      </c>
      <c r="F25" s="6">
        <v>47.364795039614194</v>
      </c>
      <c r="G25" s="6">
        <v>81.278068173452098</v>
      </c>
      <c r="H25" s="6">
        <v>90.826521344232518</v>
      </c>
      <c r="I25" s="6">
        <v>10.338410641670688</v>
      </c>
      <c r="J25" s="6">
        <v>35.119047619047613</v>
      </c>
      <c r="K25" s="6">
        <v>70.489125762915847</v>
      </c>
      <c r="L25" s="6">
        <v>28.227194492254736</v>
      </c>
      <c r="M25" s="6">
        <v>17.228012748729434</v>
      </c>
      <c r="N25" s="6">
        <v>109.11328365351747</v>
      </c>
      <c r="O25" s="6">
        <v>41.014120667522462</v>
      </c>
      <c r="P25" s="6">
        <v>5.7639836289222375</v>
      </c>
      <c r="Q25" s="6">
        <v>52.627974661872969</v>
      </c>
      <c r="R25" s="6">
        <v>13.907489440609869</v>
      </c>
    </row>
    <row r="26" spans="1:18" hidden="1">
      <c r="A26" s="11" t="s">
        <v>49</v>
      </c>
      <c r="B26" s="11" t="s">
        <v>38</v>
      </c>
      <c r="C26" s="11" t="s">
        <v>48</v>
      </c>
      <c r="D26" s="20">
        <f t="shared" si="2"/>
        <v>801688.27402309002</v>
      </c>
      <c r="E26" s="6">
        <f t="shared" si="3"/>
        <v>320.59359956834192</v>
      </c>
      <c r="F26" s="6">
        <v>26.145366861867036</v>
      </c>
      <c r="G26" s="6">
        <v>43.348303025841126</v>
      </c>
      <c r="H26" s="6">
        <v>47.477499793576087</v>
      </c>
      <c r="I26" s="6">
        <v>7.1335033427527739</v>
      </c>
      <c r="J26" s="6">
        <v>17.857142857142858</v>
      </c>
      <c r="K26" s="6">
        <v>38.769019169603716</v>
      </c>
      <c r="L26" s="6">
        <v>16.93631669535284</v>
      </c>
      <c r="M26" s="6">
        <v>9.4754070118011882</v>
      </c>
      <c r="N26" s="6">
        <v>55.787242770219457</v>
      </c>
      <c r="O26" s="6">
        <v>20.795892169448013</v>
      </c>
      <c r="P26" s="6">
        <v>3.1036834924965895</v>
      </c>
      <c r="Q26" s="6">
        <v>26.810477657935287</v>
      </c>
      <c r="R26" s="6">
        <v>6.9537447203049343</v>
      </c>
    </row>
    <row r="27" spans="1:18" hidden="1">
      <c r="A27" s="11" t="s">
        <v>50</v>
      </c>
      <c r="B27" s="11" t="s">
        <v>38</v>
      </c>
      <c r="C27" s="11" t="s">
        <v>39</v>
      </c>
      <c r="D27" s="20">
        <f t="shared" si="2"/>
        <v>536710.10719133751</v>
      </c>
      <c r="E27" s="6">
        <f t="shared" si="3"/>
        <v>210.90237638404278</v>
      </c>
      <c r="F27" s="6">
        <v>17.05132621426111</v>
      </c>
      <c r="G27" s="6">
        <v>27.770006625929469</v>
      </c>
      <c r="H27" s="6">
        <v>30.963586821897447</v>
      </c>
      <c r="I27" s="6">
        <v>4.5489006823351019</v>
      </c>
      <c r="J27" s="6">
        <v>11.904761904761905</v>
      </c>
      <c r="K27" s="6">
        <v>28.195650305166339</v>
      </c>
      <c r="L27" s="6">
        <v>9.8795180722891569</v>
      </c>
      <c r="M27" s="6">
        <v>6.718924972004479</v>
      </c>
      <c r="N27" s="6">
        <v>36.097627674847885</v>
      </c>
      <c r="O27" s="6">
        <v>13.86392811296534</v>
      </c>
      <c r="P27" s="6">
        <v>1.7735334242837653</v>
      </c>
      <c r="Q27" s="6">
        <v>16.880671117959256</v>
      </c>
      <c r="R27" s="6">
        <v>5.2539404553415059</v>
      </c>
    </row>
    <row r="28" spans="1:18" hidden="1">
      <c r="A28" s="12" t="s">
        <v>51</v>
      </c>
      <c r="B28" s="11" t="s">
        <v>38</v>
      </c>
      <c r="C28" s="11" t="s">
        <v>41</v>
      </c>
      <c r="D28" s="20">
        <f t="shared" si="2"/>
        <v>1554371.0547472618</v>
      </c>
      <c r="E28" s="6">
        <f t="shared" si="3"/>
        <v>618.82138369799156</v>
      </c>
      <c r="F28" s="6">
        <v>49.827764381674136</v>
      </c>
      <c r="G28" s="6">
        <v>83.31001987778842</v>
      </c>
      <c r="H28" s="6">
        <v>90.826521344232518</v>
      </c>
      <c r="I28" s="6">
        <v>13.439933834171894</v>
      </c>
      <c r="J28" s="6">
        <v>35.119047619047613</v>
      </c>
      <c r="K28" s="6">
        <v>74.013582051061633</v>
      </c>
      <c r="L28" s="6">
        <v>33.87263339070568</v>
      </c>
      <c r="M28" s="6">
        <v>18.089413386165909</v>
      </c>
      <c r="N28" s="6">
        <v>107.47248239556983</v>
      </c>
      <c r="O28" s="6">
        <v>41.014120667522462</v>
      </c>
      <c r="P28" s="6">
        <v>5.7639836289222375</v>
      </c>
      <c r="Q28" s="6">
        <v>52.627974661872969</v>
      </c>
      <c r="R28" s="6">
        <v>13.443906459256207</v>
      </c>
    </row>
    <row r="29" spans="1:18" hidden="1">
      <c r="A29" s="11" t="s">
        <v>52</v>
      </c>
      <c r="B29" s="11" t="s">
        <v>38</v>
      </c>
      <c r="C29" s="11" t="s">
        <v>53</v>
      </c>
      <c r="D29" s="20">
        <f t="shared" si="2"/>
        <v>1703138.7619169389</v>
      </c>
      <c r="E29" s="6">
        <f t="shared" si="3"/>
        <v>670.9067927144132</v>
      </c>
      <c r="F29" s="6">
        <v>53.806407165001723</v>
      </c>
      <c r="G29" s="6">
        <v>89.405874990797315</v>
      </c>
      <c r="H29" s="6">
        <v>97.019238708612008</v>
      </c>
      <c r="I29" s="6">
        <v>14.577159004755668</v>
      </c>
      <c r="J29" s="6">
        <v>36.904761904761905</v>
      </c>
      <c r="K29" s="6">
        <v>79.652712112094903</v>
      </c>
      <c r="L29" s="6">
        <v>42.340791738382102</v>
      </c>
      <c r="M29" s="6">
        <v>19.467654406064259</v>
      </c>
      <c r="N29" s="6">
        <v>116.49688931428182</v>
      </c>
      <c r="O29" s="6">
        <v>43.902439024390247</v>
      </c>
      <c r="P29" s="6">
        <v>6.207366984993179</v>
      </c>
      <c r="Q29" s="6">
        <v>56.599897277863377</v>
      </c>
      <c r="R29" s="6">
        <v>14.525600082414751</v>
      </c>
    </row>
    <row r="30" spans="1:18" hidden="1">
      <c r="A30" s="11" t="s">
        <v>54</v>
      </c>
      <c r="B30" s="11" t="s">
        <v>38</v>
      </c>
      <c r="C30" s="11" t="s">
        <v>39</v>
      </c>
      <c r="D30" s="20">
        <f t="shared" si="2"/>
        <v>307055.7908793423</v>
      </c>
      <c r="E30" s="6">
        <f t="shared" si="3"/>
        <v>123.64768887763718</v>
      </c>
      <c r="F30" s="6">
        <v>10.04133654839821</v>
      </c>
      <c r="G30" s="6">
        <v>17.610248104247958</v>
      </c>
      <c r="H30" s="6">
        <v>18.165304268846501</v>
      </c>
      <c r="I30" s="6">
        <v>2.7913708732510853</v>
      </c>
      <c r="J30" s="6">
        <v>7.1428571428571432</v>
      </c>
      <c r="K30" s="6">
        <v>13.392933894954011</v>
      </c>
      <c r="L30" s="6">
        <v>9.8795180722891569</v>
      </c>
      <c r="M30" s="6">
        <v>3.2733224222585928</v>
      </c>
      <c r="N30" s="6">
        <v>22.150816982293019</v>
      </c>
      <c r="O30" s="6">
        <v>5.7766367137355576</v>
      </c>
      <c r="P30" s="6">
        <v>1.330150068212824</v>
      </c>
      <c r="Q30" s="6">
        <v>9.9298065399760311</v>
      </c>
      <c r="R30" s="6">
        <v>2.1633872463170909</v>
      </c>
    </row>
    <row r="31" spans="1:18" hidden="1">
      <c r="A31" s="11" t="s">
        <v>55</v>
      </c>
      <c r="B31" s="11" t="s">
        <v>38</v>
      </c>
      <c r="C31" s="11" t="s">
        <v>46</v>
      </c>
      <c r="D31" s="20">
        <f t="shared" si="2"/>
        <v>545977.94610838289</v>
      </c>
      <c r="E31" s="6">
        <f t="shared" si="3"/>
        <v>221.73828008947689</v>
      </c>
      <c r="F31" s="6">
        <v>17.809162934894935</v>
      </c>
      <c r="G31" s="6">
        <v>30.479275565044542</v>
      </c>
      <c r="H31" s="6">
        <v>32.614978119065313</v>
      </c>
      <c r="I31" s="6">
        <v>4.9624371080019296</v>
      </c>
      <c r="J31" s="6">
        <v>13.095238095238097</v>
      </c>
      <c r="K31" s="6">
        <v>26.785867789908021</v>
      </c>
      <c r="L31" s="6">
        <v>8.46815834767642</v>
      </c>
      <c r="M31" s="6">
        <v>6.5466448445171856</v>
      </c>
      <c r="N31" s="6">
        <v>39.379230190743144</v>
      </c>
      <c r="O31" s="6">
        <v>15.019255455712452</v>
      </c>
      <c r="P31" s="6">
        <v>1.7735334242837653</v>
      </c>
      <c r="Q31" s="6">
        <v>19.859613079952062</v>
      </c>
      <c r="R31" s="6">
        <v>4.9448851344390645</v>
      </c>
    </row>
    <row r="32" spans="1:18" hidden="1">
      <c r="A32" s="11" t="s">
        <v>56</v>
      </c>
      <c r="B32" s="11" t="s">
        <v>38</v>
      </c>
      <c r="C32" s="11" t="s">
        <v>57</v>
      </c>
      <c r="D32" s="20">
        <f t="shared" si="2"/>
        <v>653360.44229076011</v>
      </c>
      <c r="E32" s="6">
        <f t="shared" si="3"/>
        <v>257.41629399017307</v>
      </c>
      <c r="F32" s="6">
        <v>20.651050637271787</v>
      </c>
      <c r="G32" s="6">
        <v>34.543178973717147</v>
      </c>
      <c r="H32" s="6">
        <v>37.569152010568907</v>
      </c>
      <c r="I32" s="6">
        <v>5.5827417465021707</v>
      </c>
      <c r="J32" s="6">
        <v>14.285714285714286</v>
      </c>
      <c r="K32" s="6">
        <v>30.310324078053814</v>
      </c>
      <c r="L32" s="6">
        <v>16.93631669535284</v>
      </c>
      <c r="M32" s="6">
        <v>7.408045481953657</v>
      </c>
      <c r="N32" s="6">
        <v>44.301633964586038</v>
      </c>
      <c r="O32" s="6">
        <v>16.752246469833118</v>
      </c>
      <c r="P32" s="6">
        <v>2.660300136425648</v>
      </c>
      <c r="Q32" s="6">
        <v>20.852593733949664</v>
      </c>
      <c r="R32" s="6">
        <v>5.5629957762439481</v>
      </c>
    </row>
    <row r="33" spans="1:18" hidden="1">
      <c r="A33" s="11" t="s">
        <v>58</v>
      </c>
      <c r="B33" s="11" t="s">
        <v>38</v>
      </c>
      <c r="C33" s="11" t="s">
        <v>39</v>
      </c>
      <c r="D33" s="20">
        <f t="shared" si="2"/>
        <v>735418.50417780387</v>
      </c>
      <c r="E33" s="6">
        <f t="shared" si="3"/>
        <v>290.46627664358681</v>
      </c>
      <c r="F33" s="6">
        <v>23.114019979331726</v>
      </c>
      <c r="G33" s="6">
        <v>38.607082382389756</v>
      </c>
      <c r="H33" s="6">
        <v>42.110478077780527</v>
      </c>
      <c r="I33" s="6">
        <v>6.4098145978358261</v>
      </c>
      <c r="J33" s="6">
        <v>16.666666666666668</v>
      </c>
      <c r="K33" s="6">
        <v>35.244562881457924</v>
      </c>
      <c r="L33" s="6">
        <v>16.93631669535284</v>
      </c>
      <c r="M33" s="6">
        <v>8.4417262468774226</v>
      </c>
      <c r="N33" s="6">
        <v>50.044438367402748</v>
      </c>
      <c r="O33" s="6">
        <v>20.218228498074456</v>
      </c>
      <c r="P33" s="6">
        <v>2.660300136425648</v>
      </c>
      <c r="Q33" s="6">
        <v>23.831535695942478</v>
      </c>
      <c r="R33" s="6">
        <v>6.1811064180488309</v>
      </c>
    </row>
    <row r="34" spans="1:18" hidden="1">
      <c r="A34" s="11" t="s">
        <v>59</v>
      </c>
      <c r="B34" s="11" t="s">
        <v>38</v>
      </c>
      <c r="C34" s="11" t="s">
        <v>48</v>
      </c>
      <c r="D34" s="20">
        <f t="shared" si="2"/>
        <v>1586258.408338553</v>
      </c>
      <c r="E34" s="6">
        <f t="shared" si="3"/>
        <v>626.41284645542464</v>
      </c>
      <c r="F34" s="6">
        <v>47.364795039614194</v>
      </c>
      <c r="G34" s="6">
        <v>81.278068173452098</v>
      </c>
      <c r="H34" s="6">
        <v>90.826521344232518</v>
      </c>
      <c r="I34" s="6">
        <v>12.406092770004825</v>
      </c>
      <c r="J34" s="6">
        <v>35.714285714285715</v>
      </c>
      <c r="K34" s="6">
        <v>70.489125762915847</v>
      </c>
      <c r="L34" s="6">
        <v>42.340791738382102</v>
      </c>
      <c r="M34" s="6">
        <v>17.228012748729434</v>
      </c>
      <c r="N34" s="6">
        <v>115.67648868530799</v>
      </c>
      <c r="O34" s="6">
        <v>43.32477535301669</v>
      </c>
      <c r="P34" s="6">
        <v>6.207366984993179</v>
      </c>
      <c r="Q34" s="6">
        <v>49.649032699880152</v>
      </c>
      <c r="R34" s="6">
        <v>13.907489440609869</v>
      </c>
    </row>
    <row r="35" spans="1:18" hidden="1">
      <c r="A35" s="11" t="s">
        <v>60</v>
      </c>
      <c r="B35" s="11" t="s">
        <v>38</v>
      </c>
      <c r="C35" s="11" t="s">
        <v>57</v>
      </c>
      <c r="D35" s="20">
        <f t="shared" si="2"/>
        <v>1141221.4636649538</v>
      </c>
      <c r="E35" s="6">
        <f t="shared" si="3"/>
        <v>452.34875793163087</v>
      </c>
      <c r="F35" s="6">
        <v>36.186703410265245</v>
      </c>
      <c r="G35" s="6">
        <v>60.281233895310315</v>
      </c>
      <c r="H35" s="6">
        <v>66.055651886714557</v>
      </c>
      <c r="I35" s="6">
        <v>9.9248742160038592</v>
      </c>
      <c r="J35" s="6">
        <v>25.595238095238095</v>
      </c>
      <c r="K35" s="6">
        <v>54.981518095074357</v>
      </c>
      <c r="L35" s="6">
        <v>25.404475043029262</v>
      </c>
      <c r="M35" s="6">
        <v>13.093289689034371</v>
      </c>
      <c r="N35" s="6">
        <v>78.758460381486287</v>
      </c>
      <c r="O35" s="6">
        <v>29.460847240051347</v>
      </c>
      <c r="P35" s="6">
        <v>3.990450204638472</v>
      </c>
      <c r="Q35" s="6">
        <v>38.726245505906519</v>
      </c>
      <c r="R35" s="6">
        <v>9.889770268878129</v>
      </c>
    </row>
    <row r="36" spans="1:18" hidden="1">
      <c r="A36" s="11" t="s">
        <v>61</v>
      </c>
      <c r="B36" s="11" t="s">
        <v>38</v>
      </c>
      <c r="C36" s="11" t="s">
        <v>39</v>
      </c>
      <c r="D36" s="20">
        <f t="shared" si="2"/>
        <v>1200034.5386563025</v>
      </c>
      <c r="E36" s="6">
        <f t="shared" si="3"/>
        <v>461.61877260219381</v>
      </c>
      <c r="F36" s="6">
        <v>35.997244230106787</v>
      </c>
      <c r="G36" s="6">
        <v>60.281233895310315</v>
      </c>
      <c r="H36" s="6">
        <v>65.642804062422584</v>
      </c>
      <c r="I36" s="6">
        <v>9.8214901095871525</v>
      </c>
      <c r="J36" s="6">
        <v>25</v>
      </c>
      <c r="K36" s="6">
        <v>53.571735579816043</v>
      </c>
      <c r="L36" s="6">
        <v>36.695352839931147</v>
      </c>
      <c r="M36" s="6">
        <v>13.265569816521664</v>
      </c>
      <c r="N36" s="6">
        <v>77.938059752512487</v>
      </c>
      <c r="O36" s="6">
        <v>30.616174582798461</v>
      </c>
      <c r="P36" s="6">
        <v>5.320600272851296</v>
      </c>
      <c r="Q36" s="6">
        <v>37.73326485190892</v>
      </c>
      <c r="R36" s="6">
        <v>9.7352426084269084</v>
      </c>
    </row>
    <row r="37" spans="1:18" hidden="1">
      <c r="A37" s="11" t="s">
        <v>62</v>
      </c>
      <c r="B37" s="11" t="s">
        <v>38</v>
      </c>
      <c r="C37" s="11" t="s">
        <v>43</v>
      </c>
      <c r="D37" s="20">
        <f t="shared" si="2"/>
        <v>2426863.948932243</v>
      </c>
      <c r="E37" s="6">
        <f t="shared" si="3"/>
        <v>958.80105751916722</v>
      </c>
      <c r="F37" s="6">
        <v>76.730967964174994</v>
      </c>
      <c r="G37" s="6">
        <v>127.33564013840831</v>
      </c>
      <c r="H37" s="6">
        <v>139.54256461068451</v>
      </c>
      <c r="I37" s="6">
        <v>20.986973602591497</v>
      </c>
      <c r="J37" s="6">
        <v>55.357142857142854</v>
      </c>
      <c r="K37" s="6">
        <v>112.78260122066536</v>
      </c>
      <c r="L37" s="6">
        <v>59.277108433734938</v>
      </c>
      <c r="M37" s="6">
        <v>27.909380652941685</v>
      </c>
      <c r="N37" s="6">
        <v>166.54132768168458</v>
      </c>
      <c r="O37" s="6">
        <v>61.232349165596922</v>
      </c>
      <c r="P37" s="6">
        <v>7.980900409276944</v>
      </c>
      <c r="Q37" s="6">
        <v>82.417394281801052</v>
      </c>
      <c r="R37" s="6">
        <v>20.706706500463582</v>
      </c>
    </row>
    <row r="38" spans="1:18" hidden="1">
      <c r="A38" s="11" t="s">
        <v>63</v>
      </c>
      <c r="B38" s="11" t="s">
        <v>38</v>
      </c>
      <c r="C38" s="11" t="s">
        <v>46</v>
      </c>
      <c r="D38" s="20">
        <f t="shared" si="2"/>
        <v>1494700.1765597777</v>
      </c>
      <c r="E38" s="6">
        <f t="shared" si="3"/>
        <v>592.69622134067822</v>
      </c>
      <c r="F38" s="6">
        <v>47.554254219772652</v>
      </c>
      <c r="G38" s="6">
        <v>79.246116469115805</v>
      </c>
      <c r="H38" s="6">
        <v>86.285195277020904</v>
      </c>
      <c r="I38" s="6">
        <v>13.026397408505066</v>
      </c>
      <c r="J38" s="6">
        <v>33.928571428571431</v>
      </c>
      <c r="K38" s="6">
        <v>71.194017020545004</v>
      </c>
      <c r="L38" s="6">
        <v>33.87263339070568</v>
      </c>
      <c r="M38" s="6">
        <v>17.228012748729434</v>
      </c>
      <c r="N38" s="6">
        <v>103.37047925070075</v>
      </c>
      <c r="O38" s="6">
        <v>39.281129653401798</v>
      </c>
      <c r="P38" s="6">
        <v>5.7639836289222375</v>
      </c>
      <c r="Q38" s="6">
        <v>48.656052045882561</v>
      </c>
      <c r="R38" s="6">
        <v>13.289378798804986</v>
      </c>
    </row>
    <row r="39" spans="1:18" hidden="1">
      <c r="A39" s="11" t="s">
        <v>64</v>
      </c>
      <c r="B39" s="11" t="s">
        <v>38</v>
      </c>
      <c r="C39" s="11" t="s">
        <v>57</v>
      </c>
      <c r="D39" s="20">
        <f t="shared" si="2"/>
        <v>850814.84789760248</v>
      </c>
      <c r="E39" s="6">
        <f t="shared" si="3"/>
        <v>340.92759454883588</v>
      </c>
      <c r="F39" s="6">
        <v>27.661040303134691</v>
      </c>
      <c r="G39" s="6">
        <v>46.057571964956196</v>
      </c>
      <c r="H39" s="6">
        <v>49.954586739327887</v>
      </c>
      <c r="I39" s="6">
        <v>7.5470397684196016</v>
      </c>
      <c r="J39" s="6">
        <v>20.238095238095237</v>
      </c>
      <c r="K39" s="6">
        <v>40.883692942491187</v>
      </c>
      <c r="L39" s="6">
        <v>16.93631669535284</v>
      </c>
      <c r="M39" s="6">
        <v>10.336807649237659</v>
      </c>
      <c r="N39" s="6">
        <v>59.889245915088537</v>
      </c>
      <c r="O39" s="6">
        <v>21.951219512195124</v>
      </c>
      <c r="P39" s="6">
        <v>3.1036834924965895</v>
      </c>
      <c r="Q39" s="6">
        <v>28.796438965930491</v>
      </c>
      <c r="R39" s="6">
        <v>7.5718553621098179</v>
      </c>
    </row>
    <row r="40" spans="1:18" hidden="1">
      <c r="A40" s="26" t="s">
        <v>38</v>
      </c>
      <c r="B40" s="27"/>
      <c r="C40" s="28"/>
      <c r="D40" s="13">
        <f t="shared" ref="D40:E40" si="4">SUM(D20:D39)</f>
        <v>23714865.979539704</v>
      </c>
      <c r="E40" s="13">
        <f t="shared" si="4"/>
        <v>9391.0654596605309</v>
      </c>
      <c r="F40" s="13">
        <v>748.93213916637967</v>
      </c>
      <c r="G40" s="13">
        <v>1253.7142015754987</v>
      </c>
      <c r="H40" s="13">
        <v>1369.4162331764512</v>
      </c>
      <c r="I40" s="13">
        <v>201.18547108691158</v>
      </c>
      <c r="J40" s="13">
        <v>533.33333333333337</v>
      </c>
      <c r="K40" s="13">
        <v>1115.1379695693288</v>
      </c>
      <c r="L40" s="13">
        <v>557.48709122203104</v>
      </c>
      <c r="M40" s="13">
        <v>272.54716168489961</v>
      </c>
      <c r="N40" s="13">
        <v>1641.6216585766049</v>
      </c>
      <c r="O40" s="13">
        <v>616.36713735558408</v>
      </c>
      <c r="P40" s="13">
        <v>88.676671214188275</v>
      </c>
      <c r="Q40" s="13">
        <v>787.43365862009921</v>
      </c>
      <c r="R40" s="13">
        <v>205.21273307922118</v>
      </c>
    </row>
    <row r="41" spans="1:18" hidden="1">
      <c r="A41" s="5" t="s">
        <v>66</v>
      </c>
      <c r="B41" s="5" t="s">
        <v>67</v>
      </c>
      <c r="C41" s="5" t="s">
        <v>68</v>
      </c>
      <c r="D41" s="19">
        <f t="shared" ref="D41:D49" si="5">SUMPRODUCT($F$3:$R$3,F41:R41)</f>
        <v>2073918.5932332682</v>
      </c>
      <c r="E41" s="19">
        <f t="shared" ref="E41:E49" si="6">SUM(F41:R41)</f>
        <v>820.06607614113398</v>
      </c>
      <c r="F41" s="6">
        <v>65.363417154667587</v>
      </c>
      <c r="G41" s="6">
        <v>109.04807479938158</v>
      </c>
      <c r="H41" s="6">
        <v>118.9001733960862</v>
      </c>
      <c r="I41" s="6">
        <v>17.885450410090289</v>
      </c>
      <c r="J41" s="6">
        <v>46.428571428571423</v>
      </c>
      <c r="K41" s="6">
        <v>97.274993552823858</v>
      </c>
      <c r="L41" s="6">
        <v>49.397590361445786</v>
      </c>
      <c r="M41" s="6">
        <v>23.946937720733914</v>
      </c>
      <c r="N41" s="6">
        <v>143.57011007041771</v>
      </c>
      <c r="O41" s="6">
        <v>53.145057766367138</v>
      </c>
      <c r="P41" s="6">
        <v>7.980900409276944</v>
      </c>
      <c r="Q41" s="6">
        <v>69.508645779832221</v>
      </c>
      <c r="R41" s="6">
        <v>17.616153291439169</v>
      </c>
    </row>
    <row r="42" spans="1:18" hidden="1">
      <c r="A42" s="5" t="s">
        <v>69</v>
      </c>
      <c r="B42" s="5" t="s">
        <v>67</v>
      </c>
      <c r="C42" s="5" t="s">
        <v>70</v>
      </c>
      <c r="D42" s="19">
        <f t="shared" si="5"/>
        <v>3875320.0293548731</v>
      </c>
      <c r="E42" s="19">
        <f t="shared" si="6"/>
        <v>1533.5675324813794</v>
      </c>
      <c r="F42" s="6">
        <v>122.20117120220462</v>
      </c>
      <c r="G42" s="6">
        <v>204.54980490318781</v>
      </c>
      <c r="H42" s="6">
        <v>222.11212946907767</v>
      </c>
      <c r="I42" s="6">
        <v>33.393066372596323</v>
      </c>
      <c r="J42" s="6">
        <v>86.30952380952381</v>
      </c>
      <c r="K42" s="6">
        <v>182.56683572595202</v>
      </c>
      <c r="L42" s="6">
        <v>91.738382099827888</v>
      </c>
      <c r="M42" s="6">
        <v>44.620553019209233</v>
      </c>
      <c r="N42" s="6">
        <v>269.09140630341147</v>
      </c>
      <c r="O42" s="6">
        <v>99.358151476251606</v>
      </c>
      <c r="P42" s="6">
        <v>14.631650750341064</v>
      </c>
      <c r="Q42" s="6">
        <v>130.08046567368601</v>
      </c>
      <c r="R42" s="6">
        <v>32.914391676110021</v>
      </c>
    </row>
    <row r="43" spans="1:18" hidden="1">
      <c r="A43" s="5" t="s">
        <v>71</v>
      </c>
      <c r="B43" s="5" t="s">
        <v>67</v>
      </c>
      <c r="C43" s="5" t="s">
        <v>72</v>
      </c>
      <c r="D43" s="19">
        <f t="shared" si="5"/>
        <v>3974310.5984215131</v>
      </c>
      <c r="E43" s="19">
        <f t="shared" si="6"/>
        <v>1571.8196618518375</v>
      </c>
      <c r="F43" s="6">
        <v>125.23251808473994</v>
      </c>
      <c r="G43" s="6">
        <v>209.29102554663919</v>
      </c>
      <c r="H43" s="6">
        <v>227.47915118487325</v>
      </c>
      <c r="I43" s="6">
        <v>34.220139223929976</v>
      </c>
      <c r="J43" s="6">
        <v>88.69047619047619</v>
      </c>
      <c r="K43" s="6">
        <v>186.79618327172699</v>
      </c>
      <c r="L43" s="6">
        <v>94.561101549053362</v>
      </c>
      <c r="M43" s="6">
        <v>45.826513911620296</v>
      </c>
      <c r="N43" s="6">
        <v>275.65461133520199</v>
      </c>
      <c r="O43" s="6">
        <v>102.24646983311938</v>
      </c>
      <c r="P43" s="6">
        <v>15.075034106412005</v>
      </c>
      <c r="Q43" s="6">
        <v>133.05940763567884</v>
      </c>
      <c r="R43" s="6">
        <v>33.687029978366127</v>
      </c>
    </row>
    <row r="44" spans="1:18" hidden="1">
      <c r="A44" s="5" t="s">
        <v>73</v>
      </c>
      <c r="B44" s="5" t="s">
        <v>67</v>
      </c>
      <c r="C44" s="5" t="s">
        <v>74</v>
      </c>
      <c r="D44" s="19">
        <f t="shared" si="5"/>
        <v>2066267.9862451516</v>
      </c>
      <c r="E44" s="19">
        <f t="shared" si="6"/>
        <v>816.5722481575948</v>
      </c>
      <c r="F44" s="6">
        <v>64.984498794350671</v>
      </c>
      <c r="G44" s="6">
        <v>109.04807479938158</v>
      </c>
      <c r="H44" s="6">
        <v>118.07447774750226</v>
      </c>
      <c r="I44" s="6">
        <v>17.782066303673581</v>
      </c>
      <c r="J44" s="6">
        <v>45.833333333333336</v>
      </c>
      <c r="K44" s="6">
        <v>97.274993552823858</v>
      </c>
      <c r="L44" s="6">
        <v>49.397590361445786</v>
      </c>
      <c r="M44" s="6">
        <v>23.774657593246619</v>
      </c>
      <c r="N44" s="6">
        <v>142.74970944144391</v>
      </c>
      <c r="O44" s="6">
        <v>53.145057766367138</v>
      </c>
      <c r="P44" s="6">
        <v>7.5375170532060025</v>
      </c>
      <c r="Q44" s="6">
        <v>69.508645779832221</v>
      </c>
      <c r="R44" s="6">
        <v>17.461625630987946</v>
      </c>
    </row>
    <row r="45" spans="1:18" hidden="1">
      <c r="A45" s="5" t="s">
        <v>75</v>
      </c>
      <c r="B45" s="5" t="s">
        <v>67</v>
      </c>
      <c r="C45" s="5" t="s">
        <v>76</v>
      </c>
      <c r="D45" s="19">
        <f t="shared" si="5"/>
        <v>1842208.9661891696</v>
      </c>
      <c r="E45" s="19">
        <f t="shared" si="6"/>
        <v>728.96333581577971</v>
      </c>
      <c r="F45" s="6">
        <v>58.163968308646226</v>
      </c>
      <c r="G45" s="6">
        <v>96.856364573363777</v>
      </c>
      <c r="H45" s="6">
        <v>105.68904301874331</v>
      </c>
      <c r="I45" s="6">
        <v>15.921152388172858</v>
      </c>
      <c r="J45" s="6">
        <v>41.071428571428577</v>
      </c>
      <c r="K45" s="6">
        <v>86.701624688386488</v>
      </c>
      <c r="L45" s="6">
        <v>43.752151462994838</v>
      </c>
      <c r="M45" s="6">
        <v>21.190455680937202</v>
      </c>
      <c r="N45" s="6">
        <v>127.98249811991523</v>
      </c>
      <c r="O45" s="6">
        <v>47.368421052631575</v>
      </c>
      <c r="P45" s="6">
        <v>7.094133697135061</v>
      </c>
      <c r="Q45" s="6">
        <v>61.564800547851398</v>
      </c>
      <c r="R45" s="6">
        <v>15.607293705573296</v>
      </c>
    </row>
    <row r="46" spans="1:18" hidden="1">
      <c r="A46" s="5" t="s">
        <v>77</v>
      </c>
      <c r="B46" s="5" t="s">
        <v>67</v>
      </c>
      <c r="C46" s="5" t="s">
        <v>78</v>
      </c>
      <c r="D46" s="19">
        <f t="shared" si="5"/>
        <v>1074026.1339089433</v>
      </c>
      <c r="E46" s="19">
        <f t="shared" si="6"/>
        <v>425.23627412544664</v>
      </c>
      <c r="F46" s="6">
        <v>33.913193248363761</v>
      </c>
      <c r="G46" s="6">
        <v>56.894647721416476</v>
      </c>
      <c r="H46" s="6">
        <v>61.514325819502929</v>
      </c>
      <c r="I46" s="6">
        <v>9.304569577503619</v>
      </c>
      <c r="J46" s="6">
        <v>23.80952380952381</v>
      </c>
      <c r="K46" s="6">
        <v>50.752170549299407</v>
      </c>
      <c r="L46" s="6">
        <v>25.404475043029262</v>
      </c>
      <c r="M46" s="6">
        <v>12.404169179085192</v>
      </c>
      <c r="N46" s="6">
        <v>74.656457236617214</v>
      </c>
      <c r="O46" s="6">
        <v>27.72785622593068</v>
      </c>
      <c r="P46" s="6">
        <v>3.990450204638472</v>
      </c>
      <c r="Q46" s="6">
        <v>35.747303543913716</v>
      </c>
      <c r="R46" s="6">
        <v>9.1171319666220239</v>
      </c>
    </row>
    <row r="47" spans="1:18" hidden="1">
      <c r="A47" s="5" t="s">
        <v>79</v>
      </c>
      <c r="B47" s="5" t="s">
        <v>67</v>
      </c>
      <c r="C47" s="5" t="s">
        <v>76</v>
      </c>
      <c r="D47" s="19">
        <f t="shared" si="5"/>
        <v>2395586.1738635162</v>
      </c>
      <c r="E47" s="19">
        <f t="shared" si="6"/>
        <v>948.41616570313931</v>
      </c>
      <c r="F47" s="6">
        <v>75.594212883224259</v>
      </c>
      <c r="G47" s="6">
        <v>126.65832290362954</v>
      </c>
      <c r="H47" s="6">
        <v>137.0654776649327</v>
      </c>
      <c r="I47" s="6">
        <v>20.676821283341376</v>
      </c>
      <c r="J47" s="6">
        <v>53.571428571428569</v>
      </c>
      <c r="K47" s="6">
        <v>112.78260122066536</v>
      </c>
      <c r="L47" s="6">
        <v>56.454388984509471</v>
      </c>
      <c r="M47" s="6">
        <v>27.564820397967093</v>
      </c>
      <c r="N47" s="6">
        <v>166.54132768168458</v>
      </c>
      <c r="O47" s="6">
        <v>61.810012836970472</v>
      </c>
      <c r="P47" s="6">
        <v>8.8676671214188278</v>
      </c>
      <c r="Q47" s="6">
        <v>80.431432973805855</v>
      </c>
      <c r="R47" s="6">
        <v>20.397651179561141</v>
      </c>
    </row>
    <row r="48" spans="1:18" hidden="1">
      <c r="A48" s="5" t="s">
        <v>80</v>
      </c>
      <c r="B48" s="5" t="s">
        <v>67</v>
      </c>
      <c r="C48" s="5" t="s">
        <v>74</v>
      </c>
      <c r="D48" s="19">
        <f t="shared" si="5"/>
        <v>1014637.3234630291</v>
      </c>
      <c r="E48" s="19">
        <f t="shared" si="6"/>
        <v>401.03464200878841</v>
      </c>
      <c r="F48" s="6">
        <v>31.829142266620735</v>
      </c>
      <c r="G48" s="6">
        <v>53.508061547522637</v>
      </c>
      <c r="H48" s="6">
        <v>57.798695400875239</v>
      </c>
      <c r="I48" s="6">
        <v>8.684264939003377</v>
      </c>
      <c r="J48" s="6">
        <v>22.61904761904762</v>
      </c>
      <c r="K48" s="6">
        <v>47.932605518782772</v>
      </c>
      <c r="L48" s="6">
        <v>23.993115318416525</v>
      </c>
      <c r="M48" s="6">
        <v>11.715048669136014</v>
      </c>
      <c r="N48" s="6">
        <v>70.554454091748127</v>
      </c>
      <c r="O48" s="6">
        <v>25.994865211810012</v>
      </c>
      <c r="P48" s="6">
        <v>3.990450204638472</v>
      </c>
      <c r="Q48" s="6">
        <v>33.761342235918512</v>
      </c>
      <c r="R48" s="6">
        <v>8.6535489852683636</v>
      </c>
    </row>
    <row r="49" spans="1:18" hidden="1">
      <c r="A49" s="5" t="s">
        <v>81</v>
      </c>
      <c r="B49" s="5" t="s">
        <v>67</v>
      </c>
      <c r="C49" s="5" t="s">
        <v>78</v>
      </c>
      <c r="D49" s="19">
        <f t="shared" si="5"/>
        <v>2436523.2531669172</v>
      </c>
      <c r="E49" s="19">
        <f t="shared" si="6"/>
        <v>963.79450861789428</v>
      </c>
      <c r="F49" s="6">
        <v>76.730967964174994</v>
      </c>
      <c r="G49" s="6">
        <v>128.69027460796585</v>
      </c>
      <c r="H49" s="6">
        <v>139.54256461068451</v>
      </c>
      <c r="I49" s="6">
        <v>20.986973602591497</v>
      </c>
      <c r="J49" s="6">
        <v>54.166666666666664</v>
      </c>
      <c r="K49" s="6">
        <v>114.89727499355281</v>
      </c>
      <c r="L49" s="6">
        <v>57.865748709122208</v>
      </c>
      <c r="M49" s="6">
        <v>28.081660780428976</v>
      </c>
      <c r="N49" s="6">
        <v>169.00252956860601</v>
      </c>
      <c r="O49" s="6">
        <v>62.387676508344029</v>
      </c>
      <c r="P49" s="6">
        <v>9.3110504774897684</v>
      </c>
      <c r="Q49" s="6">
        <v>81.42441362780346</v>
      </c>
      <c r="R49" s="6">
        <v>20.706706500463582</v>
      </c>
    </row>
    <row r="50" spans="1:18" hidden="1">
      <c r="A50" s="29" t="s">
        <v>67</v>
      </c>
      <c r="B50" s="29"/>
      <c r="C50" s="29"/>
      <c r="D50" s="13">
        <f>SUM(D41:D49)</f>
        <v>20752799.057846382</v>
      </c>
      <c r="E50" s="13">
        <f>SUM(E41:E49)</f>
        <v>8209.4704449029923</v>
      </c>
      <c r="F50" s="13">
        <v>654.01308990699272</v>
      </c>
      <c r="G50" s="13">
        <v>1094.5446514024884</v>
      </c>
      <c r="H50" s="13">
        <v>1188.176038312278</v>
      </c>
      <c r="I50" s="13">
        <v>178.85450410090289</v>
      </c>
      <c r="J50" s="13">
        <v>462.5</v>
      </c>
      <c r="K50" s="13">
        <v>976.97928307401355</v>
      </c>
      <c r="L50" s="13">
        <v>492.56454388984514</v>
      </c>
      <c r="M50" s="13">
        <v>239.12481695236454</v>
      </c>
      <c r="N50" s="13">
        <v>1439.8031038490462</v>
      </c>
      <c r="O50" s="13">
        <v>533.1835686777921</v>
      </c>
      <c r="P50" s="13">
        <v>78.478854024556611</v>
      </c>
      <c r="Q50" s="13">
        <v>695.08645779832216</v>
      </c>
      <c r="R50" s="13">
        <v>176.16153291439167</v>
      </c>
    </row>
    <row r="51" spans="1:18" hidden="1">
      <c r="A51" s="10" t="s">
        <v>82</v>
      </c>
      <c r="B51" s="10" t="s">
        <v>83</v>
      </c>
      <c r="C51" s="10" t="s">
        <v>84</v>
      </c>
      <c r="D51" s="6">
        <f t="shared" ref="D51:D63" si="7">SUMPRODUCT(F$3:R$3,F51:R51)</f>
        <v>996761.24164793198</v>
      </c>
      <c r="E51" s="6">
        <f t="shared" ref="E51:E63" si="8">SUM(F51:R51)</f>
        <v>393.70399461442435</v>
      </c>
      <c r="F51" s="6">
        <v>31.639683086462281</v>
      </c>
      <c r="G51" s="6">
        <v>52.830744312743875</v>
      </c>
      <c r="H51" s="6">
        <v>57.385847576583274</v>
      </c>
      <c r="I51" s="6">
        <v>8.5808808325866703</v>
      </c>
      <c r="J51" s="6">
        <v>22.023809523809522</v>
      </c>
      <c r="K51" s="6">
        <v>47.227714261153615</v>
      </c>
      <c r="L51" s="6">
        <v>23.993115318416525</v>
      </c>
      <c r="M51" s="6">
        <v>11.542768541648721</v>
      </c>
      <c r="N51" s="6">
        <v>68.093252204826697</v>
      </c>
      <c r="O51" s="6">
        <v>25.417201540436455</v>
      </c>
      <c r="P51" s="6">
        <v>3.5470668485675305</v>
      </c>
      <c r="Q51" s="6">
        <v>32.768361581920907</v>
      </c>
      <c r="R51" s="6">
        <v>8.6535489852683636</v>
      </c>
    </row>
    <row r="52" spans="1:18" hidden="1">
      <c r="A52" s="10" t="s">
        <v>85</v>
      </c>
      <c r="B52" s="10" t="s">
        <v>83</v>
      </c>
      <c r="C52" s="10" t="s">
        <v>86</v>
      </c>
      <c r="D52" s="6">
        <f t="shared" si="7"/>
        <v>1054923.2915121845</v>
      </c>
      <c r="E52" s="6">
        <f t="shared" si="8"/>
        <v>451.74012809624583</v>
      </c>
      <c r="F52" s="6">
        <v>37.891836031691355</v>
      </c>
      <c r="G52" s="6">
        <v>67.731723477876756</v>
      </c>
      <c r="H52" s="6">
        <v>66.055651886714557</v>
      </c>
      <c r="I52" s="6">
        <v>10.338410641670688</v>
      </c>
      <c r="J52" s="6">
        <v>23.80952380952381</v>
      </c>
      <c r="K52" s="6">
        <v>49.342388034041093</v>
      </c>
      <c r="L52" s="6">
        <v>18.347676419965573</v>
      </c>
      <c r="M52" s="6">
        <v>10.336807649237659</v>
      </c>
      <c r="N52" s="6">
        <v>89.423668558145891</v>
      </c>
      <c r="O52" s="6">
        <v>28.305519897304237</v>
      </c>
      <c r="P52" s="6">
        <v>3.990450204638472</v>
      </c>
      <c r="Q52" s="6">
        <v>36.740284197911315</v>
      </c>
      <c r="R52" s="6">
        <v>9.426187287524467</v>
      </c>
    </row>
    <row r="53" spans="1:18" hidden="1">
      <c r="A53" s="10" t="s">
        <v>87</v>
      </c>
      <c r="B53" s="10" t="s">
        <v>83</v>
      </c>
      <c r="C53" s="10" t="s">
        <v>88</v>
      </c>
      <c r="D53" s="6">
        <f t="shared" si="7"/>
        <v>559208.0261193692</v>
      </c>
      <c r="E53" s="6">
        <f t="shared" si="8"/>
        <v>251.09717280764198</v>
      </c>
      <c r="F53" s="6">
        <v>23.682397519807097</v>
      </c>
      <c r="G53" s="6">
        <v>39.284399617168518</v>
      </c>
      <c r="H53" s="6">
        <v>42.936173726364466</v>
      </c>
      <c r="I53" s="6">
        <v>6.4098145978358261</v>
      </c>
      <c r="J53" s="6">
        <v>11.30952380952381</v>
      </c>
      <c r="K53" s="6">
        <v>23.261411501762229</v>
      </c>
      <c r="L53" s="6">
        <v>11.290877796901894</v>
      </c>
      <c r="M53" s="6">
        <v>8.097165991902834</v>
      </c>
      <c r="N53" s="6">
        <v>48.403637109455119</v>
      </c>
      <c r="O53" s="6">
        <v>13.286264441591785</v>
      </c>
      <c r="P53" s="6">
        <v>1.7735334242837653</v>
      </c>
      <c r="Q53" s="6">
        <v>16.880671117959256</v>
      </c>
      <c r="R53" s="6">
        <v>4.4813021530854025</v>
      </c>
    </row>
    <row r="54" spans="1:18" hidden="1">
      <c r="A54" s="10" t="s">
        <v>89</v>
      </c>
      <c r="B54" s="10" t="s">
        <v>83</v>
      </c>
      <c r="C54" s="10" t="s">
        <v>90</v>
      </c>
      <c r="D54" s="6">
        <f t="shared" si="7"/>
        <v>1398059.5479593468</v>
      </c>
      <c r="E54" s="6">
        <f t="shared" si="8"/>
        <v>553.26062477150049</v>
      </c>
      <c r="F54" s="6">
        <v>44.522907337237342</v>
      </c>
      <c r="G54" s="6">
        <v>73.827578590885665</v>
      </c>
      <c r="H54" s="6">
        <v>80.505325736933372</v>
      </c>
      <c r="I54" s="6">
        <v>12.095940450754705</v>
      </c>
      <c r="J54" s="6">
        <v>31.547619047619051</v>
      </c>
      <c r="K54" s="6">
        <v>66.259778217140891</v>
      </c>
      <c r="L54" s="6">
        <v>32.461273666092943</v>
      </c>
      <c r="M54" s="6">
        <v>16.194331983805668</v>
      </c>
      <c r="N54" s="6">
        <v>95.986873589936408</v>
      </c>
      <c r="O54" s="6">
        <v>35.815147625160463</v>
      </c>
      <c r="P54" s="6">
        <v>5.320600272851296</v>
      </c>
      <c r="Q54" s="6">
        <v>46.67009073788735</v>
      </c>
      <c r="R54" s="6">
        <v>12.05315751519522</v>
      </c>
    </row>
    <row r="55" spans="1:18" hidden="1">
      <c r="A55" s="10" t="s">
        <v>91</v>
      </c>
      <c r="B55" s="10" t="s">
        <v>83</v>
      </c>
      <c r="C55" s="10" t="s">
        <v>92</v>
      </c>
      <c r="D55" s="6">
        <f t="shared" si="7"/>
        <v>1703181.9535818158</v>
      </c>
      <c r="E55" s="6">
        <f t="shared" si="8"/>
        <v>712.64050102624628</v>
      </c>
      <c r="F55" s="6">
        <v>60.626937650706168</v>
      </c>
      <c r="G55" s="6">
        <v>94.824412869027455</v>
      </c>
      <c r="H55" s="6">
        <v>107.34043431591115</v>
      </c>
      <c r="I55" s="6">
        <v>16.5414570266731</v>
      </c>
      <c r="J55" s="6">
        <v>35.714285714285715</v>
      </c>
      <c r="K55" s="6">
        <v>82.472277142611532</v>
      </c>
      <c r="L55" s="6">
        <v>28.227194492254736</v>
      </c>
      <c r="M55" s="6">
        <v>20.673615298475319</v>
      </c>
      <c r="N55" s="6">
        <v>141.92930881247008</v>
      </c>
      <c r="O55" s="6">
        <v>45.057766367137354</v>
      </c>
      <c r="P55" s="6">
        <v>6.6507503410641204</v>
      </c>
      <c r="Q55" s="6">
        <v>57.592877931860983</v>
      </c>
      <c r="R55" s="6">
        <v>14.989183063768415</v>
      </c>
    </row>
    <row r="56" spans="1:18" hidden="1">
      <c r="A56" s="10" t="s">
        <v>93</v>
      </c>
      <c r="B56" s="10" t="s">
        <v>83</v>
      </c>
      <c r="C56" s="10" t="s">
        <v>88</v>
      </c>
      <c r="D56" s="6">
        <f t="shared" si="7"/>
        <v>1305534.8220548923</v>
      </c>
      <c r="E56" s="6">
        <f t="shared" si="8"/>
        <v>516.29262753939963</v>
      </c>
      <c r="F56" s="6">
        <v>41.491560454702032</v>
      </c>
      <c r="G56" s="6">
        <v>69.086357947434294</v>
      </c>
      <c r="H56" s="6">
        <v>75.138304021137813</v>
      </c>
      <c r="I56" s="6">
        <v>11.268867599421048</v>
      </c>
      <c r="J56" s="6">
        <v>29.166666666666668</v>
      </c>
      <c r="K56" s="6">
        <v>61.325539413736777</v>
      </c>
      <c r="L56" s="6">
        <v>31.049913941480206</v>
      </c>
      <c r="M56" s="6">
        <v>14.988371091394608</v>
      </c>
      <c r="N56" s="6">
        <v>89.423668558145891</v>
      </c>
      <c r="O56" s="6">
        <v>33.504492939666235</v>
      </c>
      <c r="P56" s="6">
        <v>4.8772169167803545</v>
      </c>
      <c r="Q56" s="6">
        <v>43.69114877589454</v>
      </c>
      <c r="R56" s="6">
        <v>11.280519212939117</v>
      </c>
    </row>
    <row r="57" spans="1:18" hidden="1">
      <c r="A57" s="10" t="s">
        <v>94</v>
      </c>
      <c r="B57" s="10" t="s">
        <v>83</v>
      </c>
      <c r="C57" s="10" t="s">
        <v>95</v>
      </c>
      <c r="D57" s="6">
        <f t="shared" si="7"/>
        <v>1620511.9639156521</v>
      </c>
      <c r="E57" s="6">
        <f t="shared" si="8"/>
        <v>637.63743166550796</v>
      </c>
      <c r="F57" s="6">
        <v>50.585601102307962</v>
      </c>
      <c r="G57" s="6">
        <v>83.987337112567189</v>
      </c>
      <c r="H57" s="6">
        <v>91.652216992816449</v>
      </c>
      <c r="I57" s="6">
        <v>13.750086153422014</v>
      </c>
      <c r="J57" s="6">
        <v>36.30952380952381</v>
      </c>
      <c r="K57" s="6">
        <v>76.833147081578275</v>
      </c>
      <c r="L57" s="6">
        <v>38.106712564543884</v>
      </c>
      <c r="M57" s="6">
        <v>18.778533896115082</v>
      </c>
      <c r="N57" s="6">
        <v>111.57448554043891</v>
      </c>
      <c r="O57" s="6">
        <v>42.169448010269576</v>
      </c>
      <c r="P57" s="6">
        <v>6.207366984993179</v>
      </c>
      <c r="Q57" s="6">
        <v>53.620955315870575</v>
      </c>
      <c r="R57" s="6">
        <v>14.062017101061091</v>
      </c>
    </row>
    <row r="58" spans="1:18" hidden="1">
      <c r="A58" s="10" t="s">
        <v>96</v>
      </c>
      <c r="B58" s="10" t="s">
        <v>83</v>
      </c>
      <c r="C58" s="10" t="s">
        <v>95</v>
      </c>
      <c r="D58" s="6">
        <f t="shared" si="7"/>
        <v>2391006.4512589434</v>
      </c>
      <c r="E58" s="6">
        <f t="shared" si="8"/>
        <v>942.09352721415735</v>
      </c>
      <c r="F58" s="6">
        <v>76.162590423699612</v>
      </c>
      <c r="G58" s="6">
        <v>126.65832290362954</v>
      </c>
      <c r="H58" s="6">
        <v>137.89117331351665</v>
      </c>
      <c r="I58" s="6">
        <v>20.676821283341376</v>
      </c>
      <c r="J58" s="6">
        <v>54.166666666666664</v>
      </c>
      <c r="K58" s="6">
        <v>113.48749247829451</v>
      </c>
      <c r="L58" s="6">
        <v>56.454388984509471</v>
      </c>
      <c r="M58" s="6">
        <v>26.531139633043328</v>
      </c>
      <c r="N58" s="6">
        <v>157.51692076297257</v>
      </c>
      <c r="O58" s="6">
        <v>62.387676508344029</v>
      </c>
      <c r="P58" s="6">
        <v>8.8676671214188278</v>
      </c>
      <c r="Q58" s="6">
        <v>80.431432973805855</v>
      </c>
      <c r="R58" s="6">
        <v>20.861234160914801</v>
      </c>
    </row>
    <row r="59" spans="1:18" hidden="1">
      <c r="A59" s="10" t="s">
        <v>97</v>
      </c>
      <c r="B59" s="10" t="s">
        <v>83</v>
      </c>
      <c r="C59" s="10" t="s">
        <v>90</v>
      </c>
      <c r="D59" s="6">
        <f t="shared" si="7"/>
        <v>2142561.1270222547</v>
      </c>
      <c r="E59" s="6">
        <f t="shared" si="8"/>
        <v>846.17127949271651</v>
      </c>
      <c r="F59" s="6">
        <v>67.068549776093704</v>
      </c>
      <c r="G59" s="6">
        <v>111.08002650371787</v>
      </c>
      <c r="H59" s="6">
        <v>121.377260341838</v>
      </c>
      <c r="I59" s="6">
        <v>18.195602729340408</v>
      </c>
      <c r="J59" s="6">
        <v>51.19047619047619</v>
      </c>
      <c r="K59" s="6">
        <v>91.635863491790602</v>
      </c>
      <c r="L59" s="6">
        <v>53.631669535283997</v>
      </c>
      <c r="M59" s="6">
        <v>24.119217848221208</v>
      </c>
      <c r="N59" s="6">
        <v>147.6721132152868</v>
      </c>
      <c r="O59" s="6">
        <v>57.766367137355587</v>
      </c>
      <c r="P59" s="6">
        <v>8.4242837653478855</v>
      </c>
      <c r="Q59" s="6">
        <v>75.466529703817841</v>
      </c>
      <c r="R59" s="6">
        <v>18.543319254146493</v>
      </c>
    </row>
    <row r="60" spans="1:18" hidden="1">
      <c r="A60" s="10" t="s">
        <v>98</v>
      </c>
      <c r="B60" s="10" t="s">
        <v>83</v>
      </c>
      <c r="C60" s="10" t="s">
        <v>86</v>
      </c>
      <c r="D60" s="6">
        <f t="shared" si="7"/>
        <v>1401574.4145605639</v>
      </c>
      <c r="E60" s="6">
        <f t="shared" si="8"/>
        <v>546.83008986955292</v>
      </c>
      <c r="F60" s="6">
        <v>42.628315535652774</v>
      </c>
      <c r="G60" s="6">
        <v>71.795626886549357</v>
      </c>
      <c r="H60" s="6">
        <v>78.441086615473537</v>
      </c>
      <c r="I60" s="6">
        <v>11.785788131504585</v>
      </c>
      <c r="J60" s="6">
        <v>31.547619047619051</v>
      </c>
      <c r="K60" s="6">
        <v>66.964669474770048</v>
      </c>
      <c r="L60" s="6">
        <v>33.87263339070568</v>
      </c>
      <c r="M60" s="6">
        <v>15.677491601343785</v>
      </c>
      <c r="N60" s="6">
        <v>93.525671703014979</v>
      </c>
      <c r="O60" s="6">
        <v>36.392811296534013</v>
      </c>
      <c r="P60" s="6">
        <v>5.320600272851296</v>
      </c>
      <c r="Q60" s="6">
        <v>46.67009073788735</v>
      </c>
      <c r="R60" s="6">
        <v>12.207685175646441</v>
      </c>
    </row>
    <row r="61" spans="1:18" hidden="1">
      <c r="A61" s="10" t="s">
        <v>99</v>
      </c>
      <c r="B61" s="10" t="s">
        <v>83</v>
      </c>
      <c r="C61" s="10" t="s">
        <v>100</v>
      </c>
      <c r="D61" s="6">
        <f t="shared" si="7"/>
        <v>1860755.953618228</v>
      </c>
      <c r="E61" s="6">
        <f t="shared" si="8"/>
        <v>677.47803391369337</v>
      </c>
      <c r="F61" s="6">
        <v>48.122631760248026</v>
      </c>
      <c r="G61" s="6">
        <v>79.923433703894574</v>
      </c>
      <c r="H61" s="6">
        <v>87.110890925604821</v>
      </c>
      <c r="I61" s="6">
        <v>13.129781514921772</v>
      </c>
      <c r="J61" s="6">
        <v>44.642857142857139</v>
      </c>
      <c r="K61" s="6">
        <v>93.750537264678073</v>
      </c>
      <c r="L61" s="6">
        <v>46.574870912220312</v>
      </c>
      <c r="M61" s="6">
        <v>17.400292876216728</v>
      </c>
      <c r="N61" s="6">
        <v>104.19087987967457</v>
      </c>
      <c r="O61" s="6">
        <v>51.412066752246474</v>
      </c>
      <c r="P61" s="6">
        <v>7.5375170532060025</v>
      </c>
      <c r="Q61" s="6">
        <v>66.529703817839419</v>
      </c>
      <c r="R61" s="6">
        <v>17.152570310085505</v>
      </c>
    </row>
    <row r="62" spans="1:18" hidden="1">
      <c r="A62" s="10" t="s">
        <v>101</v>
      </c>
      <c r="B62" s="10" t="s">
        <v>83</v>
      </c>
      <c r="C62" s="10" t="s">
        <v>100</v>
      </c>
      <c r="D62" s="6">
        <f t="shared" si="7"/>
        <v>1358565.7164639125</v>
      </c>
      <c r="E62" s="6">
        <f t="shared" si="8"/>
        <v>534.41770428385507</v>
      </c>
      <c r="F62" s="6">
        <v>42.628315535652774</v>
      </c>
      <c r="G62" s="6">
        <v>71.118309651770602</v>
      </c>
      <c r="H62" s="6">
        <v>77.202543142597648</v>
      </c>
      <c r="I62" s="6">
        <v>11.57901991867117</v>
      </c>
      <c r="J62" s="6">
        <v>30.357142857142858</v>
      </c>
      <c r="K62" s="6">
        <v>64.14510444425342</v>
      </c>
      <c r="L62" s="6">
        <v>32.461273666092943</v>
      </c>
      <c r="M62" s="6">
        <v>15.505211473856491</v>
      </c>
      <c r="N62" s="6">
        <v>91.884870445067349</v>
      </c>
      <c r="O62" s="6">
        <v>35.237483953786906</v>
      </c>
      <c r="P62" s="6">
        <v>4.8772169167803545</v>
      </c>
      <c r="Q62" s="6">
        <v>45.677110083889744</v>
      </c>
      <c r="R62" s="6">
        <v>11.744102194292779</v>
      </c>
    </row>
    <row r="63" spans="1:18" hidden="1">
      <c r="A63" s="10" t="s">
        <v>102</v>
      </c>
      <c r="B63" s="10" t="s">
        <v>83</v>
      </c>
      <c r="C63" s="10" t="s">
        <v>84</v>
      </c>
      <c r="D63" s="6">
        <f t="shared" si="7"/>
        <v>1033647.5613879116</v>
      </c>
      <c r="E63" s="6">
        <f t="shared" si="8"/>
        <v>409.66008493131665</v>
      </c>
      <c r="F63" s="6">
        <v>32.965897347571477</v>
      </c>
      <c r="G63" s="6">
        <v>54.862696017080168</v>
      </c>
      <c r="H63" s="6">
        <v>59.450086698043101</v>
      </c>
      <c r="I63" s="6">
        <v>8.9944172582534971</v>
      </c>
      <c r="J63" s="6">
        <v>23.214285714285712</v>
      </c>
      <c r="K63" s="6">
        <v>48.637496776411929</v>
      </c>
      <c r="L63" s="6">
        <v>23.993115318416525</v>
      </c>
      <c r="M63" s="6">
        <v>11.88732879662331</v>
      </c>
      <c r="N63" s="6">
        <v>71.374854720721956</v>
      </c>
      <c r="O63" s="6">
        <v>26.572528883183569</v>
      </c>
      <c r="P63" s="6">
        <v>3.990450204638472</v>
      </c>
      <c r="Q63" s="6">
        <v>34.754322889916111</v>
      </c>
      <c r="R63" s="6">
        <v>8.9626043061708049</v>
      </c>
    </row>
    <row r="64" spans="1:18" hidden="1">
      <c r="A64" s="22" t="s">
        <v>83</v>
      </c>
      <c r="B64" s="23"/>
      <c r="C64" s="24"/>
      <c r="D64" s="13">
        <f>SUM(D51:D63)</f>
        <v>18826292.071103007</v>
      </c>
      <c r="E64" s="13">
        <f t="shared" ref="E64" si="9">SUM(E51:E63)</f>
        <v>7473.0232002262583</v>
      </c>
      <c r="F64" s="13">
        <v>600.01722356183257</v>
      </c>
      <c r="G64" s="13">
        <v>997.01096959434585</v>
      </c>
      <c r="H64" s="13">
        <v>1082.4869952935348</v>
      </c>
      <c r="I64" s="13">
        <v>163.34688813839688</v>
      </c>
      <c r="J64" s="13">
        <v>425</v>
      </c>
      <c r="K64" s="13">
        <v>885.34341958222296</v>
      </c>
      <c r="L64" s="13">
        <v>430.46471600688466</v>
      </c>
      <c r="M64" s="13">
        <v>211.73227668188474</v>
      </c>
      <c r="N64" s="13">
        <v>1311.0002051001572</v>
      </c>
      <c r="O64" s="13">
        <v>493.32477535301672</v>
      </c>
      <c r="P64" s="13">
        <v>71.384720327421547</v>
      </c>
      <c r="Q64" s="13">
        <v>637.49357986646123</v>
      </c>
      <c r="R64" s="13">
        <v>164.41743072009891</v>
      </c>
    </row>
    <row r="65" spans="1:18" hidden="1">
      <c r="A65" s="10" t="s">
        <v>103</v>
      </c>
      <c r="B65" s="10" t="s">
        <v>104</v>
      </c>
      <c r="C65" s="10" t="s">
        <v>105</v>
      </c>
      <c r="D65" s="6">
        <f t="shared" ref="D65:D75" si="10">SUMPRODUCT(F$3:R$3,F65:R65)</f>
        <v>522036.32035083038</v>
      </c>
      <c r="E65" s="6">
        <f t="shared" ref="E65:E75" si="11">SUM(F65:R65)</f>
        <v>206.76714387248433</v>
      </c>
      <c r="F65" s="6">
        <v>16.482948673785739</v>
      </c>
      <c r="G65" s="6">
        <v>27.770006625929469</v>
      </c>
      <c r="H65" s="6">
        <v>30.137891173313516</v>
      </c>
      <c r="I65" s="6">
        <v>4.5489006823351019</v>
      </c>
      <c r="J65" s="6">
        <v>11.904761904761905</v>
      </c>
      <c r="K65" s="6">
        <v>24.671194017020547</v>
      </c>
      <c r="L65" s="6">
        <v>12.702237521514631</v>
      </c>
      <c r="M65" s="6">
        <v>6.029804462055302</v>
      </c>
      <c r="N65" s="6">
        <v>36.097627674847885</v>
      </c>
      <c r="O65" s="6">
        <v>13.286264441591785</v>
      </c>
      <c r="P65" s="6">
        <v>1.7735334242837653</v>
      </c>
      <c r="Q65" s="6">
        <v>16.880671117959256</v>
      </c>
      <c r="R65" s="6">
        <v>4.4813021530854025</v>
      </c>
    </row>
    <row r="66" spans="1:18" hidden="1">
      <c r="A66" s="10" t="s">
        <v>106</v>
      </c>
      <c r="B66" s="10" t="s">
        <v>104</v>
      </c>
      <c r="C66" s="10" t="s">
        <v>107</v>
      </c>
      <c r="D66" s="6">
        <f t="shared" si="10"/>
        <v>632184.38564735977</v>
      </c>
      <c r="E66" s="6">
        <f t="shared" si="11"/>
        <v>249.67738879409032</v>
      </c>
      <c r="F66" s="6">
        <v>19.893213916637961</v>
      </c>
      <c r="G66" s="6">
        <v>33.188544504159616</v>
      </c>
      <c r="H66" s="6">
        <v>36.330608537693003</v>
      </c>
      <c r="I66" s="6">
        <v>5.479357640085464</v>
      </c>
      <c r="J66" s="6">
        <v>14.285714285714286</v>
      </c>
      <c r="K66" s="6">
        <v>29.605432820424653</v>
      </c>
      <c r="L66" s="6">
        <v>15.524956970740103</v>
      </c>
      <c r="M66" s="6">
        <v>7.2357653544663627</v>
      </c>
      <c r="N66" s="6">
        <v>43.481233335612224</v>
      </c>
      <c r="O66" s="6">
        <v>16.174582798459564</v>
      </c>
      <c r="P66" s="6">
        <v>2.216916780354707</v>
      </c>
      <c r="Q66" s="6">
        <v>20.852593733949664</v>
      </c>
      <c r="R66" s="6">
        <v>5.4084681157927266</v>
      </c>
    </row>
    <row r="67" spans="1:18" hidden="1">
      <c r="A67" s="10" t="s">
        <v>108</v>
      </c>
      <c r="B67" s="10" t="s">
        <v>104</v>
      </c>
      <c r="C67" s="10" t="s">
        <v>107</v>
      </c>
      <c r="D67" s="6">
        <f t="shared" si="10"/>
        <v>3535576.5408537812</v>
      </c>
      <c r="E67" s="6">
        <f t="shared" si="11"/>
        <v>1398.9990340597471</v>
      </c>
      <c r="F67" s="6">
        <v>112.15983465380641</v>
      </c>
      <c r="G67" s="6">
        <v>186.93955679893986</v>
      </c>
      <c r="H67" s="6">
        <v>203.94682520023119</v>
      </c>
      <c r="I67" s="6">
        <v>30.601695499345233</v>
      </c>
      <c r="J67" s="6">
        <v>79.166666666666671</v>
      </c>
      <c r="K67" s="6">
        <v>167.05922805811053</v>
      </c>
      <c r="L67" s="6">
        <v>83.270223752151466</v>
      </c>
      <c r="M67" s="6">
        <v>40.830390214488759</v>
      </c>
      <c r="N67" s="6">
        <v>242.83858617624938</v>
      </c>
      <c r="O67" s="6">
        <v>91.270860077021823</v>
      </c>
      <c r="P67" s="6">
        <v>13.301500682128241</v>
      </c>
      <c r="Q67" s="6">
        <v>117.17171717171718</v>
      </c>
      <c r="R67" s="6">
        <v>30.441949108890491</v>
      </c>
    </row>
    <row r="68" spans="1:18" hidden="1">
      <c r="A68" s="10" t="s">
        <v>109</v>
      </c>
      <c r="B68" s="10" t="s">
        <v>104</v>
      </c>
      <c r="C68" s="10" t="s">
        <v>110</v>
      </c>
      <c r="D68" s="6">
        <f t="shared" si="10"/>
        <v>2381767.0403246763</v>
      </c>
      <c r="E68" s="6">
        <f t="shared" si="11"/>
        <v>941.87111461585357</v>
      </c>
      <c r="F68" s="6">
        <v>75.404753703065794</v>
      </c>
      <c r="G68" s="6">
        <v>125.98100566885077</v>
      </c>
      <c r="H68" s="6">
        <v>137.0654776649327</v>
      </c>
      <c r="I68" s="6">
        <v>20.573437176924667</v>
      </c>
      <c r="J68" s="6">
        <v>53.571428571428569</v>
      </c>
      <c r="K68" s="6">
        <v>112.0777099630362</v>
      </c>
      <c r="L68" s="6">
        <v>56.454388984509471</v>
      </c>
      <c r="M68" s="6">
        <v>27.392540270479802</v>
      </c>
      <c r="N68" s="6">
        <v>163.25972516578929</v>
      </c>
      <c r="O68" s="6">
        <v>61.232349165596922</v>
      </c>
      <c r="P68" s="6">
        <v>8.8676671214188278</v>
      </c>
      <c r="Q68" s="6">
        <v>79.438452319808249</v>
      </c>
      <c r="R68" s="6">
        <v>20.552178840012363</v>
      </c>
    </row>
    <row r="69" spans="1:18" hidden="1">
      <c r="A69" s="10" t="s">
        <v>111</v>
      </c>
      <c r="B69" s="10" t="s">
        <v>104</v>
      </c>
      <c r="C69" s="10" t="s">
        <v>105</v>
      </c>
      <c r="D69" s="6">
        <f t="shared" si="10"/>
        <v>1416060.095871994</v>
      </c>
      <c r="E69" s="6">
        <f t="shared" si="11"/>
        <v>558.89760401196611</v>
      </c>
      <c r="F69" s="6">
        <v>44.712366517395793</v>
      </c>
      <c r="G69" s="6">
        <v>74.504895825664434</v>
      </c>
      <c r="H69" s="6">
        <v>81.331021385517303</v>
      </c>
      <c r="I69" s="6">
        <v>12.199324557171412</v>
      </c>
      <c r="J69" s="6">
        <v>31.547619047619051</v>
      </c>
      <c r="K69" s="6">
        <v>66.964669474770048</v>
      </c>
      <c r="L69" s="6">
        <v>33.87263339070568</v>
      </c>
      <c r="M69" s="6">
        <v>16.366612111292962</v>
      </c>
      <c r="N69" s="6">
        <v>96.807274218910237</v>
      </c>
      <c r="O69" s="6">
        <v>36.392811296534013</v>
      </c>
      <c r="P69" s="6">
        <v>5.320600272851296</v>
      </c>
      <c r="Q69" s="6">
        <v>46.67009073788735</v>
      </c>
      <c r="R69" s="6">
        <v>12.207685175646441</v>
      </c>
    </row>
    <row r="70" spans="1:18" hidden="1">
      <c r="A70" s="10" t="s">
        <v>112</v>
      </c>
      <c r="B70" s="10" t="s">
        <v>104</v>
      </c>
      <c r="C70" s="10" t="s">
        <v>113</v>
      </c>
      <c r="D70" s="6">
        <f t="shared" si="10"/>
        <v>1194350.4299760952</v>
      </c>
      <c r="E70" s="6">
        <f t="shared" si="11"/>
        <v>472.10275837856437</v>
      </c>
      <c r="F70" s="6">
        <v>37.891836031691355</v>
      </c>
      <c r="G70" s="6">
        <v>62.990502834425385</v>
      </c>
      <c r="H70" s="6">
        <v>68.53273883246635</v>
      </c>
      <c r="I70" s="6">
        <v>10.338410641670688</v>
      </c>
      <c r="J70" s="6">
        <v>26.785714285714285</v>
      </c>
      <c r="K70" s="6">
        <v>56.391300610332678</v>
      </c>
      <c r="L70" s="6">
        <v>28.227194492254736</v>
      </c>
      <c r="M70" s="6">
        <v>13.782410198983547</v>
      </c>
      <c r="N70" s="6">
        <v>82.04006289738156</v>
      </c>
      <c r="O70" s="6">
        <v>30.616174582798461</v>
      </c>
      <c r="P70" s="6">
        <v>4.4338335607094139</v>
      </c>
      <c r="Q70" s="6">
        <v>39.719226159904125</v>
      </c>
      <c r="R70" s="6">
        <v>10.353353250231791</v>
      </c>
    </row>
    <row r="71" spans="1:18" hidden="1">
      <c r="A71" s="10" t="s">
        <v>114</v>
      </c>
      <c r="B71" s="10" t="s">
        <v>104</v>
      </c>
      <c r="C71" s="10" t="s">
        <v>104</v>
      </c>
      <c r="D71" s="6">
        <f t="shared" si="10"/>
        <v>3084962.1963904318</v>
      </c>
      <c r="E71" s="6">
        <f t="shared" si="11"/>
        <v>1220.0923656479756</v>
      </c>
      <c r="F71" s="6">
        <v>97.760936961763704</v>
      </c>
      <c r="G71" s="6">
        <v>163.23345358168299</v>
      </c>
      <c r="H71" s="6">
        <v>177.52456444554539</v>
      </c>
      <c r="I71" s="6">
        <v>26.673099455510371</v>
      </c>
      <c r="J71" s="6">
        <v>69.047619047619051</v>
      </c>
      <c r="K71" s="6">
        <v>145.20759907160664</v>
      </c>
      <c r="L71" s="6">
        <v>73.390705679862293</v>
      </c>
      <c r="M71" s="6">
        <v>35.489706262382633</v>
      </c>
      <c r="N71" s="6">
        <v>211.66336227524442</v>
      </c>
      <c r="O71" s="6">
        <v>79.717586649550711</v>
      </c>
      <c r="P71" s="6">
        <v>11.527967257844475</v>
      </c>
      <c r="Q71" s="6">
        <v>102.27700736175314</v>
      </c>
      <c r="R71" s="6">
        <v>26.578757597609972</v>
      </c>
    </row>
    <row r="72" spans="1:18" hidden="1">
      <c r="A72" s="10" t="s">
        <v>115</v>
      </c>
      <c r="B72" s="10" t="s">
        <v>104</v>
      </c>
      <c r="C72" s="10" t="s">
        <v>116</v>
      </c>
      <c r="D72" s="6">
        <f t="shared" si="10"/>
        <v>2533090.4099546387</v>
      </c>
      <c r="E72" s="6">
        <f t="shared" si="11"/>
        <v>1002.4966494234091</v>
      </c>
      <c r="F72" s="6">
        <v>80.520151567344129</v>
      </c>
      <c r="G72" s="6">
        <v>134.10881248619597</v>
      </c>
      <c r="H72" s="6">
        <v>146.14812979935596</v>
      </c>
      <c r="I72" s="6">
        <v>21.917430560341856</v>
      </c>
      <c r="J72" s="6">
        <v>56.547619047619051</v>
      </c>
      <c r="K72" s="6">
        <v>119.83151379695694</v>
      </c>
      <c r="L72" s="6">
        <v>59.277108433734938</v>
      </c>
      <c r="M72" s="6">
        <v>29.287621672840036</v>
      </c>
      <c r="N72" s="6">
        <v>173.9249333424489</v>
      </c>
      <c r="O72" s="6">
        <v>65.275994865211814</v>
      </c>
      <c r="P72" s="6">
        <v>9.3110504774897684</v>
      </c>
      <c r="Q72" s="6">
        <v>84.403355589796263</v>
      </c>
      <c r="R72" s="6">
        <v>21.942927784073351</v>
      </c>
    </row>
    <row r="73" spans="1:18" hidden="1">
      <c r="A73" s="10" t="s">
        <v>117</v>
      </c>
      <c r="B73" s="10" t="s">
        <v>104</v>
      </c>
      <c r="C73" s="10" t="s">
        <v>105</v>
      </c>
      <c r="D73" s="6">
        <f t="shared" si="10"/>
        <v>1550818.5557224532</v>
      </c>
      <c r="E73" s="6">
        <f t="shared" si="11"/>
        <v>613.28459489333329</v>
      </c>
      <c r="F73" s="6">
        <v>49.069927661040303</v>
      </c>
      <c r="G73" s="6">
        <v>81.955385408230867</v>
      </c>
      <c r="H73" s="6">
        <v>89.175130047064641</v>
      </c>
      <c r="I73" s="6">
        <v>13.439933834171894</v>
      </c>
      <c r="J73" s="6">
        <v>34.523809523809526</v>
      </c>
      <c r="K73" s="6">
        <v>73.308690793432476</v>
      </c>
      <c r="L73" s="6">
        <v>36.695352839931147</v>
      </c>
      <c r="M73" s="6">
        <v>17.917133258678611</v>
      </c>
      <c r="N73" s="6">
        <v>106.65208176659601</v>
      </c>
      <c r="O73" s="6">
        <v>39.858793324775355</v>
      </c>
      <c r="P73" s="6">
        <v>5.7639836289222375</v>
      </c>
      <c r="Q73" s="6">
        <v>51.634994007875363</v>
      </c>
      <c r="R73" s="6">
        <v>13.289378798804986</v>
      </c>
    </row>
    <row r="74" spans="1:18" hidden="1">
      <c r="A74" s="10" t="s">
        <v>118</v>
      </c>
      <c r="B74" s="10" t="s">
        <v>104</v>
      </c>
      <c r="C74" s="10" t="s">
        <v>110</v>
      </c>
      <c r="D74" s="6">
        <f t="shared" si="10"/>
        <v>1170637.7783600001</v>
      </c>
      <c r="E74" s="6">
        <f t="shared" si="11"/>
        <v>462.67489373297144</v>
      </c>
      <c r="F74" s="6">
        <v>37.133999311057529</v>
      </c>
      <c r="G74" s="6">
        <v>61.635868364867846</v>
      </c>
      <c r="H74" s="6">
        <v>67.294195359590461</v>
      </c>
      <c r="I74" s="6">
        <v>10.131642428837274</v>
      </c>
      <c r="J74" s="6">
        <v>26.190476190476193</v>
      </c>
      <c r="K74" s="6">
        <v>54.981518095074357</v>
      </c>
      <c r="L74" s="6">
        <v>28.227194492254736</v>
      </c>
      <c r="M74" s="6">
        <v>13.437849944008958</v>
      </c>
      <c r="N74" s="6">
        <v>80.399261639433917</v>
      </c>
      <c r="O74" s="6">
        <v>30.038510911424904</v>
      </c>
      <c r="P74" s="6">
        <v>4.4338335607094139</v>
      </c>
      <c r="Q74" s="6">
        <v>38.726245505906519</v>
      </c>
      <c r="R74" s="6">
        <v>10.04429792932935</v>
      </c>
    </row>
    <row r="75" spans="1:18" hidden="1">
      <c r="A75" s="10" t="s">
        <v>119</v>
      </c>
      <c r="B75" s="10" t="s">
        <v>104</v>
      </c>
      <c r="C75" s="10" t="s">
        <v>113</v>
      </c>
      <c r="D75" s="6">
        <f t="shared" si="10"/>
        <v>1375832.2215488432</v>
      </c>
      <c r="E75" s="6">
        <f t="shared" si="11"/>
        <v>544.47514584097894</v>
      </c>
      <c r="F75" s="6">
        <v>43.575611436445058</v>
      </c>
      <c r="G75" s="6">
        <v>73.150261356106896</v>
      </c>
      <c r="H75" s="6">
        <v>79.266782264057454</v>
      </c>
      <c r="I75" s="6">
        <v>11.889172237921292</v>
      </c>
      <c r="J75" s="6">
        <v>30.952380952380949</v>
      </c>
      <c r="K75" s="6">
        <v>64.849995701882577</v>
      </c>
      <c r="L75" s="6">
        <v>32.461273666092943</v>
      </c>
      <c r="M75" s="6">
        <v>15.849771728831081</v>
      </c>
      <c r="N75" s="6">
        <v>94.346072331988793</v>
      </c>
      <c r="O75" s="6">
        <v>35.237483953786906</v>
      </c>
      <c r="P75" s="6">
        <v>5.320600272851296</v>
      </c>
      <c r="Q75" s="6">
        <v>45.677110083889744</v>
      </c>
      <c r="R75" s="6">
        <v>11.898629854743998</v>
      </c>
    </row>
    <row r="76" spans="1:18" hidden="1">
      <c r="A76" s="22" t="s">
        <v>104</v>
      </c>
      <c r="B76" s="23"/>
      <c r="C76" s="24"/>
      <c r="D76" s="13">
        <f>SUM(D65:D75)</f>
        <v>19397315.975001108</v>
      </c>
      <c r="E76" s="13">
        <f t="shared" ref="E76" si="12">SUM(E65:E75)</f>
        <v>7671.3386932713738</v>
      </c>
      <c r="F76" s="13">
        <v>614.60558043403375</v>
      </c>
      <c r="G76" s="13">
        <v>1025.4582934550542</v>
      </c>
      <c r="H76" s="13">
        <v>1116.753364709768</v>
      </c>
      <c r="I76" s="13">
        <v>167.79240471431527</v>
      </c>
      <c r="J76" s="13">
        <v>434.52380952380958</v>
      </c>
      <c r="K76" s="13">
        <v>914.94885240264762</v>
      </c>
      <c r="L76" s="13">
        <v>460.10327022375213</v>
      </c>
      <c r="M76" s="13">
        <v>223.61960547850808</v>
      </c>
      <c r="N76" s="13">
        <v>1331.5102208245028</v>
      </c>
      <c r="O76" s="13">
        <v>499.10141206675223</v>
      </c>
      <c r="P76" s="13">
        <v>72.271487039563439</v>
      </c>
      <c r="Q76" s="13">
        <v>643.45146379044684</v>
      </c>
      <c r="R76" s="13">
        <v>167.19892860822088</v>
      </c>
    </row>
    <row r="77" spans="1:18" hidden="1">
      <c r="A77" s="10" t="s">
        <v>120</v>
      </c>
      <c r="B77" s="10" t="s">
        <v>121</v>
      </c>
      <c r="C77" s="10" t="s">
        <v>122</v>
      </c>
      <c r="D77" s="6">
        <f t="shared" ref="D77:D92" si="13">SUMPRODUCT(F$3:R$3,F77:R77)</f>
        <v>839700.97357017093</v>
      </c>
      <c r="E77" s="6">
        <f t="shared" ref="E77:E92" si="14">SUM(F77:R77)</f>
        <v>332.43422293378836</v>
      </c>
      <c r="F77" s="6">
        <v>26.713744402342403</v>
      </c>
      <c r="G77" s="6">
        <v>44.702937495398658</v>
      </c>
      <c r="H77" s="6">
        <v>48.303195442160018</v>
      </c>
      <c r="I77" s="6">
        <v>7.2368874491694806</v>
      </c>
      <c r="J77" s="6">
        <v>19.047619047619047</v>
      </c>
      <c r="K77" s="6">
        <v>39.473910427232873</v>
      </c>
      <c r="L77" s="6">
        <v>19.759036144578314</v>
      </c>
      <c r="M77" s="6">
        <v>9.6476871392884842</v>
      </c>
      <c r="N77" s="6">
        <v>57.428044028167086</v>
      </c>
      <c r="O77" s="6">
        <v>21.951219512195124</v>
      </c>
      <c r="P77" s="6">
        <v>3.1036834924965895</v>
      </c>
      <c r="Q77" s="6">
        <v>27.803458311932886</v>
      </c>
      <c r="R77" s="6">
        <v>7.2628000412073757</v>
      </c>
    </row>
    <row r="78" spans="1:18" hidden="1">
      <c r="A78" s="10" t="s">
        <v>123</v>
      </c>
      <c r="B78" s="10" t="s">
        <v>121</v>
      </c>
      <c r="C78" s="10" t="s">
        <v>124</v>
      </c>
      <c r="D78" s="6">
        <f t="shared" si="13"/>
        <v>839700.97357017093</v>
      </c>
      <c r="E78" s="6">
        <f t="shared" si="14"/>
        <v>332.43422293378836</v>
      </c>
      <c r="F78" s="6">
        <v>26.713744402342403</v>
      </c>
      <c r="G78" s="6">
        <v>44.702937495398658</v>
      </c>
      <c r="H78" s="6">
        <v>48.303195442160018</v>
      </c>
      <c r="I78" s="6">
        <v>7.2368874491694806</v>
      </c>
      <c r="J78" s="6">
        <v>19.047619047619047</v>
      </c>
      <c r="K78" s="6">
        <v>39.473910427232873</v>
      </c>
      <c r="L78" s="6">
        <v>19.759036144578314</v>
      </c>
      <c r="M78" s="6">
        <v>9.6476871392884842</v>
      </c>
      <c r="N78" s="6">
        <v>57.428044028167086</v>
      </c>
      <c r="O78" s="6">
        <v>21.951219512195124</v>
      </c>
      <c r="P78" s="6">
        <v>3.1036834924965895</v>
      </c>
      <c r="Q78" s="6">
        <v>27.803458311932886</v>
      </c>
      <c r="R78" s="6">
        <v>7.2628000412073757</v>
      </c>
    </row>
    <row r="79" spans="1:18" hidden="1">
      <c r="A79" s="10" t="s">
        <v>125</v>
      </c>
      <c r="B79" s="10" t="s">
        <v>121</v>
      </c>
      <c r="C79" s="10" t="s">
        <v>122</v>
      </c>
      <c r="D79" s="6">
        <f t="shared" si="13"/>
        <v>1371837.7057249621</v>
      </c>
      <c r="E79" s="6">
        <f t="shared" si="14"/>
        <v>542.59761058522759</v>
      </c>
      <c r="F79" s="6">
        <v>43.386152256286607</v>
      </c>
      <c r="G79" s="6">
        <v>72.472944121328126</v>
      </c>
      <c r="H79" s="6">
        <v>78.85393443976551</v>
      </c>
      <c r="I79" s="6">
        <v>11.889172237921292</v>
      </c>
      <c r="J79" s="6">
        <v>30.952380952380949</v>
      </c>
      <c r="K79" s="6">
        <v>64.849995701882577</v>
      </c>
      <c r="L79" s="6">
        <v>32.461273666092943</v>
      </c>
      <c r="M79" s="6">
        <v>15.849771728831081</v>
      </c>
      <c r="N79" s="6">
        <v>94.346072331988793</v>
      </c>
      <c r="O79" s="6">
        <v>35.237483953786906</v>
      </c>
      <c r="P79" s="6">
        <v>4.8772169167803545</v>
      </c>
      <c r="Q79" s="6">
        <v>45.677110083889744</v>
      </c>
      <c r="R79" s="6">
        <v>11.744102194292779</v>
      </c>
    </row>
    <row r="80" spans="1:18" hidden="1">
      <c r="A80" s="10" t="s">
        <v>126</v>
      </c>
      <c r="B80" s="10" t="s">
        <v>121</v>
      </c>
      <c r="C80" s="10" t="s">
        <v>127</v>
      </c>
      <c r="D80" s="6">
        <f t="shared" si="13"/>
        <v>2797750.4158403329</v>
      </c>
      <c r="E80" s="6">
        <f t="shared" si="14"/>
        <v>1106.2155617422447</v>
      </c>
      <c r="F80" s="6">
        <v>88.666896314157768</v>
      </c>
      <c r="G80" s="6">
        <v>147.65515718177133</v>
      </c>
      <c r="H80" s="6">
        <v>161.01065147386674</v>
      </c>
      <c r="I80" s="6">
        <v>24.191880901509411</v>
      </c>
      <c r="J80" s="6">
        <v>62.499999999999993</v>
      </c>
      <c r="K80" s="6">
        <v>131.81466517665262</v>
      </c>
      <c r="L80" s="6">
        <v>66.333907056798623</v>
      </c>
      <c r="M80" s="6">
        <v>32.216383840124038</v>
      </c>
      <c r="N80" s="6">
        <v>191.97374717987282</v>
      </c>
      <c r="O80" s="6">
        <v>72.207958921694484</v>
      </c>
      <c r="P80" s="6">
        <v>10.197817189631651</v>
      </c>
      <c r="Q80" s="6">
        <v>93.340181475774699</v>
      </c>
      <c r="R80" s="6">
        <v>24.106315030390441</v>
      </c>
    </row>
    <row r="81" spans="1:18" hidden="1">
      <c r="A81" s="10" t="s">
        <v>128</v>
      </c>
      <c r="B81" s="10" t="s">
        <v>121</v>
      </c>
      <c r="C81" s="10" t="s">
        <v>121</v>
      </c>
      <c r="D81" s="6">
        <f t="shared" si="13"/>
        <v>2032799.9194035339</v>
      </c>
      <c r="E81" s="6">
        <f t="shared" si="14"/>
        <v>804.19299447174296</v>
      </c>
      <c r="F81" s="6">
        <v>64.416121253875303</v>
      </c>
      <c r="G81" s="6">
        <v>107.69344032982404</v>
      </c>
      <c r="H81" s="6">
        <v>116.83593427462637</v>
      </c>
      <c r="I81" s="6">
        <v>17.575298090840167</v>
      </c>
      <c r="J81" s="6">
        <v>45.833333333333336</v>
      </c>
      <c r="K81" s="6">
        <v>95.865211037565544</v>
      </c>
      <c r="L81" s="6">
        <v>47.986230636833049</v>
      </c>
      <c r="M81" s="6">
        <v>23.430097338272027</v>
      </c>
      <c r="N81" s="6">
        <v>139.46810692554865</v>
      </c>
      <c r="O81" s="6">
        <v>52.567394094993581</v>
      </c>
      <c r="P81" s="6">
        <v>7.5375170532060025</v>
      </c>
      <c r="Q81" s="6">
        <v>67.522684471837024</v>
      </c>
      <c r="R81" s="6">
        <v>17.461625630987946</v>
      </c>
    </row>
    <row r="82" spans="1:18" hidden="1">
      <c r="A82" s="10" t="s">
        <v>129</v>
      </c>
      <c r="B82" s="10" t="s">
        <v>121</v>
      </c>
      <c r="C82" s="10" t="s">
        <v>127</v>
      </c>
      <c r="D82" s="6">
        <f t="shared" si="13"/>
        <v>1273393.1185872261</v>
      </c>
      <c r="E82" s="6">
        <f t="shared" si="14"/>
        <v>504.85109616474352</v>
      </c>
      <c r="F82" s="6">
        <v>40.544264553909748</v>
      </c>
      <c r="G82" s="6">
        <v>67.731723477876756</v>
      </c>
      <c r="H82" s="6">
        <v>73.486912723969951</v>
      </c>
      <c r="I82" s="6">
        <v>11.062099386587635</v>
      </c>
      <c r="J82" s="6">
        <v>28.571428571428573</v>
      </c>
      <c r="K82" s="6">
        <v>59.91575689847847</v>
      </c>
      <c r="L82" s="6">
        <v>29.638554216867469</v>
      </c>
      <c r="M82" s="6">
        <v>14.643810836420018</v>
      </c>
      <c r="N82" s="6">
        <v>87.782867300198262</v>
      </c>
      <c r="O82" s="6">
        <v>32.926829268292686</v>
      </c>
      <c r="P82" s="6">
        <v>4.8772169167803545</v>
      </c>
      <c r="Q82" s="6">
        <v>42.698168121896934</v>
      </c>
      <c r="R82" s="6">
        <v>10.971463892036676</v>
      </c>
    </row>
    <row r="83" spans="1:18" hidden="1">
      <c r="A83" s="10" t="s">
        <v>130</v>
      </c>
      <c r="B83" s="10" t="s">
        <v>121</v>
      </c>
      <c r="C83" s="10" t="s">
        <v>131</v>
      </c>
      <c r="D83" s="6">
        <f t="shared" si="13"/>
        <v>662300.96363014099</v>
      </c>
      <c r="E83" s="6">
        <f t="shared" si="14"/>
        <v>262.93201644619791</v>
      </c>
      <c r="F83" s="6">
        <v>21.029968997588703</v>
      </c>
      <c r="G83" s="6">
        <v>35.220496208495916</v>
      </c>
      <c r="H83" s="6">
        <v>38.394847659152838</v>
      </c>
      <c r="I83" s="6">
        <v>5.789509959335585</v>
      </c>
      <c r="J83" s="6">
        <v>14.880952380952381</v>
      </c>
      <c r="K83" s="6">
        <v>31.015215335682971</v>
      </c>
      <c r="L83" s="6">
        <v>15.524956970740103</v>
      </c>
      <c r="M83" s="6">
        <v>7.5803256094409504</v>
      </c>
      <c r="N83" s="6">
        <v>45.942435222533675</v>
      </c>
      <c r="O83" s="6">
        <v>17.329910141206675</v>
      </c>
      <c r="P83" s="6">
        <v>2.660300136425648</v>
      </c>
      <c r="Q83" s="6">
        <v>21.84557438794727</v>
      </c>
      <c r="R83" s="6">
        <v>5.7175234366951688</v>
      </c>
    </row>
    <row r="84" spans="1:18" hidden="1">
      <c r="A84" s="10" t="s">
        <v>132</v>
      </c>
      <c r="B84" s="10" t="s">
        <v>121</v>
      </c>
      <c r="C84" s="10" t="s">
        <v>121</v>
      </c>
      <c r="D84" s="6">
        <f t="shared" si="13"/>
        <v>336723.05720871693</v>
      </c>
      <c r="E84" s="6">
        <f t="shared" si="14"/>
        <v>132.84772446547518</v>
      </c>
      <c r="F84" s="6">
        <v>10.609714088873579</v>
      </c>
      <c r="G84" s="6">
        <v>17.610248104247958</v>
      </c>
      <c r="H84" s="6">
        <v>19.403847741722402</v>
      </c>
      <c r="I84" s="6">
        <v>2.8947549796677925</v>
      </c>
      <c r="J84" s="6">
        <v>7.7380952380952372</v>
      </c>
      <c r="K84" s="6">
        <v>15.507607667841485</v>
      </c>
      <c r="L84" s="6">
        <v>8.46815834767642</v>
      </c>
      <c r="M84" s="6">
        <v>3.7901628047204752</v>
      </c>
      <c r="N84" s="6">
        <v>22.971217611266837</v>
      </c>
      <c r="O84" s="6">
        <v>8.6649550706033374</v>
      </c>
      <c r="P84" s="6">
        <v>1.330150068212824</v>
      </c>
      <c r="Q84" s="6">
        <v>10.922787193973635</v>
      </c>
      <c r="R84" s="6">
        <v>2.9360255485731948</v>
      </c>
    </row>
    <row r="85" spans="1:18" hidden="1">
      <c r="A85" s="10" t="s">
        <v>133</v>
      </c>
      <c r="B85" s="10" t="s">
        <v>121</v>
      </c>
      <c r="C85" s="10" t="s">
        <v>134</v>
      </c>
      <c r="D85" s="6">
        <f t="shared" si="13"/>
        <v>723622.49683821923</v>
      </c>
      <c r="E85" s="6">
        <f t="shared" si="14"/>
        <v>286.72746516573181</v>
      </c>
      <c r="F85" s="6">
        <v>22.924560799173271</v>
      </c>
      <c r="G85" s="6">
        <v>38.607082382389756</v>
      </c>
      <c r="H85" s="6">
        <v>41.697630253488569</v>
      </c>
      <c r="I85" s="6">
        <v>6.3064304914191194</v>
      </c>
      <c r="J85" s="6">
        <v>16.071428571428573</v>
      </c>
      <c r="K85" s="6">
        <v>34.53967162382876</v>
      </c>
      <c r="L85" s="6">
        <v>16.93631669535284</v>
      </c>
      <c r="M85" s="6">
        <v>8.4417262468774226</v>
      </c>
      <c r="N85" s="6">
        <v>50.044438367402748</v>
      </c>
      <c r="O85" s="6">
        <v>18.485237483953789</v>
      </c>
      <c r="P85" s="6">
        <v>2.660300136425648</v>
      </c>
      <c r="Q85" s="6">
        <v>23.831535695942478</v>
      </c>
      <c r="R85" s="6">
        <v>6.1811064180488309</v>
      </c>
    </row>
    <row r="86" spans="1:18" hidden="1">
      <c r="A86" s="10" t="s">
        <v>135</v>
      </c>
      <c r="B86" s="10" t="s">
        <v>121</v>
      </c>
      <c r="C86" s="10" t="s">
        <v>136</v>
      </c>
      <c r="D86" s="6">
        <f t="shared" si="13"/>
        <v>734417.56677865703</v>
      </c>
      <c r="E86" s="6">
        <f t="shared" si="14"/>
        <v>291.17627399108369</v>
      </c>
      <c r="F86" s="6">
        <v>23.303479159490184</v>
      </c>
      <c r="G86" s="6">
        <v>38.607082382389756</v>
      </c>
      <c r="H86" s="6">
        <v>42.523325902072493</v>
      </c>
      <c r="I86" s="6">
        <v>6.4098145978358261</v>
      </c>
      <c r="J86" s="6">
        <v>16.666666666666668</v>
      </c>
      <c r="K86" s="6">
        <v>34.53967162382876</v>
      </c>
      <c r="L86" s="6">
        <v>16.93631669535284</v>
      </c>
      <c r="M86" s="6">
        <v>8.4417262468774226</v>
      </c>
      <c r="N86" s="6">
        <v>50.864838996376562</v>
      </c>
      <c r="O86" s="6">
        <v>19.062901155327342</v>
      </c>
      <c r="P86" s="6">
        <v>2.660300136425648</v>
      </c>
      <c r="Q86" s="6">
        <v>24.824516349940076</v>
      </c>
      <c r="R86" s="6">
        <v>6.3356340785000524</v>
      </c>
    </row>
    <row r="87" spans="1:18" hidden="1">
      <c r="A87" s="10" t="s">
        <v>137</v>
      </c>
      <c r="B87" s="10" t="s">
        <v>121</v>
      </c>
      <c r="C87" s="10" t="s">
        <v>134</v>
      </c>
      <c r="D87" s="6">
        <f t="shared" si="13"/>
        <v>5588165.3994651688</v>
      </c>
      <c r="E87" s="6">
        <f t="shared" si="14"/>
        <v>2209.0209361104462</v>
      </c>
      <c r="F87" s="6">
        <v>176.9548742679986</v>
      </c>
      <c r="G87" s="6">
        <v>295.31031436354266</v>
      </c>
      <c r="H87" s="6">
        <v>321.19560729914951</v>
      </c>
      <c r="I87" s="6">
        <v>48.280377696602109</v>
      </c>
      <c r="J87" s="6">
        <v>124.99999999999999</v>
      </c>
      <c r="K87" s="6">
        <v>263.62933035330525</v>
      </c>
      <c r="L87" s="6">
        <v>132.66781411359725</v>
      </c>
      <c r="M87" s="6">
        <v>64.432767680248077</v>
      </c>
      <c r="N87" s="6">
        <v>383.12709373077189</v>
      </c>
      <c r="O87" s="6">
        <v>143.83825417201541</v>
      </c>
      <c r="P87" s="6">
        <v>20.839017735334245</v>
      </c>
      <c r="Q87" s="6">
        <v>185.68738229755181</v>
      </c>
      <c r="R87" s="6">
        <v>48.058102400329666</v>
      </c>
    </row>
    <row r="88" spans="1:18" hidden="1">
      <c r="A88" s="10" t="s">
        <v>138</v>
      </c>
      <c r="B88" s="10" t="s">
        <v>121</v>
      </c>
      <c r="C88" s="10" t="s">
        <v>124</v>
      </c>
      <c r="D88" s="6">
        <f t="shared" si="13"/>
        <v>1416060.095871994</v>
      </c>
      <c r="E88" s="6">
        <f t="shared" si="14"/>
        <v>558.89760401196611</v>
      </c>
      <c r="F88" s="6">
        <v>44.712366517395793</v>
      </c>
      <c r="G88" s="6">
        <v>74.504895825664434</v>
      </c>
      <c r="H88" s="6">
        <v>81.331021385517303</v>
      </c>
      <c r="I88" s="6">
        <v>12.199324557171412</v>
      </c>
      <c r="J88" s="6">
        <v>31.547619047619051</v>
      </c>
      <c r="K88" s="6">
        <v>66.964669474770048</v>
      </c>
      <c r="L88" s="6">
        <v>33.87263339070568</v>
      </c>
      <c r="M88" s="6">
        <v>16.366612111292962</v>
      </c>
      <c r="N88" s="6">
        <v>96.807274218910237</v>
      </c>
      <c r="O88" s="6">
        <v>36.392811296534013</v>
      </c>
      <c r="P88" s="6">
        <v>5.320600272851296</v>
      </c>
      <c r="Q88" s="6">
        <v>46.67009073788735</v>
      </c>
      <c r="R88" s="6">
        <v>12.207685175646441</v>
      </c>
    </row>
    <row r="89" spans="1:18" hidden="1">
      <c r="A89" s="10" t="s">
        <v>139</v>
      </c>
      <c r="B89" s="10" t="s">
        <v>121</v>
      </c>
      <c r="C89" s="10" t="s">
        <v>131</v>
      </c>
      <c r="D89" s="6">
        <f t="shared" si="13"/>
        <v>1887541.61293117</v>
      </c>
      <c r="E89" s="6">
        <f t="shared" si="14"/>
        <v>746.13231935880867</v>
      </c>
      <c r="F89" s="6">
        <v>59.679641749913877</v>
      </c>
      <c r="G89" s="6">
        <v>99.56563351247884</v>
      </c>
      <c r="H89" s="6">
        <v>108.57897778878704</v>
      </c>
      <c r="I89" s="6">
        <v>16.334688813839687</v>
      </c>
      <c r="J89" s="6">
        <v>42.261904761904759</v>
      </c>
      <c r="K89" s="6">
        <v>88.816298461273959</v>
      </c>
      <c r="L89" s="6">
        <v>45.163511187607575</v>
      </c>
      <c r="M89" s="6">
        <v>21.707296063399085</v>
      </c>
      <c r="N89" s="6">
        <v>129.62329937786285</v>
      </c>
      <c r="O89" s="6">
        <v>48.523748395378689</v>
      </c>
      <c r="P89" s="6">
        <v>7.094133697135061</v>
      </c>
      <c r="Q89" s="6">
        <v>62.557781201849004</v>
      </c>
      <c r="R89" s="6">
        <v>16.225404347378181</v>
      </c>
    </row>
    <row r="90" spans="1:18" hidden="1">
      <c r="A90" s="10" t="s">
        <v>140</v>
      </c>
      <c r="B90" s="10" t="s">
        <v>121</v>
      </c>
      <c r="C90" s="10" t="s">
        <v>136</v>
      </c>
      <c r="D90" s="6">
        <f t="shared" si="13"/>
        <v>2578638.8310502269</v>
      </c>
      <c r="E90" s="6">
        <f t="shared" si="14"/>
        <v>1019.9716788401662</v>
      </c>
      <c r="F90" s="6">
        <v>81.656906648294864</v>
      </c>
      <c r="G90" s="6">
        <v>136.14076419053228</v>
      </c>
      <c r="H90" s="6">
        <v>148.62521674510776</v>
      </c>
      <c r="I90" s="6">
        <v>22.330966986008683</v>
      </c>
      <c r="J90" s="6">
        <v>57.738095238095234</v>
      </c>
      <c r="K90" s="6">
        <v>121.9461875698444</v>
      </c>
      <c r="L90" s="6">
        <v>60.688468158347675</v>
      </c>
      <c r="M90" s="6">
        <v>29.804462055301919</v>
      </c>
      <c r="N90" s="6">
        <v>177.20653585834415</v>
      </c>
      <c r="O90" s="6">
        <v>66.431322207958928</v>
      </c>
      <c r="P90" s="6">
        <v>9.754433833560709</v>
      </c>
      <c r="Q90" s="6">
        <v>85.396336243793868</v>
      </c>
      <c r="R90" s="6">
        <v>22.251983104975793</v>
      </c>
    </row>
    <row r="91" spans="1:18" hidden="1">
      <c r="A91" s="10" t="s">
        <v>141</v>
      </c>
      <c r="B91" s="10" t="s">
        <v>121</v>
      </c>
      <c r="C91" s="10" t="s">
        <v>131</v>
      </c>
      <c r="D91" s="6">
        <f t="shared" si="13"/>
        <v>1729557.3156140523</v>
      </c>
      <c r="E91" s="6">
        <f t="shared" si="14"/>
        <v>684.12343394060656</v>
      </c>
      <c r="F91" s="6">
        <v>54.753703065794006</v>
      </c>
      <c r="G91" s="6">
        <v>91.437826695133623</v>
      </c>
      <c r="H91" s="6">
        <v>99.496325654363801</v>
      </c>
      <c r="I91" s="6">
        <v>14.990695430422495</v>
      </c>
      <c r="J91" s="6">
        <v>38.69047619047619</v>
      </c>
      <c r="K91" s="6">
        <v>81.767385884982374</v>
      </c>
      <c r="L91" s="6">
        <v>40.929432013769365</v>
      </c>
      <c r="M91" s="6">
        <v>19.984494788526142</v>
      </c>
      <c r="N91" s="6">
        <v>118.95809120120326</v>
      </c>
      <c r="O91" s="6">
        <v>44.480102695763797</v>
      </c>
      <c r="P91" s="6">
        <v>6.207366984993179</v>
      </c>
      <c r="Q91" s="6">
        <v>57.592877931860983</v>
      </c>
      <c r="R91" s="6">
        <v>14.834655403317193</v>
      </c>
    </row>
    <row r="92" spans="1:18" hidden="1">
      <c r="A92" s="10" t="s">
        <v>142</v>
      </c>
      <c r="B92" s="10" t="s">
        <v>121</v>
      </c>
      <c r="C92" s="10" t="s">
        <v>122</v>
      </c>
      <c r="D92" s="6">
        <f t="shared" si="13"/>
        <v>792051.78743390448</v>
      </c>
      <c r="E92" s="6">
        <f t="shared" si="14"/>
        <v>313.61414994618156</v>
      </c>
      <c r="F92" s="6">
        <v>25.198070961074748</v>
      </c>
      <c r="G92" s="6">
        <v>41.993668556283595</v>
      </c>
      <c r="H92" s="6">
        <v>45.826108496408224</v>
      </c>
      <c r="I92" s="6">
        <v>6.8233510235026538</v>
      </c>
      <c r="J92" s="6">
        <v>17.857142857142858</v>
      </c>
      <c r="K92" s="6">
        <v>37.359236654345395</v>
      </c>
      <c r="L92" s="6">
        <v>18.347676419965573</v>
      </c>
      <c r="M92" s="6">
        <v>9.1308467568265996</v>
      </c>
      <c r="N92" s="6">
        <v>54.146441512271828</v>
      </c>
      <c r="O92" s="6">
        <v>20.218228498074456</v>
      </c>
      <c r="P92" s="6">
        <v>3.1036834924965895</v>
      </c>
      <c r="Q92" s="6">
        <v>26.810477657935287</v>
      </c>
      <c r="R92" s="6">
        <v>6.7992170598537136</v>
      </c>
    </row>
    <row r="93" spans="1:18" hidden="1">
      <c r="A93" s="22" t="s">
        <v>121</v>
      </c>
      <c r="B93" s="23"/>
      <c r="C93" s="24"/>
      <c r="D93" s="13">
        <f>SUM(D77:D92)</f>
        <v>25604262.233518649</v>
      </c>
      <c r="E93" s="13">
        <f t="shared" ref="E93" si="15">SUM(E77:E92)</f>
        <v>10128.169311108199</v>
      </c>
      <c r="F93" s="13">
        <v>811.2642094385119</v>
      </c>
      <c r="G93" s="13">
        <v>1353.9571523227564</v>
      </c>
      <c r="H93" s="13">
        <v>1473.8667327223184</v>
      </c>
      <c r="I93" s="13">
        <v>221.55214005100282</v>
      </c>
      <c r="J93" s="13">
        <v>574.40476190476193</v>
      </c>
      <c r="K93" s="13">
        <v>1207.4787243187484</v>
      </c>
      <c r="L93" s="13">
        <v>605.47332185886398</v>
      </c>
      <c r="M93" s="13">
        <v>295.11585838573524</v>
      </c>
      <c r="N93" s="13">
        <v>1758.1185478908867</v>
      </c>
      <c r="O93" s="13">
        <v>660.2695763799743</v>
      </c>
      <c r="P93" s="13">
        <v>95.327421555252386</v>
      </c>
      <c r="Q93" s="13">
        <v>850.98442047594585</v>
      </c>
      <c r="R93" s="13">
        <v>220.35644380344081</v>
      </c>
    </row>
    <row r="94" spans="1:18" hidden="1">
      <c r="A94" s="9" t="s">
        <v>143</v>
      </c>
      <c r="B94" s="9" t="s">
        <v>144</v>
      </c>
      <c r="C94" s="9" t="s">
        <v>145</v>
      </c>
      <c r="D94" s="6">
        <f t="shared" ref="D94:D106" si="16">SUMPRODUCT(F$3:R$3,F94:R94)</f>
        <v>1639178.2906444343</v>
      </c>
      <c r="E94" s="19">
        <f t="shared" ref="E94:E106" si="17">SUM(F94:R94)</f>
        <v>698.50578813276263</v>
      </c>
      <c r="F94" s="6">
        <v>60.816396830864626</v>
      </c>
      <c r="G94" s="6">
        <v>101.59758521681513</v>
      </c>
      <c r="H94" s="6">
        <v>110.23036908595492</v>
      </c>
      <c r="I94" s="6">
        <v>16.5414570266731</v>
      </c>
      <c r="J94" s="6">
        <v>35.714285714285715</v>
      </c>
      <c r="K94" s="6">
        <v>75.423364566319947</v>
      </c>
      <c r="L94" s="6">
        <v>38.106712564543884</v>
      </c>
      <c r="M94" s="6">
        <v>18.433973641140494</v>
      </c>
      <c r="N94" s="6">
        <v>131.26410063581048</v>
      </c>
      <c r="O94" s="6">
        <v>41.014120667522462</v>
      </c>
      <c r="P94" s="6">
        <v>5.7639836289222375</v>
      </c>
      <c r="Q94" s="6">
        <v>52.627974661872969</v>
      </c>
      <c r="R94" s="6">
        <v>10.971463892036676</v>
      </c>
    </row>
    <row r="95" spans="1:18" hidden="1">
      <c r="A95" s="9" t="s">
        <v>146</v>
      </c>
      <c r="B95" s="9" t="s">
        <v>144</v>
      </c>
      <c r="C95" s="9" t="s">
        <v>145</v>
      </c>
      <c r="D95" s="6">
        <f t="shared" si="16"/>
        <v>995351.60401684442</v>
      </c>
      <c r="E95" s="19">
        <f t="shared" si="17"/>
        <v>430.33820151255139</v>
      </c>
      <c r="F95" s="6">
        <v>38.081295211849806</v>
      </c>
      <c r="G95" s="6">
        <v>63.667820069204154</v>
      </c>
      <c r="H95" s="6">
        <v>68.945586656758323</v>
      </c>
      <c r="I95" s="6">
        <v>10.338410641670688</v>
      </c>
      <c r="J95" s="6">
        <v>21.428571428571431</v>
      </c>
      <c r="K95" s="6">
        <v>45.113040488266137</v>
      </c>
      <c r="L95" s="6">
        <v>22.581755593803788</v>
      </c>
      <c r="M95" s="6">
        <v>11.025928159186838</v>
      </c>
      <c r="N95" s="6">
        <v>82.04006289738156</v>
      </c>
      <c r="O95" s="6">
        <v>24.839537869062902</v>
      </c>
      <c r="P95" s="6">
        <v>3.5470668485675305</v>
      </c>
      <c r="Q95" s="6">
        <v>31.775380927923297</v>
      </c>
      <c r="R95" s="6">
        <v>6.9537447203049343</v>
      </c>
    </row>
    <row r="96" spans="1:18">
      <c r="A96" s="9" t="s">
        <v>147</v>
      </c>
      <c r="B96" s="9" t="s">
        <v>144</v>
      </c>
      <c r="C96" s="9" t="s">
        <v>148</v>
      </c>
      <c r="D96" s="6">
        <f t="shared" si="16"/>
        <v>1677100.4649430085</v>
      </c>
      <c r="E96" s="19">
        <f t="shared" si="17"/>
        <v>607.30201516972488</v>
      </c>
      <c r="F96" s="6">
        <v>43.007233895969684</v>
      </c>
      <c r="G96" s="6">
        <v>71.795626886549357</v>
      </c>
      <c r="H96" s="6">
        <v>78.028238791181565</v>
      </c>
      <c r="I96" s="6">
        <v>11.785788131504585</v>
      </c>
      <c r="J96" s="6">
        <v>39.285714285714285</v>
      </c>
      <c r="K96" s="6">
        <v>83.177168400240689</v>
      </c>
      <c r="L96" s="6">
        <v>40.929432013769365</v>
      </c>
      <c r="M96" s="6">
        <v>20.329055043500734</v>
      </c>
      <c r="N96" s="6">
        <v>93.525671703014979</v>
      </c>
      <c r="O96" s="6">
        <v>45.057766367137354</v>
      </c>
      <c r="P96" s="6">
        <v>6.6507503410641204</v>
      </c>
      <c r="Q96" s="6">
        <v>58.585858585858588</v>
      </c>
      <c r="R96" s="6">
        <v>15.143710724219636</v>
      </c>
    </row>
    <row r="97" spans="1:18">
      <c r="A97" s="9" t="s">
        <v>149</v>
      </c>
      <c r="B97" s="9" t="s">
        <v>144</v>
      </c>
      <c r="C97" s="9" t="s">
        <v>148</v>
      </c>
      <c r="D97" s="6">
        <f t="shared" si="16"/>
        <v>745371.63212663087</v>
      </c>
      <c r="E97" s="19">
        <f t="shared" si="17"/>
        <v>319.37778233477559</v>
      </c>
      <c r="F97" s="6">
        <v>27.850499483293145</v>
      </c>
      <c r="G97" s="6">
        <v>46.734889199734965</v>
      </c>
      <c r="H97" s="6">
        <v>50.780282387911811</v>
      </c>
      <c r="I97" s="6">
        <v>7.6504238748363083</v>
      </c>
      <c r="J97" s="6">
        <v>16.071428571428573</v>
      </c>
      <c r="K97" s="6">
        <v>33.834780366199602</v>
      </c>
      <c r="L97" s="6">
        <v>16.93631669535284</v>
      </c>
      <c r="M97" s="6">
        <v>8.2694461193901283</v>
      </c>
      <c r="N97" s="6">
        <v>60.709646544062345</v>
      </c>
      <c r="O97" s="6">
        <v>18.485237483953789</v>
      </c>
      <c r="P97" s="6">
        <v>2.660300136425648</v>
      </c>
      <c r="Q97" s="6">
        <v>23.831535695942478</v>
      </c>
      <c r="R97" s="6">
        <v>5.5629957762439481</v>
      </c>
    </row>
    <row r="98" spans="1:18">
      <c r="A98" s="9" t="s">
        <v>150</v>
      </c>
      <c r="B98" s="9" t="s">
        <v>144</v>
      </c>
      <c r="C98" s="9" t="s">
        <v>148</v>
      </c>
      <c r="D98" s="6">
        <f t="shared" si="16"/>
        <v>1437319.4407438932</v>
      </c>
      <c r="E98" s="19">
        <f t="shared" si="17"/>
        <v>522.56722317065328</v>
      </c>
      <c r="F98" s="6">
        <v>38.081295211849806</v>
      </c>
      <c r="G98" s="6">
        <v>63.667820069204154</v>
      </c>
      <c r="H98" s="6">
        <v>68.945586656758323</v>
      </c>
      <c r="I98" s="6">
        <v>10.338410641670688</v>
      </c>
      <c r="J98" s="6">
        <v>32.142857142857146</v>
      </c>
      <c r="K98" s="6">
        <v>67.669560732399205</v>
      </c>
      <c r="L98" s="6">
        <v>33.87263339070568</v>
      </c>
      <c r="M98" s="6">
        <v>16.538892238780257</v>
      </c>
      <c r="N98" s="6">
        <v>82.04006289738156</v>
      </c>
      <c r="O98" s="6">
        <v>36.970474967907577</v>
      </c>
      <c r="P98" s="6">
        <v>5.320600272851296</v>
      </c>
      <c r="Q98" s="6">
        <v>47.663071391884955</v>
      </c>
      <c r="R98" s="6">
        <v>19.315957556402598</v>
      </c>
    </row>
    <row r="99" spans="1:18">
      <c r="A99" s="9" t="s">
        <v>151</v>
      </c>
      <c r="B99" s="9" t="s">
        <v>144</v>
      </c>
      <c r="C99" s="9" t="s">
        <v>148</v>
      </c>
      <c r="D99" s="6">
        <f t="shared" si="16"/>
        <v>900682.03410036094</v>
      </c>
      <c r="E99" s="19">
        <f t="shared" si="17"/>
        <v>381.23727665992561</v>
      </c>
      <c r="F99" s="6">
        <v>32.965897347571477</v>
      </c>
      <c r="G99" s="6">
        <v>54.862696017080168</v>
      </c>
      <c r="H99" s="6">
        <v>59.862934522335067</v>
      </c>
      <c r="I99" s="6">
        <v>8.9944172582534971</v>
      </c>
      <c r="J99" s="6">
        <v>19.642857142857142</v>
      </c>
      <c r="K99" s="6">
        <v>41.588584200120344</v>
      </c>
      <c r="L99" s="6">
        <v>21.170395869191051</v>
      </c>
      <c r="M99" s="6">
        <v>10.164527521750367</v>
      </c>
      <c r="N99" s="6">
        <v>71.374854720721956</v>
      </c>
      <c r="O99" s="6">
        <v>22.528883183568677</v>
      </c>
      <c r="P99" s="6">
        <v>3.1036834924965895</v>
      </c>
      <c r="Q99" s="6">
        <v>28.796438965930491</v>
      </c>
      <c r="R99" s="6">
        <v>6.1811064180488309</v>
      </c>
    </row>
    <row r="100" spans="1:18" hidden="1">
      <c r="A100" s="9" t="s">
        <v>152</v>
      </c>
      <c r="B100" s="9" t="s">
        <v>144</v>
      </c>
      <c r="C100" s="9" t="s">
        <v>144</v>
      </c>
      <c r="D100" s="6">
        <f t="shared" si="16"/>
        <v>638780.15766875946</v>
      </c>
      <c r="E100" s="19">
        <f t="shared" si="17"/>
        <v>436.42215171750956</v>
      </c>
      <c r="F100" s="6">
        <v>53.238029624526348</v>
      </c>
      <c r="G100" s="6">
        <v>88.728557756018546</v>
      </c>
      <c r="H100" s="6">
        <v>96.606390884320035</v>
      </c>
      <c r="I100" s="6">
        <v>14.473774898338961</v>
      </c>
      <c r="J100" s="6">
        <v>8.9285714285714288</v>
      </c>
      <c r="K100" s="6">
        <v>19.032063955987276</v>
      </c>
      <c r="L100" s="6">
        <v>9.8795180722891569</v>
      </c>
      <c r="M100" s="6">
        <v>4.6515634421569469</v>
      </c>
      <c r="N100" s="6">
        <v>114.85608805633417</v>
      </c>
      <c r="O100" s="6">
        <v>10.397946084724007</v>
      </c>
      <c r="P100" s="6">
        <v>1.330150068212824</v>
      </c>
      <c r="Q100" s="6">
        <v>12.908748501968841</v>
      </c>
      <c r="R100" s="6">
        <v>1.390748944060987</v>
      </c>
    </row>
    <row r="101" spans="1:18" hidden="1">
      <c r="A101" s="9" t="s">
        <v>153</v>
      </c>
      <c r="B101" s="9" t="s">
        <v>144</v>
      </c>
      <c r="C101" s="9" t="s">
        <v>144</v>
      </c>
      <c r="D101" s="6">
        <f t="shared" si="16"/>
        <v>1252138.3215072053</v>
      </c>
      <c r="E101" s="19">
        <f t="shared" si="17"/>
        <v>486.80282664012122</v>
      </c>
      <c r="F101" s="6">
        <v>38.081295211849806</v>
      </c>
      <c r="G101" s="6">
        <v>63.667820069204154</v>
      </c>
      <c r="H101" s="6">
        <v>68.945586656758323</v>
      </c>
      <c r="I101" s="6">
        <v>10.338410641670688</v>
      </c>
      <c r="J101" s="6">
        <v>28.571428571428573</v>
      </c>
      <c r="K101" s="6">
        <v>60.620648156107627</v>
      </c>
      <c r="L101" s="6">
        <v>29.638554216867469</v>
      </c>
      <c r="M101" s="6">
        <v>14.816090963907314</v>
      </c>
      <c r="N101" s="6">
        <v>82.04006289738156</v>
      </c>
      <c r="O101" s="6">
        <v>32.926829268292686</v>
      </c>
      <c r="P101" s="6">
        <v>4.8772169167803545</v>
      </c>
      <c r="Q101" s="6">
        <v>42.698168121896934</v>
      </c>
      <c r="R101" s="6">
        <v>9.5807149479756877</v>
      </c>
    </row>
    <row r="102" spans="1:18" hidden="1">
      <c r="A102" s="9" t="s">
        <v>154</v>
      </c>
      <c r="B102" s="9" t="s">
        <v>144</v>
      </c>
      <c r="C102" s="9" t="s">
        <v>144</v>
      </c>
      <c r="D102" s="6">
        <f t="shared" si="16"/>
        <v>313480.78191361373</v>
      </c>
      <c r="E102" s="19">
        <f t="shared" si="17"/>
        <v>181.45502654432576</v>
      </c>
      <c r="F102" s="6">
        <v>20.272132276954874</v>
      </c>
      <c r="G102" s="6">
        <v>33.865861738938378</v>
      </c>
      <c r="H102" s="6">
        <v>36.743456361984975</v>
      </c>
      <c r="I102" s="6">
        <v>5.479357640085464</v>
      </c>
      <c r="J102" s="6">
        <v>5.3571428571428577</v>
      </c>
      <c r="K102" s="6">
        <v>11.278260122066534</v>
      </c>
      <c r="L102" s="6">
        <v>5.6454388984509469</v>
      </c>
      <c r="M102" s="6">
        <v>2.7564820397967096</v>
      </c>
      <c r="N102" s="6">
        <v>43.481233335612224</v>
      </c>
      <c r="O102" s="6">
        <v>6.3543003851091138</v>
      </c>
      <c r="P102" s="6">
        <v>0.88676671214188263</v>
      </c>
      <c r="Q102" s="6">
        <v>7.9438452319808244</v>
      </c>
      <c r="R102" s="6">
        <v>1.390748944060987</v>
      </c>
    </row>
    <row r="103" spans="1:18">
      <c r="A103" s="9" t="s">
        <v>155</v>
      </c>
      <c r="B103" s="9" t="s">
        <v>144</v>
      </c>
      <c r="C103" s="9" t="s">
        <v>156</v>
      </c>
      <c r="D103" s="6">
        <f t="shared" si="16"/>
        <v>1267640.8732739715</v>
      </c>
      <c r="E103" s="19">
        <f t="shared" si="17"/>
        <v>488.96621388643831</v>
      </c>
      <c r="F103" s="6">
        <v>38.081295211849806</v>
      </c>
      <c r="G103" s="6">
        <v>63.667820069204154</v>
      </c>
      <c r="H103" s="6">
        <v>68.945586656758323</v>
      </c>
      <c r="I103" s="6">
        <v>10.338410641670688</v>
      </c>
      <c r="J103" s="6">
        <v>28.571428571428573</v>
      </c>
      <c r="K103" s="6">
        <v>60.620648156107627</v>
      </c>
      <c r="L103" s="6">
        <v>29.638554216867469</v>
      </c>
      <c r="M103" s="6">
        <v>14.816090963907314</v>
      </c>
      <c r="N103" s="6">
        <v>82.04006289738156</v>
      </c>
      <c r="O103" s="6">
        <v>32.926829268292686</v>
      </c>
      <c r="P103" s="6">
        <v>4.8772169167803545</v>
      </c>
      <c r="Q103" s="6">
        <v>42.698168121896934</v>
      </c>
      <c r="R103" s="6">
        <v>11.744102194292779</v>
      </c>
    </row>
    <row r="104" spans="1:18">
      <c r="A104" s="9" t="s">
        <v>157</v>
      </c>
      <c r="B104" s="9" t="s">
        <v>144</v>
      </c>
      <c r="C104" s="9" t="s">
        <v>156</v>
      </c>
      <c r="D104" s="6">
        <f t="shared" si="16"/>
        <v>1371933.927103579</v>
      </c>
      <c r="E104" s="19">
        <f t="shared" si="17"/>
        <v>498.13579480512379</v>
      </c>
      <c r="F104" s="6">
        <v>35.42886668963142</v>
      </c>
      <c r="G104" s="6">
        <v>58.926599425752777</v>
      </c>
      <c r="H104" s="6">
        <v>64.404260589546695</v>
      </c>
      <c r="I104" s="6">
        <v>9.7181060031704458</v>
      </c>
      <c r="J104" s="6">
        <v>32.142857142857146</v>
      </c>
      <c r="K104" s="6">
        <v>67.669560732399205</v>
      </c>
      <c r="L104" s="6">
        <v>33.87263339070568</v>
      </c>
      <c r="M104" s="6">
        <v>16.538892238780257</v>
      </c>
      <c r="N104" s="6">
        <v>77.117659123538658</v>
      </c>
      <c r="O104" s="6">
        <v>36.970474967907577</v>
      </c>
      <c r="P104" s="6">
        <v>5.320600272851296</v>
      </c>
      <c r="Q104" s="6">
        <v>47.663071391884955</v>
      </c>
      <c r="R104" s="6">
        <v>12.362212836097662</v>
      </c>
    </row>
    <row r="105" spans="1:18" hidden="1">
      <c r="A105" s="9" t="s">
        <v>158</v>
      </c>
      <c r="B105" s="9" t="s">
        <v>144</v>
      </c>
      <c r="C105" s="9" t="s">
        <v>159</v>
      </c>
      <c r="D105" s="6">
        <f t="shared" si="16"/>
        <v>2772428.1837470043</v>
      </c>
      <c r="E105" s="19">
        <f t="shared" si="17"/>
        <v>887.82200992569278</v>
      </c>
      <c r="F105" s="6">
        <v>50.396141922149496</v>
      </c>
      <c r="G105" s="6">
        <v>83.31001987778842</v>
      </c>
      <c r="H105" s="6">
        <v>92.47791264140038</v>
      </c>
      <c r="I105" s="6">
        <v>13.956854366255428</v>
      </c>
      <c r="J105" s="6">
        <v>68.452380952380949</v>
      </c>
      <c r="K105" s="6">
        <v>143.09292529871917</v>
      </c>
      <c r="L105" s="6">
        <v>71.97934595524957</v>
      </c>
      <c r="M105" s="6">
        <v>34.972865879920754</v>
      </c>
      <c r="N105" s="6">
        <v>109.93368428249127</v>
      </c>
      <c r="O105" s="6">
        <v>77.98459563543004</v>
      </c>
      <c r="P105" s="6">
        <v>11.084583901773534</v>
      </c>
      <c r="Q105" s="6">
        <v>101.28402670775552</v>
      </c>
      <c r="R105" s="6">
        <v>28.896672504378284</v>
      </c>
    </row>
    <row r="106" spans="1:18" hidden="1">
      <c r="A106" s="9" t="s">
        <v>160</v>
      </c>
      <c r="B106" s="9" t="s">
        <v>144</v>
      </c>
      <c r="C106" s="9" t="s">
        <v>159</v>
      </c>
      <c r="D106" s="6">
        <f t="shared" si="16"/>
        <v>965606.33229739347</v>
      </c>
      <c r="E106" s="19">
        <f t="shared" si="17"/>
        <v>381.67232434983845</v>
      </c>
      <c r="F106" s="6">
        <v>30.313468825353084</v>
      </c>
      <c r="G106" s="6">
        <v>50.798792608407567</v>
      </c>
      <c r="H106" s="6">
        <v>55.321608455123446</v>
      </c>
      <c r="I106" s="6">
        <v>8.2707285133365502</v>
      </c>
      <c r="J106" s="6">
        <v>21.428571428571431</v>
      </c>
      <c r="K106" s="6">
        <v>45.113040488266137</v>
      </c>
      <c r="L106" s="6">
        <v>22.581755593803788</v>
      </c>
      <c r="M106" s="6">
        <v>11.025928159186838</v>
      </c>
      <c r="N106" s="6">
        <v>66.452450946879068</v>
      </c>
      <c r="O106" s="6">
        <v>25.417201540436455</v>
      </c>
      <c r="P106" s="6">
        <v>3.990450204638472</v>
      </c>
      <c r="Q106" s="6">
        <v>32.768361581920907</v>
      </c>
      <c r="R106" s="6">
        <v>8.1899660039147015</v>
      </c>
    </row>
    <row r="107" spans="1:18" hidden="1">
      <c r="A107" s="22" t="s">
        <v>144</v>
      </c>
      <c r="B107" s="23"/>
      <c r="C107" s="24"/>
      <c r="D107" s="14">
        <f>SUM(D94:D106)</f>
        <v>15977012.0440867</v>
      </c>
      <c r="E107" s="14">
        <f t="shared" ref="E107" si="18">SUM(E94:E106)</f>
        <v>6320.6046348494438</v>
      </c>
      <c r="F107" s="14">
        <v>506.61384774371339</v>
      </c>
      <c r="G107" s="14">
        <v>845.29190900390199</v>
      </c>
      <c r="H107" s="14">
        <v>920.23780034679214</v>
      </c>
      <c r="I107" s="14">
        <v>138.22455027913708</v>
      </c>
      <c r="J107" s="14">
        <v>357.73809523809518</v>
      </c>
      <c r="K107" s="14">
        <v>754.23364566319958</v>
      </c>
      <c r="L107" s="14">
        <v>376.83304647160071</v>
      </c>
      <c r="M107" s="14">
        <v>184.33973641140494</v>
      </c>
      <c r="N107" s="14">
        <v>1096.8756409379914</v>
      </c>
      <c r="O107" s="14">
        <v>411.87419768934535</v>
      </c>
      <c r="P107" s="14">
        <v>59.413369713506135</v>
      </c>
      <c r="Q107" s="14">
        <v>531.24464988871762</v>
      </c>
      <c r="R107" s="14">
        <v>137.68414546203772</v>
      </c>
    </row>
    <row r="108" spans="1:18" hidden="1">
      <c r="A108" s="11" t="s">
        <v>161</v>
      </c>
      <c r="B108" s="11" t="s">
        <v>65</v>
      </c>
      <c r="C108" s="11" t="s">
        <v>162</v>
      </c>
      <c r="D108" s="20">
        <f t="shared" ref="D108:D119" si="19">SUMPRODUCT($F$3:$R$3,F108:R108)</f>
        <v>1365912.8677824663</v>
      </c>
      <c r="E108" s="6">
        <f t="shared" ref="E108:E119" si="20">SUM(F108:R108)</f>
        <v>552.68146218712911</v>
      </c>
      <c r="F108" s="6">
        <v>45.091284877712717</v>
      </c>
      <c r="G108" s="6">
        <v>81.278068173452098</v>
      </c>
      <c r="H108" s="6">
        <v>74.312608372553882</v>
      </c>
      <c r="I108" s="6">
        <v>12.406092770004825</v>
      </c>
      <c r="J108" s="6">
        <v>32.738095238095234</v>
      </c>
      <c r="K108" s="6">
        <v>63.440213186624263</v>
      </c>
      <c r="L108" s="6">
        <v>28.227194492254736</v>
      </c>
      <c r="M108" s="6">
        <v>15.505211473856491</v>
      </c>
      <c r="N108" s="6">
        <v>98.448075476857866</v>
      </c>
      <c r="O108" s="6">
        <v>37.548138639281127</v>
      </c>
      <c r="P108" s="6">
        <v>4.4338335607094139</v>
      </c>
      <c r="Q108" s="6">
        <v>47.663071391884955</v>
      </c>
      <c r="R108" s="6">
        <v>11.589574533841558</v>
      </c>
    </row>
    <row r="109" spans="1:18" hidden="1">
      <c r="A109" s="11" t="s">
        <v>163</v>
      </c>
      <c r="B109" s="11" t="s">
        <v>65</v>
      </c>
      <c r="C109" s="11" t="s">
        <v>162</v>
      </c>
      <c r="D109" s="20">
        <f t="shared" si="19"/>
        <v>1530603.2213193222</v>
      </c>
      <c r="E109" s="6">
        <f t="shared" si="20"/>
        <v>601.11976912933085</v>
      </c>
      <c r="F109" s="6">
        <v>49.259386841198761</v>
      </c>
      <c r="G109" s="6">
        <v>81.278068173452098</v>
      </c>
      <c r="H109" s="6">
        <v>78.441086615473537</v>
      </c>
      <c r="I109" s="6">
        <v>13.026397408505066</v>
      </c>
      <c r="J109" s="6">
        <v>38.69047619047619</v>
      </c>
      <c r="K109" s="6">
        <v>70.489125762915847</v>
      </c>
      <c r="L109" s="6">
        <v>35.283993115318417</v>
      </c>
      <c r="M109" s="6">
        <v>17.228012748729434</v>
      </c>
      <c r="N109" s="6">
        <v>103.37047925070075</v>
      </c>
      <c r="O109" s="6">
        <v>40.436456996148912</v>
      </c>
      <c r="P109" s="6">
        <v>4.4338335607094139</v>
      </c>
      <c r="Q109" s="6">
        <v>57.592877931860983</v>
      </c>
      <c r="R109" s="6">
        <v>11.589574533841558</v>
      </c>
    </row>
    <row r="110" spans="1:18" hidden="1">
      <c r="A110" s="11" t="s">
        <v>164</v>
      </c>
      <c r="B110" s="11" t="s">
        <v>65</v>
      </c>
      <c r="C110" s="11" t="s">
        <v>165</v>
      </c>
      <c r="D110" s="20">
        <f t="shared" si="19"/>
        <v>1049900.9873024558</v>
      </c>
      <c r="E110" s="6">
        <f t="shared" si="20"/>
        <v>392.55249954702771</v>
      </c>
      <c r="F110" s="6">
        <v>39.407509472959006</v>
      </c>
      <c r="G110" s="6">
        <v>40.639034086726049</v>
      </c>
      <c r="H110" s="6">
        <v>53.670217157955577</v>
      </c>
      <c r="I110" s="6">
        <v>7.2368874491694806</v>
      </c>
      <c r="J110" s="6">
        <v>27.976190476190474</v>
      </c>
      <c r="K110" s="6">
        <v>49.342388034041093</v>
      </c>
      <c r="L110" s="6">
        <v>21.170395869191051</v>
      </c>
      <c r="M110" s="6">
        <v>12.059608924110604</v>
      </c>
      <c r="N110" s="6">
        <v>57.428044028167086</v>
      </c>
      <c r="O110" s="6">
        <v>28.883183568677794</v>
      </c>
      <c r="P110" s="6">
        <v>2.216916780354707</v>
      </c>
      <c r="Q110" s="6">
        <v>41.705187467899329</v>
      </c>
      <c r="R110" s="6">
        <v>10.816936231585453</v>
      </c>
    </row>
    <row r="111" spans="1:18" hidden="1">
      <c r="A111" s="11" t="s">
        <v>166</v>
      </c>
      <c r="B111" s="11" t="s">
        <v>65</v>
      </c>
      <c r="C111" s="11" t="s">
        <v>165</v>
      </c>
      <c r="D111" s="20">
        <f t="shared" si="19"/>
        <v>1875483.0238191481</v>
      </c>
      <c r="E111" s="6">
        <f t="shared" si="20"/>
        <v>771.84070607937576</v>
      </c>
      <c r="F111" s="6">
        <v>64.416121253875303</v>
      </c>
      <c r="G111" s="6">
        <v>108.37075756460281</v>
      </c>
      <c r="H111" s="6">
        <v>123.85434728758979</v>
      </c>
      <c r="I111" s="6">
        <v>17.058377558756636</v>
      </c>
      <c r="J111" s="6">
        <v>41.666666666666664</v>
      </c>
      <c r="K111" s="6">
        <v>91.635863491790602</v>
      </c>
      <c r="L111" s="6">
        <v>42.340791738382102</v>
      </c>
      <c r="M111" s="6">
        <v>22.396416573348265</v>
      </c>
      <c r="N111" s="6">
        <v>135.36610378067957</v>
      </c>
      <c r="O111" s="6">
        <v>51.989730423620024</v>
      </c>
      <c r="P111" s="6">
        <v>6.6507503410641204</v>
      </c>
      <c r="Q111" s="6">
        <v>50.642013353877758</v>
      </c>
      <c r="R111" s="6">
        <v>15.452766045122077</v>
      </c>
    </row>
    <row r="112" spans="1:18" hidden="1">
      <c r="A112" s="11" t="s">
        <v>167</v>
      </c>
      <c r="B112" s="11" t="s">
        <v>65</v>
      </c>
      <c r="C112" s="11" t="s">
        <v>65</v>
      </c>
      <c r="D112" s="20">
        <f t="shared" si="19"/>
        <v>1882632.4837024952</v>
      </c>
      <c r="E112" s="6">
        <f t="shared" si="20"/>
        <v>652.8423012014166</v>
      </c>
      <c r="F112" s="6">
        <v>53.048570444367897</v>
      </c>
      <c r="G112" s="6">
        <v>67.731723477876756</v>
      </c>
      <c r="H112" s="6">
        <v>82.569564858393193</v>
      </c>
      <c r="I112" s="6">
        <v>11.372251705837757</v>
      </c>
      <c r="J112" s="6">
        <v>35.714285714285715</v>
      </c>
      <c r="K112" s="6">
        <v>98.684776068082186</v>
      </c>
      <c r="L112" s="6">
        <v>49.397590361445786</v>
      </c>
      <c r="M112" s="6">
        <v>24.119217848221208</v>
      </c>
      <c r="N112" s="6">
        <v>90.24406918711972</v>
      </c>
      <c r="O112" s="6">
        <v>51.989730423620024</v>
      </c>
      <c r="P112" s="6">
        <v>11.084583901773534</v>
      </c>
      <c r="Q112" s="6">
        <v>59.578839239856187</v>
      </c>
      <c r="R112" s="6">
        <v>17.307097970536727</v>
      </c>
    </row>
    <row r="113" spans="1:18" hidden="1">
      <c r="A113" s="11" t="s">
        <v>168</v>
      </c>
      <c r="B113" s="11" t="s">
        <v>65</v>
      </c>
      <c r="C113" s="11" t="s">
        <v>65</v>
      </c>
      <c r="D113" s="20">
        <f t="shared" si="19"/>
        <v>1456085.6779796181</v>
      </c>
      <c r="E113" s="6">
        <f t="shared" si="20"/>
        <v>575.78729255159635</v>
      </c>
      <c r="F113" s="6">
        <v>37.891836031691355</v>
      </c>
      <c r="G113" s="6">
        <v>81.278068173452098</v>
      </c>
      <c r="H113" s="6">
        <v>82.569564858393193</v>
      </c>
      <c r="I113" s="6">
        <v>13.439933834171894</v>
      </c>
      <c r="J113" s="6">
        <v>32.738095238095234</v>
      </c>
      <c r="K113" s="6">
        <v>70.489125762915847</v>
      </c>
      <c r="L113" s="6">
        <v>35.283993115318417</v>
      </c>
      <c r="M113" s="6">
        <v>17.228012748729434</v>
      </c>
      <c r="N113" s="6">
        <v>106.65208176659601</v>
      </c>
      <c r="O113" s="6">
        <v>31.771501925545572</v>
      </c>
      <c r="P113" s="6">
        <v>4.4338335607094139</v>
      </c>
      <c r="Q113" s="6">
        <v>49.649032699880152</v>
      </c>
      <c r="R113" s="6">
        <v>12.362212836097662</v>
      </c>
    </row>
    <row r="114" spans="1:18" hidden="1">
      <c r="A114" s="11" t="s">
        <v>169</v>
      </c>
      <c r="B114" s="11" t="s">
        <v>65</v>
      </c>
      <c r="C114" s="11" t="s">
        <v>170</v>
      </c>
      <c r="D114" s="20">
        <f t="shared" si="19"/>
        <v>1121536.2155628835</v>
      </c>
      <c r="E114" s="6">
        <f t="shared" si="20"/>
        <v>469.45351559620548</v>
      </c>
      <c r="F114" s="6">
        <v>34.102652428522219</v>
      </c>
      <c r="G114" s="6">
        <v>67.731723477876756</v>
      </c>
      <c r="H114" s="6">
        <v>81.743869209809262</v>
      </c>
      <c r="I114" s="6">
        <v>11.372251705837757</v>
      </c>
      <c r="J114" s="6">
        <v>23.80952380952381</v>
      </c>
      <c r="K114" s="6">
        <v>56.391300610332678</v>
      </c>
      <c r="L114" s="6">
        <v>28.227194492254736</v>
      </c>
      <c r="M114" s="6">
        <v>13.782410198983547</v>
      </c>
      <c r="N114" s="6">
        <v>90.24406918711972</v>
      </c>
      <c r="O114" s="6">
        <v>20.218228498074456</v>
      </c>
      <c r="P114" s="6">
        <v>2.216916780354707</v>
      </c>
      <c r="Q114" s="6">
        <v>28.796438965930491</v>
      </c>
      <c r="R114" s="6">
        <v>10.816936231585453</v>
      </c>
    </row>
    <row r="115" spans="1:18" hidden="1">
      <c r="A115" s="11" t="s">
        <v>171</v>
      </c>
      <c r="B115" s="11" t="s">
        <v>65</v>
      </c>
      <c r="C115" s="11" t="s">
        <v>172</v>
      </c>
      <c r="D115" s="20">
        <f t="shared" si="19"/>
        <v>358368.16359483293</v>
      </c>
      <c r="E115" s="6">
        <f t="shared" si="20"/>
        <v>171.738613111516</v>
      </c>
      <c r="F115" s="6">
        <v>13.262142611091974</v>
      </c>
      <c r="G115" s="6">
        <v>27.092689391150703</v>
      </c>
      <c r="H115" s="6">
        <v>33.027825943357279</v>
      </c>
      <c r="I115" s="6">
        <v>4.1353642566682751</v>
      </c>
      <c r="J115" s="6">
        <v>5.9523809523809526</v>
      </c>
      <c r="K115" s="6">
        <v>14.097825152583169</v>
      </c>
      <c r="L115" s="6">
        <v>7.0567986230636839</v>
      </c>
      <c r="M115" s="6">
        <v>4.3070031871823584</v>
      </c>
      <c r="N115" s="6">
        <v>41.02003144869078</v>
      </c>
      <c r="O115" s="6">
        <v>5.7766367137355576</v>
      </c>
      <c r="P115" s="6">
        <v>2.216916780354707</v>
      </c>
      <c r="Q115" s="6">
        <v>9.9298065399760311</v>
      </c>
      <c r="R115" s="6">
        <v>3.8631915112805193</v>
      </c>
    </row>
    <row r="116" spans="1:18" hidden="1">
      <c r="A116" s="11" t="s">
        <v>173</v>
      </c>
      <c r="B116" s="11" t="s">
        <v>65</v>
      </c>
      <c r="C116" s="11" t="s">
        <v>174</v>
      </c>
      <c r="D116" s="20">
        <f t="shared" si="19"/>
        <v>1675723.3362151301</v>
      </c>
      <c r="E116" s="6">
        <f t="shared" si="20"/>
        <v>694.55795634597041</v>
      </c>
      <c r="F116" s="6">
        <v>50.206682741991038</v>
      </c>
      <c r="G116" s="6">
        <v>108.37075756460281</v>
      </c>
      <c r="H116" s="6">
        <v>90.826521344232518</v>
      </c>
      <c r="I116" s="6">
        <v>17.575298090840167</v>
      </c>
      <c r="J116" s="6">
        <v>38.69047619047619</v>
      </c>
      <c r="K116" s="6">
        <v>74.013582051061633</v>
      </c>
      <c r="L116" s="6">
        <v>42.340791738382102</v>
      </c>
      <c r="M116" s="6">
        <v>18.089413386165909</v>
      </c>
      <c r="N116" s="6">
        <v>139.46810692554865</v>
      </c>
      <c r="O116" s="6">
        <v>43.32477535301669</v>
      </c>
      <c r="P116" s="6">
        <v>8.8676671214188278</v>
      </c>
      <c r="Q116" s="6">
        <v>49.649032699880152</v>
      </c>
      <c r="R116" s="6">
        <v>13.134851138353765</v>
      </c>
    </row>
    <row r="117" spans="1:18" hidden="1">
      <c r="A117" s="11" t="s">
        <v>175</v>
      </c>
      <c r="B117" s="11" t="s">
        <v>65</v>
      </c>
      <c r="C117" s="11" t="s">
        <v>174</v>
      </c>
      <c r="D117" s="20">
        <f t="shared" si="19"/>
        <v>1140811.4351771998</v>
      </c>
      <c r="E117" s="6">
        <f t="shared" si="20"/>
        <v>450.74529466732059</v>
      </c>
      <c r="F117" s="6">
        <v>37.891836031691355</v>
      </c>
      <c r="G117" s="6">
        <v>54.185378782301406</v>
      </c>
      <c r="H117" s="6">
        <v>74.312608372553882</v>
      </c>
      <c r="I117" s="6">
        <v>9.304569577503619</v>
      </c>
      <c r="J117" s="6">
        <v>23.80952380952381</v>
      </c>
      <c r="K117" s="6">
        <v>59.91575689847847</v>
      </c>
      <c r="L117" s="6">
        <v>21.170395869191051</v>
      </c>
      <c r="M117" s="6">
        <v>14.643810836420018</v>
      </c>
      <c r="N117" s="6">
        <v>73.8360566076434</v>
      </c>
      <c r="O117" s="6">
        <v>34.659820282413349</v>
      </c>
      <c r="P117" s="6">
        <v>2.216916780354707</v>
      </c>
      <c r="Q117" s="6">
        <v>34.754322889916111</v>
      </c>
      <c r="R117" s="6">
        <v>10.04429792932935</v>
      </c>
    </row>
    <row r="118" spans="1:18" hidden="1">
      <c r="A118" s="11" t="s">
        <v>176</v>
      </c>
      <c r="B118" s="11" t="s">
        <v>65</v>
      </c>
      <c r="C118" s="11" t="s">
        <v>172</v>
      </c>
      <c r="D118" s="20">
        <f t="shared" si="19"/>
        <v>2173693.4537019646</v>
      </c>
      <c r="E118" s="6">
        <f t="shared" si="20"/>
        <v>850.95993519986041</v>
      </c>
      <c r="F118" s="6">
        <v>71.994488460213574</v>
      </c>
      <c r="G118" s="6">
        <v>111.08002650371787</v>
      </c>
      <c r="H118" s="6">
        <v>119.72586904467013</v>
      </c>
      <c r="I118" s="6">
        <v>18.609139155007238</v>
      </c>
      <c r="J118" s="6">
        <v>47.61904761904762</v>
      </c>
      <c r="K118" s="6">
        <v>91.635863491790602</v>
      </c>
      <c r="L118" s="6">
        <v>56.454388984509471</v>
      </c>
      <c r="M118" s="6">
        <v>21.535015935911794</v>
      </c>
      <c r="N118" s="6">
        <v>139.46810692554865</v>
      </c>
      <c r="O118" s="6">
        <v>56.611039794608473</v>
      </c>
      <c r="P118" s="6">
        <v>8.8676671214188278</v>
      </c>
      <c r="Q118" s="6">
        <v>90.361239513781896</v>
      </c>
      <c r="R118" s="6">
        <v>16.998042649634286</v>
      </c>
    </row>
    <row r="119" spans="1:18" hidden="1">
      <c r="A119" s="11" t="s">
        <v>177</v>
      </c>
      <c r="B119" s="11" t="s">
        <v>65</v>
      </c>
      <c r="C119" s="11" t="s">
        <v>65</v>
      </c>
      <c r="D119" s="20">
        <f t="shared" si="19"/>
        <v>1700783.9360719107</v>
      </c>
      <c r="E119" s="6">
        <f t="shared" si="20"/>
        <v>672.77462231938273</v>
      </c>
      <c r="F119" s="6">
        <v>53.048570444367897</v>
      </c>
      <c r="G119" s="6">
        <v>88.051240521239777</v>
      </c>
      <c r="H119" s="6">
        <v>103.2119560729915</v>
      </c>
      <c r="I119" s="6">
        <v>14.473774898338961</v>
      </c>
      <c r="J119" s="6">
        <v>38.69047619047619</v>
      </c>
      <c r="K119" s="6">
        <v>77.538038339207432</v>
      </c>
      <c r="L119" s="6">
        <v>42.340791738382102</v>
      </c>
      <c r="M119" s="6">
        <v>18.950814023602376</v>
      </c>
      <c r="N119" s="6">
        <v>114.85608805633417</v>
      </c>
      <c r="O119" s="6">
        <v>43.902439024390247</v>
      </c>
      <c r="P119" s="6">
        <v>6.6507503410641204</v>
      </c>
      <c r="Q119" s="6">
        <v>55.606916623865771</v>
      </c>
      <c r="R119" s="6">
        <v>15.452766045122077</v>
      </c>
    </row>
    <row r="120" spans="1:18" hidden="1">
      <c r="A120" s="26" t="s">
        <v>65</v>
      </c>
      <c r="B120" s="27"/>
      <c r="C120" s="28"/>
      <c r="D120" s="13">
        <f>SUM(D108:D119)</f>
        <v>17331534.802229427</v>
      </c>
      <c r="E120" s="13">
        <f t="shared" ref="E120" si="21">SUM(E108:E119)</f>
        <v>6857.0539679361318</v>
      </c>
      <c r="F120" s="13">
        <v>549.6210816396831</v>
      </c>
      <c r="G120" s="13">
        <v>917.08753589045136</v>
      </c>
      <c r="H120" s="13">
        <v>998.26603913797373</v>
      </c>
      <c r="I120" s="13">
        <v>150.01033841064168</v>
      </c>
      <c r="J120" s="13">
        <v>388.09523809523807</v>
      </c>
      <c r="K120" s="13">
        <v>817.67385884982377</v>
      </c>
      <c r="L120" s="13">
        <v>409.2943201376936</v>
      </c>
      <c r="M120" s="13">
        <v>199.84494788526143</v>
      </c>
      <c r="N120" s="13">
        <v>1190.4013126410064</v>
      </c>
      <c r="O120" s="13">
        <v>447.11168164313221</v>
      </c>
      <c r="P120" s="13">
        <v>64.290586630286498</v>
      </c>
      <c r="Q120" s="13">
        <v>575.92877931860983</v>
      </c>
      <c r="R120" s="13">
        <v>149.42824765633048</v>
      </c>
    </row>
    <row r="121" spans="1:18" hidden="1">
      <c r="A121" s="5" t="s">
        <v>178</v>
      </c>
      <c r="B121" s="5" t="s">
        <v>179</v>
      </c>
      <c r="C121" s="5" t="s">
        <v>180</v>
      </c>
      <c r="D121" s="19">
        <f t="shared" ref="D121:D133" si="22">SUMPRODUCT(F$3:R$3,F121:R121)</f>
        <v>1398986.4787912262</v>
      </c>
      <c r="E121" s="19">
        <f t="shared" ref="E121:E133" si="23">SUM(F121:R121)</f>
        <v>608.37831702500262</v>
      </c>
      <c r="F121" s="6">
        <v>45.659662418188077</v>
      </c>
      <c r="G121" s="6">
        <v>75.859530295221973</v>
      </c>
      <c r="H121" s="6">
        <v>82.569564858393193</v>
      </c>
      <c r="I121" s="6">
        <v>18.298986835757116</v>
      </c>
      <c r="J121" s="6">
        <v>20.833333333333332</v>
      </c>
      <c r="K121" s="6">
        <v>49.342388034041093</v>
      </c>
      <c r="L121" s="6">
        <v>25.404475043029262</v>
      </c>
      <c r="M121" s="6">
        <v>12.059608924110604</v>
      </c>
      <c r="N121" s="6">
        <v>145.21091132836534</v>
      </c>
      <c r="O121" s="6">
        <v>51.412066752246474</v>
      </c>
      <c r="P121" s="6">
        <v>7.5375170532060025</v>
      </c>
      <c r="Q121" s="6">
        <v>65.536723163841813</v>
      </c>
      <c r="R121" s="6">
        <v>8.6535489852683636</v>
      </c>
    </row>
    <row r="122" spans="1:18" hidden="1">
      <c r="A122" s="5" t="s">
        <v>181</v>
      </c>
      <c r="B122" s="5" t="s">
        <v>179</v>
      </c>
      <c r="C122" s="5" t="s">
        <v>182</v>
      </c>
      <c r="D122" s="19">
        <f t="shared" si="22"/>
        <v>951042.34764937917</v>
      </c>
      <c r="E122" s="19">
        <f t="shared" si="23"/>
        <v>352.15509298278567</v>
      </c>
      <c r="F122" s="6">
        <v>23.114019979331726</v>
      </c>
      <c r="G122" s="6">
        <v>38.607082382389756</v>
      </c>
      <c r="H122" s="6">
        <v>42.110478077780527</v>
      </c>
      <c r="I122" s="6">
        <v>8.4774967261699636</v>
      </c>
      <c r="J122" s="6">
        <v>16.666666666666668</v>
      </c>
      <c r="K122" s="6">
        <v>45.113040488266137</v>
      </c>
      <c r="L122" s="6">
        <v>22.581755593803788</v>
      </c>
      <c r="M122" s="6">
        <v>11.025928159186838</v>
      </c>
      <c r="N122" s="6">
        <v>67.272851575852869</v>
      </c>
      <c r="O122" s="6">
        <v>28.883183568677794</v>
      </c>
      <c r="P122" s="6">
        <v>3.990450204638472</v>
      </c>
      <c r="Q122" s="6">
        <v>36.740284197911315</v>
      </c>
      <c r="R122" s="6">
        <v>7.5718553621098179</v>
      </c>
    </row>
    <row r="123" spans="1:18" hidden="1">
      <c r="A123" s="5" t="s">
        <v>183</v>
      </c>
      <c r="B123" s="5" t="s">
        <v>179</v>
      </c>
      <c r="C123" s="5" t="s">
        <v>184</v>
      </c>
      <c r="D123" s="19">
        <f t="shared" si="22"/>
        <v>679835.3757167469</v>
      </c>
      <c r="E123" s="19">
        <f t="shared" si="23"/>
        <v>236.76352564215395</v>
      </c>
      <c r="F123" s="6">
        <v>15.914571133310368</v>
      </c>
      <c r="G123" s="6">
        <v>26.415372156371937</v>
      </c>
      <c r="H123" s="6">
        <v>28.89934770043762</v>
      </c>
      <c r="I123" s="6">
        <v>4.3421324695016885</v>
      </c>
      <c r="J123" s="6">
        <v>16.666666666666668</v>
      </c>
      <c r="K123" s="6">
        <v>35.244562881457924</v>
      </c>
      <c r="L123" s="6">
        <v>18.347676419965573</v>
      </c>
      <c r="M123" s="6">
        <v>8.6140063743647168</v>
      </c>
      <c r="N123" s="6">
        <v>34.456826416900249</v>
      </c>
      <c r="O123" s="6">
        <v>17.329910141206675</v>
      </c>
      <c r="P123" s="6">
        <v>2.660300136425648</v>
      </c>
      <c r="Q123" s="6">
        <v>21.84557438794727</v>
      </c>
      <c r="R123" s="6">
        <v>6.0265787575976102</v>
      </c>
    </row>
    <row r="124" spans="1:18" hidden="1">
      <c r="A124" s="5" t="s">
        <v>185</v>
      </c>
      <c r="B124" s="5" t="s">
        <v>179</v>
      </c>
      <c r="C124" s="5" t="s">
        <v>182</v>
      </c>
      <c r="D124" s="19">
        <f t="shared" si="22"/>
        <v>2049946.3090240171</v>
      </c>
      <c r="E124" s="19">
        <f t="shared" si="23"/>
        <v>784.85091588643843</v>
      </c>
      <c r="F124" s="6">
        <v>57.4061315880124</v>
      </c>
      <c r="G124" s="6">
        <v>95.501730103806224</v>
      </c>
      <c r="H124" s="6">
        <v>104.03765172157543</v>
      </c>
      <c r="I124" s="6">
        <v>17.988834516506994</v>
      </c>
      <c r="J124" s="6">
        <v>57.738095238095234</v>
      </c>
      <c r="K124" s="6">
        <v>100.0945585833405</v>
      </c>
      <c r="L124" s="6">
        <v>50.808950086058523</v>
      </c>
      <c r="M124" s="6">
        <v>24.463778103195796</v>
      </c>
      <c r="N124" s="6">
        <v>142.74970944144391</v>
      </c>
      <c r="O124" s="6">
        <v>47.368421052631575</v>
      </c>
      <c r="P124" s="6">
        <v>6.6507503410641204</v>
      </c>
      <c r="Q124" s="6">
        <v>60.571819893853792</v>
      </c>
      <c r="R124" s="6">
        <v>19.470485216853817</v>
      </c>
    </row>
    <row r="125" spans="1:18" hidden="1">
      <c r="A125" s="5" t="s">
        <v>186</v>
      </c>
      <c r="B125" s="5" t="s">
        <v>179</v>
      </c>
      <c r="C125" s="5" t="s">
        <v>187</v>
      </c>
      <c r="D125" s="19">
        <f t="shared" si="22"/>
        <v>1150656.6622969636</v>
      </c>
      <c r="E125" s="19">
        <f t="shared" si="23"/>
        <v>531.89347670700135</v>
      </c>
      <c r="F125" s="6">
        <v>53.048570444367897</v>
      </c>
      <c r="G125" s="6">
        <v>88.728557756018546</v>
      </c>
      <c r="H125" s="6">
        <v>96.193543060028063</v>
      </c>
      <c r="I125" s="6">
        <v>12.199324557171412</v>
      </c>
      <c r="J125" s="6">
        <v>33.333333333333336</v>
      </c>
      <c r="K125" s="6">
        <v>53.571735579816043</v>
      </c>
      <c r="L125" s="6">
        <v>26.815834767641999</v>
      </c>
      <c r="M125" s="6">
        <v>13.093289689034371</v>
      </c>
      <c r="N125" s="6">
        <v>96.807274218910237</v>
      </c>
      <c r="O125" s="6">
        <v>20.218228498074456</v>
      </c>
      <c r="P125" s="6">
        <v>3.1036834924965895</v>
      </c>
      <c r="Q125" s="6">
        <v>25.817497003937682</v>
      </c>
      <c r="R125" s="6">
        <v>8.9626043061708049</v>
      </c>
    </row>
    <row r="126" spans="1:18" hidden="1">
      <c r="A126" s="5" t="s">
        <v>188</v>
      </c>
      <c r="B126" s="5" t="s">
        <v>179</v>
      </c>
      <c r="C126" s="5" t="s">
        <v>189</v>
      </c>
      <c r="D126" s="19">
        <f t="shared" si="22"/>
        <v>493360.19200513564</v>
      </c>
      <c r="E126" s="19">
        <f t="shared" si="23"/>
        <v>229.88262090606392</v>
      </c>
      <c r="F126" s="6">
        <v>23.492938339648639</v>
      </c>
      <c r="G126" s="6">
        <v>39.284399617168518</v>
      </c>
      <c r="H126" s="6">
        <v>42.523325902072493</v>
      </c>
      <c r="I126" s="6">
        <v>5.479357640085464</v>
      </c>
      <c r="J126" s="6">
        <v>7.1428571428571432</v>
      </c>
      <c r="K126" s="6">
        <v>22.556520244133068</v>
      </c>
      <c r="L126" s="6">
        <v>11.290877796901894</v>
      </c>
      <c r="M126" s="6">
        <v>5.5129640795934192</v>
      </c>
      <c r="N126" s="6">
        <v>43.481233335612224</v>
      </c>
      <c r="O126" s="6">
        <v>10.397946084724007</v>
      </c>
      <c r="P126" s="6">
        <v>1.330150068212824</v>
      </c>
      <c r="Q126" s="6">
        <v>12.908748501968841</v>
      </c>
      <c r="R126" s="6">
        <v>4.4813021530854025</v>
      </c>
    </row>
    <row r="127" spans="1:18" hidden="1">
      <c r="A127" s="5" t="s">
        <v>190</v>
      </c>
      <c r="B127" s="5" t="s">
        <v>179</v>
      </c>
      <c r="C127" s="5" t="s">
        <v>189</v>
      </c>
      <c r="D127" s="19">
        <f t="shared" si="22"/>
        <v>2018527.5365676708</v>
      </c>
      <c r="E127" s="19">
        <f t="shared" si="23"/>
        <v>670.00343633751345</v>
      </c>
      <c r="F127" s="6">
        <v>42.628315535652774</v>
      </c>
      <c r="G127" s="6">
        <v>71.118309651770602</v>
      </c>
      <c r="H127" s="6">
        <v>77.202543142597648</v>
      </c>
      <c r="I127" s="6">
        <v>13.129781514921772</v>
      </c>
      <c r="J127" s="6">
        <v>15.476190476190474</v>
      </c>
      <c r="K127" s="6">
        <v>117.0119487664403</v>
      </c>
      <c r="L127" s="6">
        <v>57.865748709122208</v>
      </c>
      <c r="M127" s="6">
        <v>28.598501162890859</v>
      </c>
      <c r="N127" s="6">
        <v>104.19087987967457</v>
      </c>
      <c r="O127" s="6">
        <v>50.83440308087291</v>
      </c>
      <c r="P127" s="6">
        <v>7.094133697135061</v>
      </c>
      <c r="Q127" s="6">
        <v>65.536723163841813</v>
      </c>
      <c r="R127" s="6">
        <v>19.315957556402598</v>
      </c>
    </row>
    <row r="128" spans="1:18" hidden="1">
      <c r="A128" s="5" t="s">
        <v>191</v>
      </c>
      <c r="B128" s="5" t="s">
        <v>179</v>
      </c>
      <c r="C128" s="5" t="s">
        <v>189</v>
      </c>
      <c r="D128" s="19">
        <f t="shared" si="22"/>
        <v>1004542.5616199486</v>
      </c>
      <c r="E128" s="19">
        <f t="shared" si="23"/>
        <v>366.83620279491413</v>
      </c>
      <c r="F128" s="6">
        <v>27.471581122976229</v>
      </c>
      <c r="G128" s="6">
        <v>46.057571964956196</v>
      </c>
      <c r="H128" s="6">
        <v>49.954586739327887</v>
      </c>
      <c r="I128" s="6">
        <v>6.8233510235026538</v>
      </c>
      <c r="J128" s="6">
        <v>20.833333333333332</v>
      </c>
      <c r="K128" s="6">
        <v>51.457061806928564</v>
      </c>
      <c r="L128" s="6">
        <v>25.404475043029262</v>
      </c>
      <c r="M128" s="6">
        <v>12.576449306572487</v>
      </c>
      <c r="N128" s="6">
        <v>54.146441512271828</v>
      </c>
      <c r="O128" s="6">
        <v>25.994865211810012</v>
      </c>
      <c r="P128" s="6">
        <v>3.5470668485675305</v>
      </c>
      <c r="Q128" s="6">
        <v>33.761342235918512</v>
      </c>
      <c r="R128" s="6">
        <v>8.8080766457195843</v>
      </c>
    </row>
    <row r="129" spans="1:18" hidden="1">
      <c r="A129" s="5" t="s">
        <v>192</v>
      </c>
      <c r="B129" s="5" t="s">
        <v>179</v>
      </c>
      <c r="C129" s="5" t="s">
        <v>182</v>
      </c>
      <c r="D129" s="19">
        <f t="shared" si="22"/>
        <v>1446984.3619024165</v>
      </c>
      <c r="E129" s="19">
        <f t="shared" si="23"/>
        <v>489.67003763448514</v>
      </c>
      <c r="F129" s="6">
        <v>34.292111608680678</v>
      </c>
      <c r="G129" s="6">
        <v>56.894647721416476</v>
      </c>
      <c r="H129" s="6">
        <v>62.340021468086867</v>
      </c>
      <c r="I129" s="6">
        <v>7.5470397684196016</v>
      </c>
      <c r="J129" s="6">
        <v>36.904761904761905</v>
      </c>
      <c r="K129" s="6">
        <v>77.538038339207432</v>
      </c>
      <c r="L129" s="6">
        <v>39.518072289156628</v>
      </c>
      <c r="M129" s="6">
        <v>18.950814023602376</v>
      </c>
      <c r="N129" s="6">
        <v>59.889245915088537</v>
      </c>
      <c r="O129" s="6">
        <v>32.349165596919129</v>
      </c>
      <c r="P129" s="6">
        <v>4.4338335607094139</v>
      </c>
      <c r="Q129" s="6">
        <v>41.705187467899329</v>
      </c>
      <c r="R129" s="6">
        <v>17.307097970536727</v>
      </c>
    </row>
    <row r="130" spans="1:18" hidden="1">
      <c r="A130" s="5" t="s">
        <v>193</v>
      </c>
      <c r="B130" s="5" t="s">
        <v>179</v>
      </c>
      <c r="C130" s="5" t="s">
        <v>184</v>
      </c>
      <c r="D130" s="19">
        <f t="shared" si="22"/>
        <v>1334579.3358186199</v>
      </c>
      <c r="E130" s="19">
        <f t="shared" si="23"/>
        <v>569.73983611147128</v>
      </c>
      <c r="F130" s="6">
        <v>53.616947984843272</v>
      </c>
      <c r="G130" s="6">
        <v>89.405874990797315</v>
      </c>
      <c r="H130" s="6">
        <v>97.019238708612008</v>
      </c>
      <c r="I130" s="6">
        <v>10.958715280170928</v>
      </c>
      <c r="J130" s="6">
        <v>28.571428571428573</v>
      </c>
      <c r="K130" s="6">
        <v>56.391300610332678</v>
      </c>
      <c r="L130" s="6">
        <v>28.227194492254736</v>
      </c>
      <c r="M130" s="6">
        <v>13.782410198983547</v>
      </c>
      <c r="N130" s="6">
        <v>86.962466671224448</v>
      </c>
      <c r="O130" s="6">
        <v>39.281129653401798</v>
      </c>
      <c r="P130" s="6">
        <v>5.7639836289222375</v>
      </c>
      <c r="Q130" s="6">
        <v>50.642013353877758</v>
      </c>
      <c r="R130" s="6">
        <v>9.1171319666220239</v>
      </c>
    </row>
    <row r="131" spans="1:18" hidden="1">
      <c r="A131" s="5" t="s">
        <v>194</v>
      </c>
      <c r="B131" s="5" t="s">
        <v>179</v>
      </c>
      <c r="C131" s="5" t="s">
        <v>179</v>
      </c>
      <c r="D131" s="19">
        <f t="shared" si="22"/>
        <v>2033958.5346619287</v>
      </c>
      <c r="E131" s="19">
        <f t="shared" si="23"/>
        <v>746.17862503211836</v>
      </c>
      <c r="F131" s="6">
        <v>54.943162245952458</v>
      </c>
      <c r="G131" s="6">
        <v>91.437826695133623</v>
      </c>
      <c r="H131" s="6">
        <v>99.496325654363801</v>
      </c>
      <c r="I131" s="6">
        <v>12.509476876421532</v>
      </c>
      <c r="J131" s="6">
        <v>66.071428571428569</v>
      </c>
      <c r="K131" s="6">
        <v>91.635863491790602</v>
      </c>
      <c r="L131" s="6">
        <v>46.574870912220312</v>
      </c>
      <c r="M131" s="6">
        <v>22.396416573348265</v>
      </c>
      <c r="N131" s="6">
        <v>99.268476105831667</v>
      </c>
      <c r="O131" s="6">
        <v>59.499358151476258</v>
      </c>
      <c r="P131" s="6">
        <v>8.4242837653478855</v>
      </c>
      <c r="Q131" s="6">
        <v>76.459510357815446</v>
      </c>
      <c r="R131" s="6">
        <v>17.461625630987946</v>
      </c>
    </row>
    <row r="132" spans="1:18" hidden="1">
      <c r="A132" s="5" t="s">
        <v>195</v>
      </c>
      <c r="B132" s="5" t="s">
        <v>179</v>
      </c>
      <c r="C132" s="5" t="s">
        <v>179</v>
      </c>
      <c r="D132" s="19">
        <f t="shared" si="22"/>
        <v>861340.10350438312</v>
      </c>
      <c r="E132" s="19">
        <f t="shared" si="23"/>
        <v>449.18686538869889</v>
      </c>
      <c r="F132" s="6">
        <v>42.249397175335858</v>
      </c>
      <c r="G132" s="6">
        <v>70.440992416991833</v>
      </c>
      <c r="H132" s="6">
        <v>76.789695318305675</v>
      </c>
      <c r="I132" s="6">
        <v>13.956854366255428</v>
      </c>
      <c r="J132" s="6">
        <v>25</v>
      </c>
      <c r="K132" s="6">
        <v>26.080976532278861</v>
      </c>
      <c r="L132" s="6">
        <v>12.702237521514631</v>
      </c>
      <c r="M132" s="6">
        <v>6.3743647170298905</v>
      </c>
      <c r="N132" s="6">
        <v>110.75408491146511</v>
      </c>
      <c r="O132" s="6">
        <v>24.261874197689345</v>
      </c>
      <c r="P132" s="6">
        <v>3.5470668485675305</v>
      </c>
      <c r="Q132" s="6">
        <v>31.775380927923297</v>
      </c>
      <c r="R132" s="6">
        <v>5.2539404553415059</v>
      </c>
    </row>
    <row r="133" spans="1:18" hidden="1">
      <c r="A133" s="5" t="s">
        <v>196</v>
      </c>
      <c r="B133" s="5" t="s">
        <v>179</v>
      </c>
      <c r="C133" s="5" t="s">
        <v>187</v>
      </c>
      <c r="D133" s="19">
        <f t="shared" si="22"/>
        <v>1188589.6027496723</v>
      </c>
      <c r="E133" s="19">
        <f t="shared" si="23"/>
        <v>530.69560206098697</v>
      </c>
      <c r="F133" s="6">
        <v>47.364795039614194</v>
      </c>
      <c r="G133" s="6">
        <v>88.051240521239777</v>
      </c>
      <c r="H133" s="6">
        <v>94.954999587152173</v>
      </c>
      <c r="I133" s="6">
        <v>12.406092770004825</v>
      </c>
      <c r="J133" s="6">
        <v>23.80952380952381</v>
      </c>
      <c r="K133" s="6">
        <v>56.391300610332678</v>
      </c>
      <c r="L133" s="6">
        <v>28.227194492254736</v>
      </c>
      <c r="M133" s="6">
        <v>13.782410198983547</v>
      </c>
      <c r="N133" s="6">
        <v>98.448075476857866</v>
      </c>
      <c r="O133" s="6">
        <v>23.106546854942231</v>
      </c>
      <c r="P133" s="6">
        <v>3.5470668485675305</v>
      </c>
      <c r="Q133" s="6">
        <v>29.789419619928093</v>
      </c>
      <c r="R133" s="6">
        <v>10.816936231585453</v>
      </c>
    </row>
    <row r="134" spans="1:18" hidden="1">
      <c r="A134" s="22" t="s">
        <v>179</v>
      </c>
      <c r="B134" s="23"/>
      <c r="C134" s="24"/>
      <c r="D134" s="13">
        <f>SUM(D121:D133)</f>
        <v>16612349.402308108</v>
      </c>
      <c r="E134" s="13">
        <f t="shared" ref="E134" si="24">SUM(E121:E133)</f>
        <v>6566.2345545096332</v>
      </c>
      <c r="F134" s="13">
        <v>521.20220461591452</v>
      </c>
      <c r="G134" s="13">
        <v>877.80313627328269</v>
      </c>
      <c r="H134" s="13">
        <v>954.09132193873347</v>
      </c>
      <c r="I134" s="13">
        <v>144.11744434488938</v>
      </c>
      <c r="J134" s="13">
        <v>369.04761904761904</v>
      </c>
      <c r="K134" s="13">
        <v>782.42929596836586</v>
      </c>
      <c r="L134" s="13">
        <v>393.7693631669535</v>
      </c>
      <c r="M134" s="13">
        <v>191.23094151089674</v>
      </c>
      <c r="N134" s="13">
        <v>1143.6384767894988</v>
      </c>
      <c r="O134" s="13">
        <v>430.93709884467268</v>
      </c>
      <c r="P134" s="13">
        <v>61.630286493860844</v>
      </c>
      <c r="Q134" s="13">
        <v>553.09022427666491</v>
      </c>
      <c r="R134" s="13">
        <v>143.24714123828164</v>
      </c>
    </row>
    <row r="135" spans="1:18" hidden="1">
      <c r="A135" s="30" t="s">
        <v>198</v>
      </c>
      <c r="B135" s="31"/>
      <c r="C135" s="32"/>
      <c r="D135" s="15">
        <f>SUMPRODUCT(F$3:R$3,F135:R135)</f>
        <v>3153208.7288925471</v>
      </c>
      <c r="E135" s="15">
        <f>SUM(F135:R135)</f>
        <v>1231.7308096165823</v>
      </c>
      <c r="F135" s="21">
        <v>93.213916637960736</v>
      </c>
      <c r="G135" s="21">
        <v>166.62003975557684</v>
      </c>
      <c r="H135" s="21">
        <v>169.26760795970605</v>
      </c>
      <c r="I135" s="21">
        <v>25.432490178509891</v>
      </c>
      <c r="J135" s="21">
        <v>71.428571428571431</v>
      </c>
      <c r="K135" s="21">
        <v>149.43694661738158</v>
      </c>
      <c r="L135" s="21">
        <v>74.802065404475044</v>
      </c>
      <c r="M135" s="21">
        <v>36.695667154793696</v>
      </c>
      <c r="N135" s="21">
        <v>218.22656730703494</v>
      </c>
      <c r="O135" s="21">
        <v>82.028241335044925</v>
      </c>
      <c r="P135" s="21">
        <v>11.971350613915416</v>
      </c>
      <c r="Q135" s="21">
        <v>105.25594932374594</v>
      </c>
      <c r="R135" s="21">
        <v>27.351395899866077</v>
      </c>
    </row>
    <row r="136" spans="1:18" hidden="1">
      <c r="A136" s="33" t="s">
        <v>197</v>
      </c>
      <c r="B136" s="33"/>
      <c r="C136" s="33"/>
      <c r="D136" s="8">
        <f>D19+D40+D50+D64+D76+D93+D107+D120+D134+D135</f>
        <v>174013114.2947619</v>
      </c>
      <c r="E136" s="8">
        <f t="shared" ref="E136" si="25">E19+E40+E50+E64+E76+E93+E107+E120+E134+E135</f>
        <v>68850</v>
      </c>
      <c r="F136" s="8">
        <v>5500</v>
      </c>
      <c r="G136" s="8">
        <v>9200</v>
      </c>
      <c r="H136" s="8">
        <v>10000</v>
      </c>
      <c r="I136" s="8">
        <v>1500</v>
      </c>
      <c r="J136" s="8">
        <v>3900</v>
      </c>
      <c r="K136" s="8">
        <v>8200</v>
      </c>
      <c r="L136" s="8">
        <v>4100</v>
      </c>
      <c r="M136" s="8">
        <v>2000</v>
      </c>
      <c r="N136" s="8">
        <v>12000</v>
      </c>
      <c r="O136" s="8">
        <v>4500</v>
      </c>
      <c r="P136" s="8">
        <v>650</v>
      </c>
      <c r="Q136" s="8">
        <v>5800</v>
      </c>
      <c r="R136" s="8">
        <v>1500</v>
      </c>
    </row>
  </sheetData>
  <autoFilter ref="A4:R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8"/>
  <sheetViews>
    <sheetView workbookViewId="0">
      <selection activeCell="F23" sqref="F23"/>
    </sheetView>
  </sheetViews>
  <sheetFormatPr defaultRowHeight="12.75"/>
  <cols>
    <col min="2" max="2" width="14.28515625" bestFit="1" customWidth="1"/>
    <col min="3" max="3" width="20.7109375" bestFit="1" customWidth="1"/>
    <col min="4" max="4" width="8.85546875" customWidth="1"/>
    <col min="5" max="5" width="17.28515625" bestFit="1" customWidth="1"/>
    <col min="6" max="6" width="20.140625" bestFit="1" customWidth="1"/>
    <col min="7" max="7" width="25.28515625" bestFit="1" customWidth="1"/>
    <col min="8" max="8" width="17.28515625" bestFit="1" customWidth="1"/>
  </cols>
  <sheetData>
    <row r="2" spans="2:8" ht="15.75">
      <c r="B2" s="34" t="s">
        <v>1</v>
      </c>
      <c r="C2" s="35" t="s">
        <v>147</v>
      </c>
      <c r="D2" s="35" t="s">
        <v>149</v>
      </c>
      <c r="E2" s="35" t="s">
        <v>150</v>
      </c>
      <c r="F2" s="35" t="s">
        <v>151</v>
      </c>
      <c r="G2" s="35" t="s">
        <v>155</v>
      </c>
      <c r="H2" s="35" t="s">
        <v>157</v>
      </c>
    </row>
    <row r="3" spans="2:8" ht="15.75">
      <c r="B3" s="34" t="s">
        <v>2</v>
      </c>
      <c r="C3" s="35" t="s">
        <v>144</v>
      </c>
      <c r="D3" s="35" t="s">
        <v>144</v>
      </c>
      <c r="E3" s="35" t="s">
        <v>144</v>
      </c>
      <c r="F3" s="35" t="s">
        <v>144</v>
      </c>
      <c r="G3" s="35" t="s">
        <v>144</v>
      </c>
      <c r="H3" s="35" t="s">
        <v>144</v>
      </c>
    </row>
    <row r="4" spans="2:8" ht="15.75">
      <c r="B4" s="34" t="s">
        <v>3</v>
      </c>
      <c r="C4" s="35" t="s">
        <v>148</v>
      </c>
      <c r="D4" s="35" t="s">
        <v>148</v>
      </c>
      <c r="E4" s="35" t="s">
        <v>148</v>
      </c>
      <c r="F4" s="35" t="s">
        <v>148</v>
      </c>
      <c r="G4" s="35" t="s">
        <v>156</v>
      </c>
      <c r="H4" s="35" t="s">
        <v>156</v>
      </c>
    </row>
    <row r="5" spans="2:8" ht="15.75">
      <c r="B5" s="36" t="s">
        <v>5</v>
      </c>
      <c r="C5" s="37">
        <f>SUM(C6:C18)</f>
        <v>607.30201516972488</v>
      </c>
      <c r="D5" s="37">
        <f>SUM(D6:D18)</f>
        <v>319.37778233477559</v>
      </c>
      <c r="E5" s="37">
        <f>SUM(E6:E18)</f>
        <v>522.56722317065328</v>
      </c>
      <c r="F5" s="37">
        <f>SUM(F6:F18)</f>
        <v>381.23727665992561</v>
      </c>
      <c r="G5" s="37">
        <f>SUM(G6:G18)</f>
        <v>488.96621388643831</v>
      </c>
      <c r="H5" s="37">
        <f>SUM(H6:H18)</f>
        <v>498.13579480512379</v>
      </c>
    </row>
    <row r="6" spans="2:8" ht="15.75">
      <c r="B6" s="34" t="s">
        <v>6</v>
      </c>
      <c r="C6" s="38">
        <v>43.007233895969684</v>
      </c>
      <c r="D6" s="38">
        <v>27.850499483293145</v>
      </c>
      <c r="E6" s="38">
        <v>38.081295211849806</v>
      </c>
      <c r="F6" s="38">
        <v>32.965897347571477</v>
      </c>
      <c r="G6" s="38">
        <v>38.081295211849806</v>
      </c>
      <c r="H6" s="38">
        <v>35.42886668963142</v>
      </c>
    </row>
    <row r="7" spans="2:8" ht="15.75">
      <c r="B7" s="34" t="s">
        <v>7</v>
      </c>
      <c r="C7" s="38">
        <v>71.795626886549357</v>
      </c>
      <c r="D7" s="38">
        <v>46.734889199734965</v>
      </c>
      <c r="E7" s="38">
        <v>63.667820069204154</v>
      </c>
      <c r="F7" s="38">
        <v>54.862696017080168</v>
      </c>
      <c r="G7" s="38">
        <v>63.667820069204154</v>
      </c>
      <c r="H7" s="38">
        <v>58.926599425752777</v>
      </c>
    </row>
    <row r="8" spans="2:8" ht="15.75">
      <c r="B8" s="34" t="s">
        <v>8</v>
      </c>
      <c r="C8" s="38">
        <v>78.028238791181565</v>
      </c>
      <c r="D8" s="38">
        <v>50.780282387911811</v>
      </c>
      <c r="E8" s="38">
        <v>68.945586656758323</v>
      </c>
      <c r="F8" s="38">
        <v>59.862934522335067</v>
      </c>
      <c r="G8" s="38">
        <v>68.945586656758323</v>
      </c>
      <c r="H8" s="38">
        <v>64.404260589546695</v>
      </c>
    </row>
    <row r="9" spans="2:8" ht="15.75">
      <c r="B9" s="34" t="s">
        <v>9</v>
      </c>
      <c r="C9" s="38">
        <v>11.785788131504585</v>
      </c>
      <c r="D9" s="38">
        <v>7.6504238748363083</v>
      </c>
      <c r="E9" s="38">
        <v>10.338410641670688</v>
      </c>
      <c r="F9" s="38">
        <v>8.9944172582534971</v>
      </c>
      <c r="G9" s="38">
        <v>10.338410641670688</v>
      </c>
      <c r="H9" s="38">
        <v>9.7181060031704458</v>
      </c>
    </row>
    <row r="10" spans="2:8" ht="15.75">
      <c r="B10" s="34" t="s">
        <v>10</v>
      </c>
      <c r="C10" s="38">
        <v>39.285714285714285</v>
      </c>
      <c r="D10" s="38">
        <v>16.071428571428573</v>
      </c>
      <c r="E10" s="38">
        <v>32.142857142857146</v>
      </c>
      <c r="F10" s="38">
        <v>19.642857142857142</v>
      </c>
      <c r="G10" s="38">
        <v>28.571428571428573</v>
      </c>
      <c r="H10" s="38">
        <v>32.142857142857146</v>
      </c>
    </row>
    <row r="11" spans="2:8" ht="15.75">
      <c r="B11" s="34" t="s">
        <v>11</v>
      </c>
      <c r="C11" s="38">
        <v>83.177168400240689</v>
      </c>
      <c r="D11" s="38">
        <v>33.834780366199602</v>
      </c>
      <c r="E11" s="38">
        <v>67.669560732399205</v>
      </c>
      <c r="F11" s="38">
        <v>41.588584200120344</v>
      </c>
      <c r="G11" s="38">
        <v>60.620648156107627</v>
      </c>
      <c r="H11" s="38">
        <v>67.669560732399205</v>
      </c>
    </row>
    <row r="12" spans="2:8" ht="15.75">
      <c r="B12" s="34" t="s">
        <v>12</v>
      </c>
      <c r="C12" s="38">
        <v>40.929432013769365</v>
      </c>
      <c r="D12" s="38">
        <v>16.93631669535284</v>
      </c>
      <c r="E12" s="38">
        <v>33.87263339070568</v>
      </c>
      <c r="F12" s="38">
        <v>21.170395869191051</v>
      </c>
      <c r="G12" s="38">
        <v>29.638554216867469</v>
      </c>
      <c r="H12" s="38">
        <v>33.87263339070568</v>
      </c>
    </row>
    <row r="13" spans="2:8" ht="15.75">
      <c r="B13" s="34" t="s">
        <v>13</v>
      </c>
      <c r="C13" s="38">
        <v>20.329055043500734</v>
      </c>
      <c r="D13" s="38">
        <v>8.2694461193901283</v>
      </c>
      <c r="E13" s="38">
        <v>16.538892238780257</v>
      </c>
      <c r="F13" s="38">
        <v>10.164527521750367</v>
      </c>
      <c r="G13" s="38">
        <v>14.816090963907314</v>
      </c>
      <c r="H13" s="38">
        <v>16.538892238780257</v>
      </c>
    </row>
    <row r="14" spans="2:8" ht="15.75">
      <c r="B14" s="34" t="s">
        <v>14</v>
      </c>
      <c r="C14" s="38">
        <v>93.525671703014979</v>
      </c>
      <c r="D14" s="38">
        <v>60.709646544062345</v>
      </c>
      <c r="E14" s="38">
        <v>82.04006289738156</v>
      </c>
      <c r="F14" s="38">
        <v>71.374854720721956</v>
      </c>
      <c r="G14" s="38">
        <v>82.04006289738156</v>
      </c>
      <c r="H14" s="38">
        <v>77.117659123538658</v>
      </c>
    </row>
    <row r="15" spans="2:8" ht="15.75">
      <c r="B15" s="34" t="s">
        <v>15</v>
      </c>
      <c r="C15" s="38">
        <v>45.057766367137354</v>
      </c>
      <c r="D15" s="38">
        <v>18.485237483953789</v>
      </c>
      <c r="E15" s="38">
        <v>36.970474967907577</v>
      </c>
      <c r="F15" s="38">
        <v>22.528883183568677</v>
      </c>
      <c r="G15" s="38">
        <v>32.926829268292686</v>
      </c>
      <c r="H15" s="38">
        <v>36.970474967907577</v>
      </c>
    </row>
    <row r="16" spans="2:8" ht="15.75">
      <c r="B16" s="34" t="s">
        <v>16</v>
      </c>
      <c r="C16" s="38">
        <v>6.6507503410641204</v>
      </c>
      <c r="D16" s="38">
        <v>2.660300136425648</v>
      </c>
      <c r="E16" s="38">
        <v>5.320600272851296</v>
      </c>
      <c r="F16" s="38">
        <v>3.1036834924965895</v>
      </c>
      <c r="G16" s="38">
        <v>4.8772169167803545</v>
      </c>
      <c r="H16" s="38">
        <v>5.320600272851296</v>
      </c>
    </row>
    <row r="17" spans="2:8" ht="15.75">
      <c r="B17" s="34" t="s">
        <v>17</v>
      </c>
      <c r="C17" s="38">
        <v>58.585858585858588</v>
      </c>
      <c r="D17" s="38">
        <v>23.831535695942478</v>
      </c>
      <c r="E17" s="38">
        <v>47.663071391884955</v>
      </c>
      <c r="F17" s="38">
        <v>28.796438965930491</v>
      </c>
      <c r="G17" s="38">
        <v>42.698168121896934</v>
      </c>
      <c r="H17" s="38">
        <v>47.663071391884955</v>
      </c>
    </row>
    <row r="18" spans="2:8" ht="15.75">
      <c r="B18" s="34" t="s">
        <v>18</v>
      </c>
      <c r="C18" s="38">
        <v>15.143710724219636</v>
      </c>
      <c r="D18" s="38">
        <v>5.5629957762439481</v>
      </c>
      <c r="E18" s="38">
        <v>19.315957556402598</v>
      </c>
      <c r="F18" s="38">
        <v>6.1811064180488309</v>
      </c>
      <c r="G18" s="38">
        <v>11.744102194292779</v>
      </c>
      <c r="H18" s="38">
        <v>12.362212836097662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8"/>
  <sheetViews>
    <sheetView tabSelected="1" workbookViewId="0">
      <selection activeCell="F23" sqref="F23"/>
    </sheetView>
  </sheetViews>
  <sheetFormatPr defaultRowHeight="12.75"/>
  <cols>
    <col min="2" max="2" width="9.7109375" bestFit="1" customWidth="1"/>
    <col min="3" max="3" width="14.28515625" bestFit="1" customWidth="1"/>
    <col min="4" max="4" width="20.7109375" customWidth="1"/>
    <col min="5" max="5" width="8.85546875" bestFit="1" customWidth="1"/>
    <col min="6" max="6" width="17.28515625" bestFit="1" customWidth="1"/>
    <col min="7" max="7" width="20.140625" bestFit="1" customWidth="1"/>
    <col min="8" max="8" width="25.28515625" bestFit="1" customWidth="1"/>
    <col min="9" max="9" width="17.28515625" bestFit="1" customWidth="1"/>
  </cols>
  <sheetData>
    <row r="1" spans="2:9" ht="25.5">
      <c r="C1" s="42" t="s">
        <v>199</v>
      </c>
      <c r="D1" s="42"/>
      <c r="E1" s="42"/>
      <c r="F1" s="42"/>
      <c r="G1" s="42"/>
      <c r="H1" s="42"/>
      <c r="I1" s="42"/>
    </row>
    <row r="2" spans="2:9" ht="15.75">
      <c r="B2" s="39"/>
      <c r="C2" s="34" t="s">
        <v>1</v>
      </c>
      <c r="D2" s="35" t="s">
        <v>147</v>
      </c>
      <c r="E2" s="35" t="s">
        <v>149</v>
      </c>
      <c r="F2" s="35" t="s">
        <v>150</v>
      </c>
      <c r="G2" s="35" t="s">
        <v>151</v>
      </c>
      <c r="H2" s="35" t="s">
        <v>155</v>
      </c>
      <c r="I2" s="35" t="s">
        <v>157</v>
      </c>
    </row>
    <row r="3" spans="2:9" ht="15.75">
      <c r="B3" s="39"/>
      <c r="C3" s="34" t="s">
        <v>2</v>
      </c>
      <c r="D3" s="35" t="s">
        <v>144</v>
      </c>
      <c r="E3" s="35" t="s">
        <v>144</v>
      </c>
      <c r="F3" s="35" t="s">
        <v>144</v>
      </c>
      <c r="G3" s="35" t="s">
        <v>144</v>
      </c>
      <c r="H3" s="35" t="s">
        <v>144</v>
      </c>
      <c r="I3" s="35" t="s">
        <v>144</v>
      </c>
    </row>
    <row r="4" spans="2:9" ht="15.75">
      <c r="B4" s="39"/>
      <c r="C4" s="34" t="s">
        <v>3</v>
      </c>
      <c r="D4" s="35" t="s">
        <v>148</v>
      </c>
      <c r="E4" s="35" t="s">
        <v>148</v>
      </c>
      <c r="F4" s="35" t="s">
        <v>148</v>
      </c>
      <c r="G4" s="35" t="s">
        <v>148</v>
      </c>
      <c r="H4" s="35" t="s">
        <v>156</v>
      </c>
      <c r="I4" s="35" t="s">
        <v>156</v>
      </c>
    </row>
    <row r="5" spans="2:9" ht="15.75">
      <c r="B5" s="40" t="s">
        <v>0</v>
      </c>
      <c r="C5" s="36" t="s">
        <v>5</v>
      </c>
      <c r="D5" s="37">
        <f>SUM(D6:D18)</f>
        <v>607.30201516972488</v>
      </c>
      <c r="E5" s="37">
        <f>SUM(E6:E18)</f>
        <v>319.37778233477559</v>
      </c>
      <c r="F5" s="37">
        <f>SUM(F6:F18)</f>
        <v>522.56722317065328</v>
      </c>
      <c r="G5" s="37">
        <f>SUM(G6:G18)</f>
        <v>381.23727665992561</v>
      </c>
      <c r="H5" s="37">
        <f>SUM(H6:H18)</f>
        <v>488.96621388643831</v>
      </c>
      <c r="I5" s="37">
        <f>SUM(I6:I18)</f>
        <v>498.13579480512379</v>
      </c>
    </row>
    <row r="6" spans="2:9" ht="15.75">
      <c r="B6" s="41">
        <v>760.89750000000004</v>
      </c>
      <c r="C6" s="34" t="s">
        <v>6</v>
      </c>
      <c r="D6" s="38">
        <v>43.007233895969684</v>
      </c>
      <c r="E6" s="38">
        <v>27.850499483293145</v>
      </c>
      <c r="F6" s="38">
        <v>38.081295211849806</v>
      </c>
      <c r="G6" s="38">
        <v>32.965897347571477</v>
      </c>
      <c r="H6" s="38">
        <v>38.081295211849806</v>
      </c>
      <c r="I6" s="38">
        <v>35.42886668963142</v>
      </c>
    </row>
    <row r="7" spans="2:9" ht="15.75">
      <c r="B7" s="41">
        <v>770.92250000000001</v>
      </c>
      <c r="C7" s="34" t="s">
        <v>7</v>
      </c>
      <c r="D7" s="38">
        <v>71.795626886549357</v>
      </c>
      <c r="E7" s="38">
        <v>46.734889199734965</v>
      </c>
      <c r="F7" s="38">
        <v>63.667820069204154</v>
      </c>
      <c r="G7" s="38">
        <v>54.862696017080168</v>
      </c>
      <c r="H7" s="38">
        <v>63.667820069204154</v>
      </c>
      <c r="I7" s="38">
        <v>58.926599425752777</v>
      </c>
    </row>
    <row r="8" spans="2:9" ht="15.75">
      <c r="B8" s="41">
        <v>896.23500000000001</v>
      </c>
      <c r="C8" s="34" t="s">
        <v>8</v>
      </c>
      <c r="D8" s="38">
        <v>78.028238791181565</v>
      </c>
      <c r="E8" s="38">
        <v>50.780282387911811</v>
      </c>
      <c r="F8" s="38">
        <v>68.945586656758323</v>
      </c>
      <c r="G8" s="38">
        <v>59.862934522335067</v>
      </c>
      <c r="H8" s="38">
        <v>68.945586656758323</v>
      </c>
      <c r="I8" s="38">
        <v>64.404260589546695</v>
      </c>
    </row>
    <row r="9" spans="2:9" ht="15.75">
      <c r="B9" s="41">
        <v>858.14</v>
      </c>
      <c r="C9" s="34" t="s">
        <v>9</v>
      </c>
      <c r="D9" s="38">
        <v>11.785788131504585</v>
      </c>
      <c r="E9" s="38">
        <v>7.6504238748363083</v>
      </c>
      <c r="F9" s="38">
        <v>10.338410641670688</v>
      </c>
      <c r="G9" s="38">
        <v>8.9944172582534971</v>
      </c>
      <c r="H9" s="38">
        <v>10.338410641670688</v>
      </c>
      <c r="I9" s="38">
        <v>9.7181060031704458</v>
      </c>
    </row>
    <row r="10" spans="2:9" ht="15.75">
      <c r="B10" s="41">
        <v>2702.74</v>
      </c>
      <c r="C10" s="34" t="s">
        <v>10</v>
      </c>
      <c r="D10" s="38">
        <v>39.285714285714285</v>
      </c>
      <c r="E10" s="38">
        <v>16.071428571428573</v>
      </c>
      <c r="F10" s="38">
        <v>32.142857142857146</v>
      </c>
      <c r="G10" s="38">
        <v>19.642857142857142</v>
      </c>
      <c r="H10" s="38">
        <v>28.571428571428573</v>
      </c>
      <c r="I10" s="38">
        <v>32.142857142857146</v>
      </c>
    </row>
    <row r="11" spans="2:9" ht="15.75">
      <c r="B11" s="43">
        <v>4941</v>
      </c>
      <c r="C11" s="44" t="s">
        <v>11</v>
      </c>
      <c r="D11" s="45">
        <v>83.177168400240689</v>
      </c>
      <c r="E11" s="45">
        <v>33.834780366199602</v>
      </c>
      <c r="F11" s="45">
        <v>67.669560732399205</v>
      </c>
      <c r="G11" s="45">
        <v>41.588584200120344</v>
      </c>
      <c r="H11" s="45">
        <v>60.620648156107627</v>
      </c>
      <c r="I11" s="45">
        <v>67.669560732399205</v>
      </c>
    </row>
    <row r="12" spans="2:9" ht="15.75">
      <c r="B12" s="41">
        <v>5607.9849999999997</v>
      </c>
      <c r="C12" s="34" t="s">
        <v>12</v>
      </c>
      <c r="D12" s="38">
        <v>40.929432013769365</v>
      </c>
      <c r="E12" s="38">
        <v>16.93631669535284</v>
      </c>
      <c r="F12" s="38">
        <v>33.87263339070568</v>
      </c>
      <c r="G12" s="38">
        <v>21.170395869191051</v>
      </c>
      <c r="H12" s="38">
        <v>29.638554216867469</v>
      </c>
      <c r="I12" s="38">
        <v>33.87263339070568</v>
      </c>
    </row>
    <row r="13" spans="2:9" ht="15.75">
      <c r="B13" s="41">
        <v>6306.9809523809527</v>
      </c>
      <c r="C13" s="34" t="s">
        <v>13</v>
      </c>
      <c r="D13" s="38">
        <v>20.329055043500734</v>
      </c>
      <c r="E13" s="38">
        <v>8.2694461193901283</v>
      </c>
      <c r="F13" s="38">
        <v>16.538892238780257</v>
      </c>
      <c r="G13" s="38">
        <v>10.164527521750367</v>
      </c>
      <c r="H13" s="38">
        <v>14.816090963907314</v>
      </c>
      <c r="I13" s="38">
        <v>16.538892238780257</v>
      </c>
    </row>
    <row r="14" spans="2:9" ht="15.75">
      <c r="B14" s="41">
        <v>1072.675</v>
      </c>
      <c r="C14" s="34" t="s">
        <v>14</v>
      </c>
      <c r="D14" s="38">
        <v>93.525671703014979</v>
      </c>
      <c r="E14" s="38">
        <v>60.709646544062345</v>
      </c>
      <c r="F14" s="38">
        <v>82.04006289738156</v>
      </c>
      <c r="G14" s="38">
        <v>71.374854720721956</v>
      </c>
      <c r="H14" s="38">
        <v>82.04006289738156</v>
      </c>
      <c r="I14" s="38">
        <v>77.117659123538658</v>
      </c>
    </row>
    <row r="15" spans="2:9" ht="15.75">
      <c r="B15" s="41">
        <v>3520.78</v>
      </c>
      <c r="C15" s="34" t="s">
        <v>15</v>
      </c>
      <c r="D15" s="38">
        <v>45.057766367137354</v>
      </c>
      <c r="E15" s="38">
        <v>18.485237483953789</v>
      </c>
      <c r="F15" s="38">
        <v>36.970474967907577</v>
      </c>
      <c r="G15" s="38">
        <v>22.528883183568677</v>
      </c>
      <c r="H15" s="38">
        <v>32.926829268292686</v>
      </c>
      <c r="I15" s="38">
        <v>36.970474967907577</v>
      </c>
    </row>
    <row r="16" spans="2:9" ht="15.75">
      <c r="B16" s="41">
        <v>4174.41</v>
      </c>
      <c r="C16" s="34" t="s">
        <v>16</v>
      </c>
      <c r="D16" s="38">
        <v>6.6507503410641204</v>
      </c>
      <c r="E16" s="38">
        <v>2.660300136425648</v>
      </c>
      <c r="F16" s="38">
        <v>5.320600272851296</v>
      </c>
      <c r="G16" s="38">
        <v>3.1036834924965895</v>
      </c>
      <c r="H16" s="38">
        <v>4.8772169167803545</v>
      </c>
      <c r="I16" s="38">
        <v>5.320600272851296</v>
      </c>
    </row>
    <row r="17" spans="2:9" ht="15.75">
      <c r="B17" s="41">
        <v>4076.6833000000001</v>
      </c>
      <c r="C17" s="34" t="s">
        <v>17</v>
      </c>
      <c r="D17" s="38">
        <v>58.585858585858588</v>
      </c>
      <c r="E17" s="38">
        <v>23.831535695942478</v>
      </c>
      <c r="F17" s="38">
        <v>47.663071391884955</v>
      </c>
      <c r="G17" s="38">
        <v>28.796438965930491</v>
      </c>
      <c r="H17" s="38">
        <v>42.698168121896934</v>
      </c>
      <c r="I17" s="38">
        <v>47.663071391884955</v>
      </c>
    </row>
    <row r="18" spans="2:9" ht="15.75">
      <c r="B18" s="41">
        <v>7165.87</v>
      </c>
      <c r="C18" s="34" t="s">
        <v>18</v>
      </c>
      <c r="D18" s="38">
        <v>15.143710724219636</v>
      </c>
      <c r="E18" s="38">
        <v>5.5629957762439481</v>
      </c>
      <c r="F18" s="38">
        <v>19.315957556402598</v>
      </c>
      <c r="G18" s="38">
        <v>6.1811064180488309</v>
      </c>
      <c r="H18" s="38">
        <v>11.744102194292779</v>
      </c>
      <c r="I18" s="38">
        <v>12.362212836097662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26.02.2020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2020-02-25T13:57:40Z</dcterms:modified>
</cp:coreProperties>
</file>