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D2926F0-D963-4F9F-8B2D-414DD2144955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29.01.2020" sheetId="4" r:id="rId1"/>
    <sheet name="Sheet1" sheetId="5" r:id="rId2"/>
  </sheets>
  <definedNames>
    <definedName name="_xlnm._FilterDatabase" localSheetId="0" hidden="1">'29.01.2020'!$A$2:$Q$134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E131" i="4" l="1"/>
  <c r="D130" i="4"/>
  <c r="E129" i="4"/>
  <c r="D128" i="4"/>
  <c r="E127" i="4"/>
  <c r="D126" i="4"/>
  <c r="E125" i="4"/>
  <c r="D124" i="4"/>
  <c r="D122" i="4"/>
  <c r="E121" i="4"/>
  <c r="D120" i="4"/>
  <c r="E115" i="4"/>
  <c r="D115" i="4"/>
  <c r="D113" i="4"/>
  <c r="D111" i="4"/>
  <c r="E107" i="4"/>
  <c r="D107" i="4"/>
  <c r="D104" i="4"/>
  <c r="D100" i="4"/>
  <c r="D96" i="4"/>
  <c r="D92" i="4"/>
  <c r="E89" i="4"/>
  <c r="D87" i="4"/>
  <c r="D83" i="4"/>
  <c r="E81" i="4"/>
  <c r="D79" i="4"/>
  <c r="D75" i="4"/>
  <c r="E72" i="4"/>
  <c r="D72" i="4"/>
  <c r="D68" i="4"/>
  <c r="E64" i="4"/>
  <c r="D64" i="4"/>
  <c r="D59" i="4"/>
  <c r="E55" i="4"/>
  <c r="D55" i="4"/>
  <c r="D51" i="4"/>
  <c r="D44" i="4"/>
  <c r="D40" i="4"/>
  <c r="E37" i="4"/>
  <c r="D35" i="4"/>
  <c r="D31" i="4"/>
  <c r="E29" i="4"/>
  <c r="D27" i="4"/>
  <c r="D23" i="4"/>
  <c r="D19" i="4"/>
  <c r="E13" i="4"/>
  <c r="D12" i="4"/>
  <c r="D11" i="4"/>
  <c r="E9" i="4"/>
  <c r="D8" i="4"/>
  <c r="D7" i="4"/>
  <c r="E5" i="4"/>
  <c r="D5" i="4"/>
  <c r="D4" i="4"/>
  <c r="D3" i="4"/>
  <c r="E133" i="4"/>
  <c r="E21" i="4"/>
  <c r="E123" i="4" l="1"/>
  <c r="E124" i="4"/>
  <c r="E128" i="4"/>
  <c r="D133" i="4"/>
  <c r="D6" i="4"/>
  <c r="D14" i="4"/>
  <c r="D42" i="4"/>
  <c r="D46" i="4"/>
  <c r="D66" i="4"/>
  <c r="D70" i="4"/>
  <c r="D94" i="4"/>
  <c r="D98" i="4"/>
  <c r="D102" i="4"/>
  <c r="D10" i="4"/>
  <c r="D13" i="4"/>
  <c r="D29" i="4"/>
  <c r="D61" i="4"/>
  <c r="D109" i="4"/>
  <c r="D117" i="4"/>
  <c r="D25" i="4"/>
  <c r="D37" i="4"/>
  <c r="D53" i="4"/>
  <c r="D57" i="4"/>
  <c r="D85" i="4"/>
  <c r="D9" i="4"/>
  <c r="D21" i="4"/>
  <c r="D33" i="4"/>
  <c r="D49" i="4"/>
  <c r="D77" i="4"/>
  <c r="D81" i="4"/>
  <c r="D89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<sst xmlns="http://schemas.openxmlformats.org/spreadsheetml/2006/main" count="421" uniqueCount="197">
  <si>
    <t>DP</t>
  </si>
  <si>
    <t>Party Name</t>
  </si>
  <si>
    <t>Region</t>
  </si>
  <si>
    <t>Zone</t>
  </si>
  <si>
    <t xml:space="preserve">Quantity </t>
  </si>
  <si>
    <t>Value</t>
  </si>
  <si>
    <t>B12+</t>
  </si>
  <si>
    <t>B66</t>
  </si>
  <si>
    <t>BL60</t>
  </si>
  <si>
    <t>D38i</t>
  </si>
  <si>
    <t>D40i</t>
  </si>
  <si>
    <t>D41</t>
  </si>
  <si>
    <t>i68_SKD</t>
  </si>
  <si>
    <t>i74_SKD</t>
  </si>
  <si>
    <t>L25i</t>
  </si>
  <si>
    <t>SL20</t>
  </si>
  <si>
    <t>V141_SKD</t>
  </si>
  <si>
    <t>Z20_SKD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</si>
  <si>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</si>
  <si>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</si>
  <si>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</si>
  <si>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</si>
  <si>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</si>
  <si>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</si>
  <si>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</si>
  <si>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</si>
  <si>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</si>
  <si>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</si>
  <si>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</si>
  <si>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</si>
  <si>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</si>
  <si>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</si>
  <si>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</si>
  <si>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</si>
  <si>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</si>
  <si>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</si>
  <si>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</si>
  <si>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</si>
  <si>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</si>
  <si>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</si>
  <si>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</si>
  <si>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</si>
  <si>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</si>
  <si>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</si>
  <si>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</si>
  <si>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</si>
  <si>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</si>
  <si>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</si>
  <si>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</si>
  <si>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</si>
  <si>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</si>
  <si>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</si>
  <si>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</si>
  <si>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</si>
  <si>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</si>
  <si>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</si>
  <si>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</si>
  <si>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</si>
  <si>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</si>
  <si>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</si>
  <si>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</si>
  <si>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</si>
  <si>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</si>
  <si>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</si>
  <si>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</si>
  <si>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</si>
  <si>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</si>
  <si>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</si>
  <si>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</si>
  <si>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</si>
  <si>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</si>
  <si>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</si>
  <si>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</si>
  <si>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</si>
  <si>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</si>
  <si>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</si>
  <si>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</si>
  <si>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</si>
  <si>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</si>
  <si>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</si>
  <si>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</si>
  <si>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</si>
  <si>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</si>
  <si>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</si>
  <si>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</si>
  <si>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</si>
  <si>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</si>
  <si>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</si>
  <si>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</si>
  <si>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</si>
  <si>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</si>
  <si>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</si>
  <si>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</si>
  <si>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</si>
  <si>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</si>
  <si>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</si>
  <si>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</si>
  <si>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</si>
  <si>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</si>
  <si>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</si>
  <si>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</si>
  <si>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</si>
  <si>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</si>
  <si>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</si>
  <si>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</si>
  <si>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</si>
  <si>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</si>
  <si>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</si>
  <si>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</si>
  <si>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</si>
  <si>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</si>
  <si>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</si>
  <si>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</si>
  <si>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</si>
  <si>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</si>
  <si>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</si>
  <si>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</si>
  <si>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</si>
  <si>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</si>
  <si>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</si>
  <si>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</si>
  <si>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</si>
  <si>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</si>
  <si>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</si>
  <si>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</si>
  <si>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</si>
  <si>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</si>
  <si>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</si>
  <si>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</si>
  <si>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</si>
  <si>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</si>
  <si>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</si>
  <si>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</si>
  <si>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</si>
  <si>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</si>
  <si>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</si>
  <si>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</si>
  <si>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</si>
  <si>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</si>
  <si>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</si>
  <si>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</si>
  <si>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</si>
  <si>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</si>
  <si>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</si>
  <si>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</si>
  <si>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</si>
  <si>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</si>
  <si>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</si>
  <si>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</si>
  <si>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</si>
  <si>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</si>
  <si>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</si>
  <si>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</si>
  <si>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</si>
  <si>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</si>
  <si>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</si>
  <si>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</si>
  <si>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</si>
  <si>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</si>
  <si>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</si>
  <si>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</si>
  <si>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</si>
  <si>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</si>
  <si>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</si>
  <si>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</si>
  <si>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</si>
  <si>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</si>
  <si>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</si>
  <si>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</si>
  <si>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</si>
  <si>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</si>
  <si>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</si>
  <si>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</si>
  <si>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</si>
  <si>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</si>
  <si>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</si>
  <si>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</si>
  <si>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</si>
  <si>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</si>
  <si>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</si>
  <si>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</si>
  <si>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</si>
  <si>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</si>
  <si>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</si>
  <si>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</si>
  <si>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</si>
  <si>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</si>
  <si>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</si>
  <si>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</si>
  <si>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</si>
  <si>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</si>
  <si>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</si>
  <si>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</si>
  <si>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</si>
  <si>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</si>
  <si>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</si>
  <si>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29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</si>
</sst>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8" fillId="0" borderId="0" xfId="0" applyFont="1"/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4"/>
  <sheetViews>
    <sheetView zoomScale="106" zoomScaleNormal="106" workbookViewId="0">
      <pane xSplit="5" ySplit="2" topLeftCell="J94" activePane="bottomRight" state="frozen"/>
      <selection pane="topRight" activeCell="F1" sqref="F1"/>
      <selection pane="bottomLeft" activeCell="A4" sqref="A4"/>
      <selection pane="bottomRight" activeCell="A2" sqref="A2:Q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15" width="10.140625" style="2" bestFit="1" customWidth="1"/>
    <col min="16" max="16" width="9.140625" style="2" bestFit="1" customWidth="1"/>
    <col min="17" max="17" width="10.140625" style="2" bestFit="1" customWidth="1"/>
    <col min="18" max="16384" width="9.140625" style="2"/>
  </cols>
  <sheetData>
    <row r="1" spans="1:17" x14ac:dyDescent="0.2">
      <c r="E1" s="4" t="s">
        <v>0</v>
      </c>
      <c r="F1" s="5">
        <v>760.89750000000004</v>
      </c>
      <c r="G1" s="5">
        <v>779.94500000000005</v>
      </c>
      <c r="H1" s="5">
        <v>896.23500000000001</v>
      </c>
      <c r="I1" s="5">
        <v>878.19</v>
      </c>
      <c r="J1" s="5">
        <v>1014.53</v>
      </c>
      <c r="K1" s="5">
        <v>907.26250000000005</v>
      </c>
      <c r="L1" s="5">
        <v>5412.4975000000004</v>
      </c>
      <c r="M1" s="5">
        <v>5792.76</v>
      </c>
      <c r="N1" s="5">
        <v>985.45749999999998</v>
      </c>
      <c r="O1" s="5">
        <v>1072.675</v>
      </c>
      <c r="P1" s="5">
        <v>4438.0675000000001</v>
      </c>
      <c r="Q1" s="5">
        <v>8102.2049999999999</v>
      </c>
    </row>
    <row r="2" spans="1:17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</row>
    <row r="3" spans="1:17" s="14" customFormat="1" hidden="1" x14ac:dyDescent="0.2">
      <c r="A3" s="11" t="s">
        <v>18</v>
      </c>
      <c r="B3" s="12" t="s">
        <v>19</v>
      </c>
      <c r="C3" s="12" t="s">
        <v>19</v>
      </c>
      <c r="D3" s="29">
        <f t="shared" ref="D3:D16" si="0">SUM(F3:Q3)</f>
        <v>1343.1072651620657</v>
      </c>
      <c r="E3" s="13">
        <f t="shared" ref="E3:E16" si="1">SUMPRODUCT($F$1:$Q$1,F3:Q3)</f>
        <v>1940511.9057782434</v>
      </c>
      <c r="F3" s="31">
        <v>161.97840287961606</v>
      </c>
      <c r="G3" s="31">
        <v>163.53270654130827</v>
      </c>
      <c r="H3" s="31">
        <v>216.96745488176774</v>
      </c>
      <c r="I3" s="31">
        <v>85.361787262420805</v>
      </c>
      <c r="J3" s="31">
        <v>86.663777874070874</v>
      </c>
      <c r="K3" s="31">
        <v>162.7622071655374</v>
      </c>
      <c r="L3" s="31">
        <v>52.994700529947004</v>
      </c>
      <c r="M3" s="31">
        <v>42.4</v>
      </c>
      <c r="N3" s="31">
        <v>216.72445985596158</v>
      </c>
      <c r="O3" s="31">
        <v>86.804340217010846</v>
      </c>
      <c r="P3" s="31">
        <v>53.656101821811831</v>
      </c>
      <c r="Q3" s="31">
        <v>13.261326132613261</v>
      </c>
    </row>
    <row r="4" spans="1:17" s="14" customFormat="1" hidden="1" x14ac:dyDescent="0.2">
      <c r="A4" s="11" t="s">
        <v>20</v>
      </c>
      <c r="B4" s="12" t="s">
        <v>19</v>
      </c>
      <c r="C4" s="12" t="s">
        <v>19</v>
      </c>
      <c r="D4" s="29">
        <f t="shared" si="0"/>
        <v>408.06186126690682</v>
      </c>
      <c r="E4" s="13">
        <f t="shared" si="1"/>
        <v>507264.39564690134</v>
      </c>
      <c r="F4" s="31">
        <v>45.993867484335425</v>
      </c>
      <c r="G4" s="31">
        <v>64.512902580516098</v>
      </c>
      <c r="H4" s="31">
        <v>71.98920161975704</v>
      </c>
      <c r="I4" s="31">
        <v>33.611203734578197</v>
      </c>
      <c r="J4" s="31">
        <v>33.865537815406157</v>
      </c>
      <c r="K4" s="31">
        <v>40.503037727829586</v>
      </c>
      <c r="L4" s="31">
        <v>6.9993000699930006</v>
      </c>
      <c r="M4" s="31">
        <v>10.133333333333333</v>
      </c>
      <c r="N4" s="31">
        <v>54.014403841024276</v>
      </c>
      <c r="O4" s="31">
        <v>34.401720086004296</v>
      </c>
      <c r="P4" s="31">
        <v>7.4868979286249058</v>
      </c>
      <c r="Q4" s="31">
        <v>4.5504550455045507</v>
      </c>
    </row>
    <row r="5" spans="1:17" s="14" customFormat="1" hidden="1" x14ac:dyDescent="0.2">
      <c r="A5" s="11" t="s">
        <v>21</v>
      </c>
      <c r="B5" s="12" t="s">
        <v>19</v>
      </c>
      <c r="C5" s="12" t="s">
        <v>22</v>
      </c>
      <c r="D5" s="29">
        <f t="shared" si="0"/>
        <v>1194.7946934445874</v>
      </c>
      <c r="E5" s="13">
        <f t="shared" si="1"/>
        <v>1736612.7543589652</v>
      </c>
      <c r="F5" s="31">
        <v>144.9806692441008</v>
      </c>
      <c r="G5" s="31">
        <v>145.52910582116425</v>
      </c>
      <c r="H5" s="31">
        <v>193.97090436434533</v>
      </c>
      <c r="I5" s="31">
        <v>76.825608536178734</v>
      </c>
      <c r="J5" s="31">
        <v>77.330755641478618</v>
      </c>
      <c r="K5" s="31">
        <v>146.26096957271795</v>
      </c>
      <c r="L5" s="31">
        <v>47.495250474952506</v>
      </c>
      <c r="M5" s="31">
        <v>38.133333333333333</v>
      </c>
      <c r="N5" s="31">
        <v>194.71859162443317</v>
      </c>
      <c r="O5" s="31">
        <v>68.403420171008548</v>
      </c>
      <c r="P5" s="31">
        <v>48.664836536061898</v>
      </c>
      <c r="Q5" s="31">
        <v>12.481248124812483</v>
      </c>
    </row>
    <row r="6" spans="1:17" s="14" customFormat="1" hidden="1" x14ac:dyDescent="0.2">
      <c r="A6" s="11" t="s">
        <v>23</v>
      </c>
      <c r="B6" s="12" t="s">
        <v>19</v>
      </c>
      <c r="C6" s="12" t="s">
        <v>24</v>
      </c>
      <c r="D6" s="29">
        <f t="shared" si="0"/>
        <v>525.85808558243843</v>
      </c>
      <c r="E6" s="13">
        <f t="shared" si="1"/>
        <v>776991.98833716766</v>
      </c>
      <c r="F6" s="31">
        <v>63.491534462071726</v>
      </c>
      <c r="G6" s="31">
        <v>63.012602520504103</v>
      </c>
      <c r="H6" s="31">
        <v>83.987401889716537</v>
      </c>
      <c r="I6" s="31">
        <v>33.611203734578197</v>
      </c>
      <c r="J6" s="31">
        <v>33.598880037332087</v>
      </c>
      <c r="K6" s="31">
        <v>63.379753481511109</v>
      </c>
      <c r="L6" s="31">
        <v>20.997900209979004</v>
      </c>
      <c r="M6" s="31">
        <v>16.533333333333335</v>
      </c>
      <c r="N6" s="31">
        <v>84.022405974926642</v>
      </c>
      <c r="O6" s="31">
        <v>34.001700085004252</v>
      </c>
      <c r="P6" s="31">
        <v>22.460693785874721</v>
      </c>
      <c r="Q6" s="31">
        <v>6.7606760676067612</v>
      </c>
    </row>
    <row r="7" spans="1:17" s="14" customFormat="1" hidden="1" x14ac:dyDescent="0.2">
      <c r="A7" s="11" t="s">
        <v>25</v>
      </c>
      <c r="B7" s="12" t="s">
        <v>19</v>
      </c>
      <c r="C7" s="12" t="s">
        <v>24</v>
      </c>
      <c r="D7" s="29">
        <f t="shared" si="0"/>
        <v>655.35769465216993</v>
      </c>
      <c r="E7" s="13">
        <f t="shared" si="1"/>
        <v>962086.78655160172</v>
      </c>
      <c r="F7" s="31">
        <v>82.489001466471137</v>
      </c>
      <c r="G7" s="31">
        <v>66.013202640528093</v>
      </c>
      <c r="H7" s="31">
        <v>123.98140278958157</v>
      </c>
      <c r="I7" s="31">
        <v>34.678226075358452</v>
      </c>
      <c r="J7" s="31">
        <v>35.465484483850538</v>
      </c>
      <c r="K7" s="31">
        <v>103.50776308223116</v>
      </c>
      <c r="L7" s="31">
        <v>21.997800219978004</v>
      </c>
      <c r="M7" s="31">
        <v>22.933333333333334</v>
      </c>
      <c r="N7" s="31">
        <v>88.690317417978136</v>
      </c>
      <c r="O7" s="31">
        <v>35.201760088004399</v>
      </c>
      <c r="P7" s="31">
        <v>34.938857000249563</v>
      </c>
      <c r="Q7" s="31">
        <v>5.4605460546054605</v>
      </c>
    </row>
    <row r="8" spans="1:17" s="14" customFormat="1" hidden="1" x14ac:dyDescent="0.2">
      <c r="A8" s="11" t="s">
        <v>26</v>
      </c>
      <c r="B8" s="12" t="s">
        <v>19</v>
      </c>
      <c r="C8" s="12" t="s">
        <v>19</v>
      </c>
      <c r="D8" s="29">
        <f t="shared" si="0"/>
        <v>261.34798545238579</v>
      </c>
      <c r="E8" s="13">
        <f t="shared" si="1"/>
        <v>375371.42507584952</v>
      </c>
      <c r="F8" s="31">
        <v>23.996800426609788</v>
      </c>
      <c r="G8" s="31">
        <v>37.507501500300059</v>
      </c>
      <c r="H8" s="31">
        <v>36.994450832375144</v>
      </c>
      <c r="I8" s="31">
        <v>19.739913304434811</v>
      </c>
      <c r="J8" s="31">
        <v>20.26599113362888</v>
      </c>
      <c r="K8" s="31">
        <v>21.001575118133857</v>
      </c>
      <c r="L8" s="31">
        <v>12.498750124987502</v>
      </c>
      <c r="M8" s="31">
        <v>2.9333333333333336</v>
      </c>
      <c r="N8" s="31">
        <v>50.680181381701793</v>
      </c>
      <c r="O8" s="31">
        <v>20.001000050002499</v>
      </c>
      <c r="P8" s="31">
        <v>12.478163214374844</v>
      </c>
      <c r="Q8" s="31">
        <v>3.2503250325032504</v>
      </c>
    </row>
    <row r="9" spans="1:17" s="14" customFormat="1" hidden="1" x14ac:dyDescent="0.2">
      <c r="A9" s="11" t="s">
        <v>27</v>
      </c>
      <c r="B9" s="12" t="s">
        <v>19</v>
      </c>
      <c r="C9" s="12" t="s">
        <v>22</v>
      </c>
      <c r="D9" s="29">
        <f t="shared" si="0"/>
        <v>917.26767993412045</v>
      </c>
      <c r="E9" s="13">
        <f t="shared" si="1"/>
        <v>1377756.5788300224</v>
      </c>
      <c r="F9" s="31">
        <v>100.98653512864951</v>
      </c>
      <c r="G9" s="31">
        <v>100.52010402080415</v>
      </c>
      <c r="H9" s="31">
        <v>176.97345398190271</v>
      </c>
      <c r="I9" s="31">
        <v>53.351117039013005</v>
      </c>
      <c r="J9" s="31">
        <v>53.598213392886905</v>
      </c>
      <c r="K9" s="31">
        <v>121.13408505637923</v>
      </c>
      <c r="L9" s="31">
        <v>40.995900409959006</v>
      </c>
      <c r="M9" s="31">
        <v>38.133333333333333</v>
      </c>
      <c r="N9" s="31">
        <v>134.70258735662844</v>
      </c>
      <c r="O9" s="31">
        <v>54.002700135006748</v>
      </c>
      <c r="P9" s="31">
        <v>34.938857000249563</v>
      </c>
      <c r="Q9" s="31">
        <v>7.9307930793079304</v>
      </c>
    </row>
    <row r="10" spans="1:17" s="14" customFormat="1" hidden="1" x14ac:dyDescent="0.2">
      <c r="A10" s="11" t="s">
        <v>28</v>
      </c>
      <c r="B10" s="12" t="s">
        <v>19</v>
      </c>
      <c r="C10" s="12" t="s">
        <v>22</v>
      </c>
      <c r="D10" s="29">
        <f t="shared" si="0"/>
        <v>620.92324553049912</v>
      </c>
      <c r="E10" s="13">
        <f t="shared" si="1"/>
        <v>832681.50493087142</v>
      </c>
      <c r="F10" s="31">
        <v>65.491267830955877</v>
      </c>
      <c r="G10" s="31">
        <v>94.518903780756162</v>
      </c>
      <c r="H10" s="31">
        <v>102.98455231715242</v>
      </c>
      <c r="I10" s="31">
        <v>50.150050016672218</v>
      </c>
      <c r="J10" s="31">
        <v>50.398320055998134</v>
      </c>
      <c r="K10" s="31">
        <v>57.754331574868111</v>
      </c>
      <c r="L10" s="31">
        <v>19.998000199980002</v>
      </c>
      <c r="M10" s="31">
        <v>13.333333333333334</v>
      </c>
      <c r="N10" s="31">
        <v>90.024006401707126</v>
      </c>
      <c r="O10" s="31">
        <v>50.402520126006301</v>
      </c>
      <c r="P10" s="31">
        <v>18.717244821562264</v>
      </c>
      <c r="Q10" s="31">
        <v>7.1507150715071512</v>
      </c>
    </row>
    <row r="11" spans="1:17" s="14" customFormat="1" hidden="1" x14ac:dyDescent="0.2">
      <c r="A11" s="11" t="s">
        <v>29</v>
      </c>
      <c r="B11" s="12" t="s">
        <v>19</v>
      </c>
      <c r="C11" s="12" t="s">
        <v>24</v>
      </c>
      <c r="D11" s="29">
        <f t="shared" si="0"/>
        <v>645.29005438909928</v>
      </c>
      <c r="E11" s="13">
        <f t="shared" si="1"/>
        <v>914442.45184014074</v>
      </c>
      <c r="F11" s="31">
        <v>78.489534728702836</v>
      </c>
      <c r="G11" s="31">
        <v>78.015603120624121</v>
      </c>
      <c r="H11" s="31">
        <v>104.98425236214567</v>
      </c>
      <c r="I11" s="31">
        <v>41.61387129043014</v>
      </c>
      <c r="J11" s="31">
        <v>41.865271157628079</v>
      </c>
      <c r="K11" s="31">
        <v>78.755906693001975</v>
      </c>
      <c r="L11" s="31">
        <v>23.997600239976002</v>
      </c>
      <c r="M11" s="31">
        <v>19.466666666666669</v>
      </c>
      <c r="N11" s="31">
        <v>104.69458522272606</v>
      </c>
      <c r="O11" s="31">
        <v>42.002100105005248</v>
      </c>
      <c r="P11" s="31">
        <v>26.20414275018717</v>
      </c>
      <c r="Q11" s="31">
        <v>5.2005200520052002</v>
      </c>
    </row>
    <row r="12" spans="1:17" s="14" customFormat="1" hidden="1" x14ac:dyDescent="0.2">
      <c r="A12" s="11" t="s">
        <v>30</v>
      </c>
      <c r="B12" s="12" t="s">
        <v>19</v>
      </c>
      <c r="C12" s="12" t="s">
        <v>31</v>
      </c>
      <c r="D12" s="29">
        <f t="shared" si="0"/>
        <v>1043.8289415329332</v>
      </c>
      <c r="E12" s="13">
        <f t="shared" si="1"/>
        <v>1566261.2529117276</v>
      </c>
      <c r="F12" s="31">
        <v>133.48220237301695</v>
      </c>
      <c r="G12" s="31">
        <v>133.52670534106821</v>
      </c>
      <c r="H12" s="31">
        <v>143.97840323951408</v>
      </c>
      <c r="I12" s="31">
        <v>70.42347449149716</v>
      </c>
      <c r="J12" s="31">
        <v>71.464284523849201</v>
      </c>
      <c r="K12" s="31">
        <v>101.6326224466835</v>
      </c>
      <c r="L12" s="31">
        <v>44.495550444955505</v>
      </c>
      <c r="M12" s="31">
        <v>42.133333333333333</v>
      </c>
      <c r="N12" s="31">
        <v>178.71432381968526</v>
      </c>
      <c r="O12" s="31">
        <v>71.2035601780089</v>
      </c>
      <c r="P12" s="31">
        <v>43.673571250311952</v>
      </c>
      <c r="Q12" s="31">
        <v>9.1009100910091014</v>
      </c>
    </row>
    <row r="13" spans="1:17" s="14" customFormat="1" hidden="1" x14ac:dyDescent="0.2">
      <c r="A13" s="11" t="s">
        <v>32</v>
      </c>
      <c r="B13" s="12" t="s">
        <v>19</v>
      </c>
      <c r="C13" s="12" t="s">
        <v>31</v>
      </c>
      <c r="D13" s="29">
        <f t="shared" si="0"/>
        <v>1265.7906248857589</v>
      </c>
      <c r="E13" s="13">
        <f t="shared" si="1"/>
        <v>1901844.1628880785</v>
      </c>
      <c r="F13" s="31">
        <v>147.48033595520599</v>
      </c>
      <c r="G13" s="31">
        <v>138.02760552110422</v>
      </c>
      <c r="H13" s="31">
        <v>184.97225416187572</v>
      </c>
      <c r="I13" s="31">
        <v>73.091030343447812</v>
      </c>
      <c r="J13" s="31">
        <v>73.597546748441729</v>
      </c>
      <c r="K13" s="31">
        <v>173.63802285171388</v>
      </c>
      <c r="L13" s="31">
        <v>54.994500549945009</v>
      </c>
      <c r="M13" s="31">
        <v>47.199999999999996</v>
      </c>
      <c r="N13" s="31">
        <v>231.39503867698053</v>
      </c>
      <c r="O13" s="31">
        <v>73.203660183009148</v>
      </c>
      <c r="P13" s="31">
        <v>57.39955078612428</v>
      </c>
      <c r="Q13" s="31">
        <v>10.79107910791079</v>
      </c>
    </row>
    <row r="14" spans="1:17" s="14" customFormat="1" hidden="1" x14ac:dyDescent="0.2">
      <c r="A14" s="11" t="s">
        <v>33</v>
      </c>
      <c r="B14" s="12" t="s">
        <v>19</v>
      </c>
      <c r="C14" s="12" t="s">
        <v>22</v>
      </c>
      <c r="D14" s="29">
        <f t="shared" si="0"/>
        <v>382.62704865153893</v>
      </c>
      <c r="E14" s="13">
        <f t="shared" si="1"/>
        <v>537764.47792726813</v>
      </c>
      <c r="F14" s="31">
        <v>50.993200906545795</v>
      </c>
      <c r="G14" s="31">
        <v>51.010202040408082</v>
      </c>
      <c r="H14" s="31">
        <v>67.989801529770531</v>
      </c>
      <c r="I14" s="31">
        <v>27.209069689896634</v>
      </c>
      <c r="J14" s="31">
        <v>27.19909336355455</v>
      </c>
      <c r="K14" s="31">
        <v>31.502362677200789</v>
      </c>
      <c r="L14" s="31">
        <v>16.998300169983001</v>
      </c>
      <c r="M14" s="31">
        <v>5.8666666666666671</v>
      </c>
      <c r="N14" s="31">
        <v>56.014937316617761</v>
      </c>
      <c r="O14" s="31">
        <v>27.2013600680034</v>
      </c>
      <c r="P14" s="31">
        <v>16.221612178687298</v>
      </c>
      <c r="Q14" s="31">
        <v>4.4204420442044201</v>
      </c>
    </row>
    <row r="15" spans="1:17" s="14" customFormat="1" hidden="1" x14ac:dyDescent="0.2">
      <c r="A15" s="11" t="s">
        <v>34</v>
      </c>
      <c r="B15" s="12" t="s">
        <v>19</v>
      </c>
      <c r="C15" s="12" t="s">
        <v>24</v>
      </c>
      <c r="D15" s="29">
        <f t="shared" si="0"/>
        <v>749.69722855467785</v>
      </c>
      <c r="E15" s="13">
        <f t="shared" si="1"/>
        <v>1012925.4046100199</v>
      </c>
      <c r="F15" s="31">
        <v>92.487668310891891</v>
      </c>
      <c r="G15" s="31">
        <v>93.018603720744139</v>
      </c>
      <c r="H15" s="31">
        <v>123.98140278958157</v>
      </c>
      <c r="I15" s="31">
        <v>48.549516505501835</v>
      </c>
      <c r="J15" s="31">
        <v>49.59834672177594</v>
      </c>
      <c r="K15" s="31">
        <v>93.006975523164243</v>
      </c>
      <c r="L15" s="31">
        <v>24.997500249975005</v>
      </c>
      <c r="M15" s="31">
        <v>13.333333333333334</v>
      </c>
      <c r="N15" s="31">
        <v>124.03307548679648</v>
      </c>
      <c r="O15" s="31">
        <v>49.202460123006148</v>
      </c>
      <c r="P15" s="31">
        <v>29.947591714499623</v>
      </c>
      <c r="Q15" s="31">
        <v>7.5407540754075404</v>
      </c>
    </row>
    <row r="16" spans="1:17" s="14" customFormat="1" hidden="1" x14ac:dyDescent="0.2">
      <c r="A16" s="11" t="s">
        <v>35</v>
      </c>
      <c r="B16" s="12" t="s">
        <v>19</v>
      </c>
      <c r="C16" s="12" t="s">
        <v>31</v>
      </c>
      <c r="D16" s="29">
        <f t="shared" si="0"/>
        <v>585.12574319775547</v>
      </c>
      <c r="E16" s="13">
        <f t="shared" si="1"/>
        <v>855056.91237680544</v>
      </c>
      <c r="F16" s="31">
        <v>89.488068257565658</v>
      </c>
      <c r="G16" s="31">
        <v>57.011402280456089</v>
      </c>
      <c r="H16" s="31">
        <v>76.988451732240165</v>
      </c>
      <c r="I16" s="31">
        <v>30.410136712237414</v>
      </c>
      <c r="J16" s="31">
        <v>30.665644478517386</v>
      </c>
      <c r="K16" s="31">
        <v>88.506637997849836</v>
      </c>
      <c r="L16" s="31">
        <v>28.497150284971504</v>
      </c>
      <c r="M16" s="31">
        <v>20.533333333333335</v>
      </c>
      <c r="N16" s="31">
        <v>108.69565217391305</v>
      </c>
      <c r="O16" s="31">
        <v>30.80154007700385</v>
      </c>
      <c r="P16" s="31">
        <v>18.717244821562264</v>
      </c>
      <c r="Q16" s="31">
        <v>4.810481048104811</v>
      </c>
    </row>
    <row r="17" spans="1:17" hidden="1" x14ac:dyDescent="0.2">
      <c r="A17" s="35" t="s">
        <v>19</v>
      </c>
      <c r="B17" s="35"/>
      <c r="C17" s="35"/>
      <c r="D17" s="15">
        <f t="shared" ref="D17:E17" si="2">SUM(D3:D16)</f>
        <v>10599.078152236936</v>
      </c>
      <c r="E17" s="15">
        <f t="shared" si="2"/>
        <v>15297572.00206366</v>
      </c>
      <c r="F17" s="15">
        <v>1281.8290894547392</v>
      </c>
      <c r="G17" s="15">
        <v>1285.7571514302861</v>
      </c>
      <c r="H17" s="15">
        <v>1710.7433884917261</v>
      </c>
      <c r="I17" s="15">
        <v>678.62620873624542</v>
      </c>
      <c r="J17" s="15">
        <v>685.57714742841904</v>
      </c>
      <c r="K17" s="15">
        <v>1283.3462509688227</v>
      </c>
      <c r="L17" s="15">
        <v>417.95820417958208</v>
      </c>
      <c r="M17" s="15">
        <v>333.06666666666666</v>
      </c>
      <c r="N17" s="15">
        <v>1717.1245665510803</v>
      </c>
      <c r="O17" s="15">
        <v>676.83384169208455</v>
      </c>
      <c r="P17" s="15">
        <v>425.5053656101822</v>
      </c>
      <c r="Q17" s="15">
        <v>102.71027102710271</v>
      </c>
    </row>
    <row r="18" spans="1:17" hidden="1" x14ac:dyDescent="0.2">
      <c r="A18" s="11" t="s">
        <v>36</v>
      </c>
      <c r="B18" s="16" t="s">
        <v>37</v>
      </c>
      <c r="C18" s="12" t="s">
        <v>38</v>
      </c>
      <c r="D18" s="29">
        <f t="shared" ref="D18:D37" si="3">SUM(F18:Q18)</f>
        <v>1047.3162477212595</v>
      </c>
      <c r="E18" s="13">
        <f t="shared" ref="E18:E37" si="4">SUMPRODUCT($F$1:$Q$1,F18:Q18)</f>
        <v>1518148.7590901132</v>
      </c>
      <c r="F18" s="31">
        <v>125.98320223970138</v>
      </c>
      <c r="G18" s="31">
        <v>127.52550510102019</v>
      </c>
      <c r="H18" s="31">
        <v>168.97465380192972</v>
      </c>
      <c r="I18" s="31">
        <v>67.222407469156394</v>
      </c>
      <c r="J18" s="31">
        <v>67.197760074664174</v>
      </c>
      <c r="K18" s="31">
        <v>126.75950696302222</v>
      </c>
      <c r="L18" s="31">
        <v>41.495850414958504</v>
      </c>
      <c r="M18" s="31">
        <v>34.133333333333333</v>
      </c>
      <c r="N18" s="31">
        <v>168.71165644171779</v>
      </c>
      <c r="O18" s="31">
        <v>67.603380169008446</v>
      </c>
      <c r="P18" s="31">
        <v>41.177938607436985</v>
      </c>
      <c r="Q18" s="31">
        <v>10.531053105310532</v>
      </c>
    </row>
    <row r="19" spans="1:17" hidden="1" x14ac:dyDescent="0.2">
      <c r="A19" s="11" t="s">
        <v>39</v>
      </c>
      <c r="B19" s="16" t="s">
        <v>37</v>
      </c>
      <c r="C19" s="12" t="s">
        <v>38</v>
      </c>
      <c r="D19" s="29">
        <f t="shared" si="3"/>
        <v>537.19229851678267</v>
      </c>
      <c r="E19" s="13">
        <f t="shared" si="4"/>
        <v>784117.81501143565</v>
      </c>
      <c r="F19" s="31">
        <v>64.491401146513795</v>
      </c>
      <c r="G19" s="31">
        <v>64.512902580516098</v>
      </c>
      <c r="H19" s="31">
        <v>85.987101934709798</v>
      </c>
      <c r="I19" s="31">
        <v>34.678226075358452</v>
      </c>
      <c r="J19" s="31">
        <v>34.398853371554281</v>
      </c>
      <c r="K19" s="31">
        <v>64.879865989949238</v>
      </c>
      <c r="L19" s="31">
        <v>21.497850214978502</v>
      </c>
      <c r="M19" s="31">
        <v>17.333333333333332</v>
      </c>
      <c r="N19" s="31">
        <v>86.689783942384636</v>
      </c>
      <c r="O19" s="31">
        <v>34.801740087004355</v>
      </c>
      <c r="P19" s="31">
        <v>22.460693785874721</v>
      </c>
      <c r="Q19" s="31">
        <v>5.4605460546054605</v>
      </c>
    </row>
    <row r="20" spans="1:17" hidden="1" x14ac:dyDescent="0.2">
      <c r="A20" s="11" t="s">
        <v>40</v>
      </c>
      <c r="B20" s="16" t="s">
        <v>37</v>
      </c>
      <c r="C20" s="12" t="s">
        <v>38</v>
      </c>
      <c r="D20" s="29">
        <f t="shared" si="3"/>
        <v>1191.4719953365932</v>
      </c>
      <c r="E20" s="13">
        <f t="shared" si="4"/>
        <v>1722136.9616716956</v>
      </c>
      <c r="F20" s="31">
        <v>143.98080255965871</v>
      </c>
      <c r="G20" s="31">
        <v>144.02880576115223</v>
      </c>
      <c r="H20" s="31">
        <v>192.97105434184874</v>
      </c>
      <c r="I20" s="31">
        <v>76.292097365788592</v>
      </c>
      <c r="J20" s="31">
        <v>76.797440085330507</v>
      </c>
      <c r="K20" s="31">
        <v>144.7608570642798</v>
      </c>
      <c r="L20" s="31">
        <v>46.995300469953001</v>
      </c>
      <c r="M20" s="31">
        <v>38.133333333333333</v>
      </c>
      <c r="N20" s="31">
        <v>192.7180581488397</v>
      </c>
      <c r="O20" s="31">
        <v>76.403820191009558</v>
      </c>
      <c r="P20" s="31">
        <v>46.169203893186918</v>
      </c>
      <c r="Q20" s="31">
        <v>12.221222122212222</v>
      </c>
    </row>
    <row r="21" spans="1:17" hidden="1" x14ac:dyDescent="0.2">
      <c r="A21" s="11" t="s">
        <v>41</v>
      </c>
      <c r="B21" s="16" t="s">
        <v>37</v>
      </c>
      <c r="C21" s="12" t="s">
        <v>42</v>
      </c>
      <c r="D21" s="29">
        <f t="shared" si="3"/>
        <v>607.09150258212151</v>
      </c>
      <c r="E21" s="13">
        <f t="shared" si="4"/>
        <v>882036.69688051066</v>
      </c>
      <c r="F21" s="31">
        <v>73.490201306492466</v>
      </c>
      <c r="G21" s="31">
        <v>73.514702940588109</v>
      </c>
      <c r="H21" s="31">
        <v>97.985302204669296</v>
      </c>
      <c r="I21" s="31">
        <v>38.946315438479488</v>
      </c>
      <c r="J21" s="31">
        <v>38.932035598813371</v>
      </c>
      <c r="K21" s="31">
        <v>73.130484786358977</v>
      </c>
      <c r="L21" s="31">
        <v>23.997600239976002</v>
      </c>
      <c r="M21" s="31">
        <v>19.466666666666669</v>
      </c>
      <c r="N21" s="31">
        <v>97.359295812216587</v>
      </c>
      <c r="O21" s="31">
        <v>39.201960098004896</v>
      </c>
      <c r="P21" s="31">
        <v>24.956326428749687</v>
      </c>
      <c r="Q21" s="31">
        <v>6.1106110611061109</v>
      </c>
    </row>
    <row r="22" spans="1:17" hidden="1" x14ac:dyDescent="0.2">
      <c r="A22" s="11" t="s">
        <v>43</v>
      </c>
      <c r="B22" s="16" t="s">
        <v>37</v>
      </c>
      <c r="C22" s="12" t="s">
        <v>42</v>
      </c>
      <c r="D22" s="29">
        <f t="shared" si="3"/>
        <v>1636.2496101457418</v>
      </c>
      <c r="E22" s="13">
        <f t="shared" si="4"/>
        <v>2382811.9425880555</v>
      </c>
      <c r="F22" s="31">
        <v>196.97373683508866</v>
      </c>
      <c r="G22" s="31">
        <v>198.03960792158432</v>
      </c>
      <c r="H22" s="31">
        <v>263.96040593910902</v>
      </c>
      <c r="I22" s="31">
        <v>103.50116705568523</v>
      </c>
      <c r="J22" s="31">
        <v>105.32982233925536</v>
      </c>
      <c r="K22" s="31">
        <v>197.639822986724</v>
      </c>
      <c r="L22" s="31">
        <v>64.49355064493551</v>
      </c>
      <c r="M22" s="31">
        <v>53.866666666666667</v>
      </c>
      <c r="N22" s="31">
        <v>263.40357428647638</v>
      </c>
      <c r="O22" s="31">
        <v>106.00530026501325</v>
      </c>
      <c r="P22" s="31">
        <v>66.134265036186676</v>
      </c>
      <c r="Q22" s="31">
        <v>16.901690169016902</v>
      </c>
    </row>
    <row r="23" spans="1:17" hidden="1" x14ac:dyDescent="0.2">
      <c r="A23" s="11" t="s">
        <v>44</v>
      </c>
      <c r="B23" s="16" t="s">
        <v>37</v>
      </c>
      <c r="C23" s="12" t="s">
        <v>45</v>
      </c>
      <c r="D23" s="29">
        <f t="shared" si="3"/>
        <v>2171.7264154105483</v>
      </c>
      <c r="E23" s="13">
        <f t="shared" si="4"/>
        <v>3148160.1370243635</v>
      </c>
      <c r="F23" s="31">
        <v>261.96507132382351</v>
      </c>
      <c r="G23" s="31">
        <v>262.5525105021004</v>
      </c>
      <c r="H23" s="31">
        <v>350.94735789631557</v>
      </c>
      <c r="I23" s="31">
        <v>138.71290430143381</v>
      </c>
      <c r="J23" s="31">
        <v>139.99533348888372</v>
      </c>
      <c r="K23" s="31">
        <v>263.26974523089228</v>
      </c>
      <c r="L23" s="31">
        <v>85.991400859914009</v>
      </c>
      <c r="M23" s="31">
        <v>69.333333333333329</v>
      </c>
      <c r="N23" s="31">
        <v>350.76020272072549</v>
      </c>
      <c r="O23" s="31">
        <v>139.60698034901745</v>
      </c>
      <c r="P23" s="31">
        <v>86.09932617918642</v>
      </c>
      <c r="Q23" s="31">
        <v>22.492249224922492</v>
      </c>
    </row>
    <row r="24" spans="1:17" hidden="1" x14ac:dyDescent="0.2">
      <c r="A24" s="11" t="s">
        <v>46</v>
      </c>
      <c r="B24" s="16" t="s">
        <v>37</v>
      </c>
      <c r="C24" s="12" t="s">
        <v>45</v>
      </c>
      <c r="D24" s="29">
        <f t="shared" si="3"/>
        <v>387.47196417867832</v>
      </c>
      <c r="E24" s="13">
        <f t="shared" si="4"/>
        <v>561255.98574550252</v>
      </c>
      <c r="F24" s="31">
        <v>46.493800826556459</v>
      </c>
      <c r="G24" s="31">
        <v>46.509301860372069</v>
      </c>
      <c r="H24" s="31">
        <v>62.990551417287406</v>
      </c>
      <c r="I24" s="31">
        <v>25.075025008336109</v>
      </c>
      <c r="J24" s="31">
        <v>24.79917336088797</v>
      </c>
      <c r="K24" s="31">
        <v>47.253544015801182</v>
      </c>
      <c r="L24" s="31">
        <v>15.998400159984003</v>
      </c>
      <c r="M24" s="31">
        <v>11.733333333333334</v>
      </c>
      <c r="N24" s="31">
        <v>62.683382235262741</v>
      </c>
      <c r="O24" s="31">
        <v>24.801240062003099</v>
      </c>
      <c r="P24" s="31">
        <v>14.973795857249812</v>
      </c>
      <c r="Q24" s="31">
        <v>4.1604160416041607</v>
      </c>
    </row>
    <row r="25" spans="1:17" hidden="1" x14ac:dyDescent="0.2">
      <c r="A25" s="11" t="s">
        <v>47</v>
      </c>
      <c r="B25" s="16" t="s">
        <v>37</v>
      </c>
      <c r="C25" s="12" t="s">
        <v>45</v>
      </c>
      <c r="D25" s="29">
        <f t="shared" si="3"/>
        <v>1081.6824853698456</v>
      </c>
      <c r="E25" s="13">
        <f t="shared" si="4"/>
        <v>1565476.2751383437</v>
      </c>
      <c r="F25" s="31">
        <v>130.4826023196907</v>
      </c>
      <c r="G25" s="31">
        <v>130.52610522104422</v>
      </c>
      <c r="H25" s="31">
        <v>174.97375393690947</v>
      </c>
      <c r="I25" s="31">
        <v>69.356452150716905</v>
      </c>
      <c r="J25" s="31">
        <v>69.597680077330764</v>
      </c>
      <c r="K25" s="31">
        <v>131.25984448833663</v>
      </c>
      <c r="L25" s="31">
        <v>42.4957504249575</v>
      </c>
      <c r="M25" s="31">
        <v>34.666666666666664</v>
      </c>
      <c r="N25" s="31">
        <v>174.71325686849826</v>
      </c>
      <c r="O25" s="31">
        <v>70.003500175008753</v>
      </c>
      <c r="P25" s="31">
        <v>42.425754928874468</v>
      </c>
      <c r="Q25" s="31">
        <v>11.181118111811182</v>
      </c>
    </row>
    <row r="26" spans="1:17" hidden="1" x14ac:dyDescent="0.2">
      <c r="A26" s="11" t="s">
        <v>48</v>
      </c>
      <c r="B26" s="16" t="s">
        <v>37</v>
      </c>
      <c r="C26" s="12" t="s">
        <v>49</v>
      </c>
      <c r="D26" s="29">
        <f t="shared" si="3"/>
        <v>540.22410039125555</v>
      </c>
      <c r="E26" s="13">
        <f t="shared" si="4"/>
        <v>782051.7604434822</v>
      </c>
      <c r="F26" s="31">
        <v>65.491267830955877</v>
      </c>
      <c r="G26" s="31">
        <v>64.512902580516098</v>
      </c>
      <c r="H26" s="31">
        <v>87.986801979703046</v>
      </c>
      <c r="I26" s="31">
        <v>34.144714904968325</v>
      </c>
      <c r="J26" s="31">
        <v>34.932168927702406</v>
      </c>
      <c r="K26" s="31">
        <v>65.629922244168313</v>
      </c>
      <c r="L26" s="31">
        <v>21.497850214978502</v>
      </c>
      <c r="M26" s="31">
        <v>17.066666666666666</v>
      </c>
      <c r="N26" s="31">
        <v>87.356628434249131</v>
      </c>
      <c r="O26" s="31">
        <v>34.801740087004355</v>
      </c>
      <c r="P26" s="31">
        <v>21.212877464437234</v>
      </c>
      <c r="Q26" s="31">
        <v>5.5905590559055911</v>
      </c>
    </row>
    <row r="27" spans="1:17" hidden="1" x14ac:dyDescent="0.2">
      <c r="A27" s="11" t="s">
        <v>50</v>
      </c>
      <c r="B27" s="16" t="s">
        <v>37</v>
      </c>
      <c r="C27" s="12" t="s">
        <v>49</v>
      </c>
      <c r="D27" s="29">
        <f t="shared" si="3"/>
        <v>346.5935200293905</v>
      </c>
      <c r="E27" s="13">
        <f t="shared" si="4"/>
        <v>501047.96258764539</v>
      </c>
      <c r="F27" s="31">
        <v>41.994400746567123</v>
      </c>
      <c r="G27" s="31">
        <v>42.008401680336064</v>
      </c>
      <c r="H27" s="31">
        <v>55.991601259811027</v>
      </c>
      <c r="I27" s="31">
        <v>21.873957985995332</v>
      </c>
      <c r="J27" s="31">
        <v>22.132595580147328</v>
      </c>
      <c r="K27" s="31">
        <v>42.378178363377252</v>
      </c>
      <c r="L27" s="31">
        <v>13.498650134986502</v>
      </c>
      <c r="M27" s="31">
        <v>10.933333333333334</v>
      </c>
      <c r="N27" s="31">
        <v>56.014937316617761</v>
      </c>
      <c r="O27" s="31">
        <v>22.401120056002799</v>
      </c>
      <c r="P27" s="31">
        <v>13.725979535812328</v>
      </c>
      <c r="Q27" s="31">
        <v>3.6403640364036405</v>
      </c>
    </row>
    <row r="28" spans="1:17" hidden="1" x14ac:dyDescent="0.2">
      <c r="A28" s="11" t="s">
        <v>51</v>
      </c>
      <c r="B28" s="16" t="s">
        <v>37</v>
      </c>
      <c r="C28" s="12" t="s">
        <v>49</v>
      </c>
      <c r="D28" s="29">
        <f t="shared" si="3"/>
        <v>209.87631395345448</v>
      </c>
      <c r="E28" s="13">
        <f t="shared" si="4"/>
        <v>298777.69233300252</v>
      </c>
      <c r="F28" s="31">
        <v>25.496600453272897</v>
      </c>
      <c r="G28" s="31">
        <v>25.505101020204041</v>
      </c>
      <c r="H28" s="31">
        <v>33.994900764885266</v>
      </c>
      <c r="I28" s="31">
        <v>13.337779259753251</v>
      </c>
      <c r="J28" s="31">
        <v>13.599546681777275</v>
      </c>
      <c r="K28" s="31">
        <v>25.501912643448257</v>
      </c>
      <c r="L28" s="31">
        <v>7.9992000799920016</v>
      </c>
      <c r="M28" s="31">
        <v>6.666666666666667</v>
      </c>
      <c r="N28" s="31">
        <v>34.009069085089358</v>
      </c>
      <c r="O28" s="31">
        <v>13.6006800340017</v>
      </c>
      <c r="P28" s="31">
        <v>8.7347142500623907</v>
      </c>
      <c r="Q28" s="31">
        <v>1.43014301430143</v>
      </c>
    </row>
    <row r="29" spans="1:17" hidden="1" x14ac:dyDescent="0.2">
      <c r="A29" s="11" t="s">
        <v>52</v>
      </c>
      <c r="B29" s="16" t="s">
        <v>37</v>
      </c>
      <c r="C29" s="12" t="s">
        <v>49</v>
      </c>
      <c r="D29" s="29">
        <f t="shared" si="3"/>
        <v>442.36797728242118</v>
      </c>
      <c r="E29" s="13">
        <f t="shared" si="4"/>
        <v>644133.64066229446</v>
      </c>
      <c r="F29" s="31">
        <v>53.49286761765098</v>
      </c>
      <c r="G29" s="31">
        <v>54.010802160432085</v>
      </c>
      <c r="H29" s="31">
        <v>70.989351597260409</v>
      </c>
      <c r="I29" s="31">
        <v>28.276092030676892</v>
      </c>
      <c r="J29" s="31">
        <v>28.532382253924869</v>
      </c>
      <c r="K29" s="31">
        <v>53.629022176663248</v>
      </c>
      <c r="L29" s="31">
        <v>17.998200179982</v>
      </c>
      <c r="M29" s="31">
        <v>14.133333333333333</v>
      </c>
      <c r="N29" s="31">
        <v>71.352360629501192</v>
      </c>
      <c r="O29" s="31">
        <v>28.40142007100355</v>
      </c>
      <c r="P29" s="31">
        <v>16.221612178687298</v>
      </c>
      <c r="Q29" s="31">
        <v>5.3305330533053308</v>
      </c>
    </row>
    <row r="30" spans="1:17" hidden="1" x14ac:dyDescent="0.2">
      <c r="A30" s="11" t="s">
        <v>53</v>
      </c>
      <c r="B30" s="16" t="s">
        <v>37</v>
      </c>
      <c r="C30" s="12" t="s">
        <v>49</v>
      </c>
      <c r="D30" s="29">
        <f t="shared" si="3"/>
        <v>1070.6637158026481</v>
      </c>
      <c r="E30" s="13">
        <f t="shared" si="4"/>
        <v>1548838.5903670224</v>
      </c>
      <c r="F30" s="31">
        <v>128.98280229302759</v>
      </c>
      <c r="G30" s="31">
        <v>129.0258051610322</v>
      </c>
      <c r="H30" s="31">
        <v>172.97405389191621</v>
      </c>
      <c r="I30" s="31">
        <v>68.822940980326777</v>
      </c>
      <c r="J30" s="31">
        <v>69.064364521182625</v>
      </c>
      <c r="K30" s="31">
        <v>130.13476010700802</v>
      </c>
      <c r="L30" s="31">
        <v>41.995800419958009</v>
      </c>
      <c r="M30" s="31">
        <v>34.133333333333333</v>
      </c>
      <c r="N30" s="31">
        <v>173.37956788476927</v>
      </c>
      <c r="O30" s="31">
        <v>68.803440172008592</v>
      </c>
      <c r="P30" s="31">
        <v>42.425754928874468</v>
      </c>
      <c r="Q30" s="31">
        <v>10.921092109210921</v>
      </c>
    </row>
    <row r="31" spans="1:17" hidden="1" x14ac:dyDescent="0.2">
      <c r="A31" s="11" t="s">
        <v>54</v>
      </c>
      <c r="B31" s="16" t="s">
        <v>37</v>
      </c>
      <c r="C31" s="12" t="s">
        <v>55</v>
      </c>
      <c r="D31" s="29">
        <f t="shared" si="3"/>
        <v>849.92112288373892</v>
      </c>
      <c r="E31" s="13">
        <f t="shared" si="4"/>
        <v>1231245.2252820344</v>
      </c>
      <c r="F31" s="31">
        <v>102.48633515531263</v>
      </c>
      <c r="G31" s="31">
        <v>102.02040408081616</v>
      </c>
      <c r="H31" s="31">
        <v>136.97945308203771</v>
      </c>
      <c r="I31" s="31">
        <v>54.951650550183395</v>
      </c>
      <c r="J31" s="31">
        <v>54.664844505183162</v>
      </c>
      <c r="K31" s="31">
        <v>103.13273495512163</v>
      </c>
      <c r="L31" s="31">
        <v>33.996600339966001</v>
      </c>
      <c r="M31" s="31">
        <v>25.866666666666667</v>
      </c>
      <c r="N31" s="31">
        <v>137.36996532408642</v>
      </c>
      <c r="O31" s="31">
        <v>54.80274013700685</v>
      </c>
      <c r="P31" s="31">
        <v>34.938857000249563</v>
      </c>
      <c r="Q31" s="31">
        <v>8.7108710871087105</v>
      </c>
    </row>
    <row r="32" spans="1:17" hidden="1" x14ac:dyDescent="0.2">
      <c r="A32" s="11" t="s">
        <v>56</v>
      </c>
      <c r="B32" s="16" t="s">
        <v>37</v>
      </c>
      <c r="C32" s="12" t="s">
        <v>55</v>
      </c>
      <c r="D32" s="29">
        <f t="shared" si="3"/>
        <v>350.60866340468687</v>
      </c>
      <c r="E32" s="13">
        <f t="shared" si="4"/>
        <v>504198.48934691242</v>
      </c>
      <c r="F32" s="31">
        <v>42.494334088788165</v>
      </c>
      <c r="G32" s="31">
        <v>42.008401680336064</v>
      </c>
      <c r="H32" s="31">
        <v>56.991451282307658</v>
      </c>
      <c r="I32" s="31">
        <v>22.407469156385464</v>
      </c>
      <c r="J32" s="31">
        <v>22.665911136295456</v>
      </c>
      <c r="K32" s="31">
        <v>42.753206490486789</v>
      </c>
      <c r="L32" s="31">
        <v>13.498650134986502</v>
      </c>
      <c r="M32" s="31">
        <v>11.2</v>
      </c>
      <c r="N32" s="31">
        <v>56.681781808482263</v>
      </c>
      <c r="O32" s="31">
        <v>22.801140057002851</v>
      </c>
      <c r="P32" s="31">
        <v>13.725979535812328</v>
      </c>
      <c r="Q32" s="31">
        <v>3.3803380338033806</v>
      </c>
    </row>
    <row r="33" spans="1:17" hidden="1" x14ac:dyDescent="0.2">
      <c r="A33" s="11" t="s">
        <v>57</v>
      </c>
      <c r="B33" s="16" t="s">
        <v>37</v>
      </c>
      <c r="C33" s="12" t="s">
        <v>55</v>
      </c>
      <c r="D33" s="29">
        <f t="shared" si="3"/>
        <v>1017.4329841248764</v>
      </c>
      <c r="E33" s="13">
        <f t="shared" si="4"/>
        <v>1477323.2192085818</v>
      </c>
      <c r="F33" s="31">
        <v>122.48366884415411</v>
      </c>
      <c r="G33" s="31">
        <v>123.02460492098419</v>
      </c>
      <c r="H33" s="31">
        <v>163.97540368944658</v>
      </c>
      <c r="I33" s="31">
        <v>65.088362787595855</v>
      </c>
      <c r="J33" s="31">
        <v>65.331155628145737</v>
      </c>
      <c r="K33" s="31">
        <v>123.38425381903643</v>
      </c>
      <c r="L33" s="31">
        <v>39.996000399960003</v>
      </c>
      <c r="M33" s="31">
        <v>32.266666666666666</v>
      </c>
      <c r="N33" s="31">
        <v>164.71058949053079</v>
      </c>
      <c r="O33" s="31">
        <v>65.203260163008153</v>
      </c>
      <c r="P33" s="31">
        <v>41.177938607436985</v>
      </c>
      <c r="Q33" s="31">
        <v>10.79107910791079</v>
      </c>
    </row>
    <row r="34" spans="1:17" hidden="1" x14ac:dyDescent="0.2">
      <c r="A34" s="11" t="s">
        <v>58</v>
      </c>
      <c r="B34" s="16" t="s">
        <v>37</v>
      </c>
      <c r="C34" s="12" t="s">
        <v>55</v>
      </c>
      <c r="D34" s="29">
        <f t="shared" si="3"/>
        <v>1155.7831291146763</v>
      </c>
      <c r="E34" s="13">
        <f t="shared" si="4"/>
        <v>1674012.2024243469</v>
      </c>
      <c r="F34" s="31">
        <v>139.48140247966938</v>
      </c>
      <c r="G34" s="31">
        <v>139.52790558111622</v>
      </c>
      <c r="H34" s="31">
        <v>186.97195420686899</v>
      </c>
      <c r="I34" s="31">
        <v>73.62454151383794</v>
      </c>
      <c r="J34" s="31">
        <v>74.397520082663917</v>
      </c>
      <c r="K34" s="31">
        <v>140.26051953896541</v>
      </c>
      <c r="L34" s="31">
        <v>45.995400459954006</v>
      </c>
      <c r="M34" s="31">
        <v>36.533333333333331</v>
      </c>
      <c r="N34" s="31">
        <v>186.7164577220592</v>
      </c>
      <c r="O34" s="31">
        <v>74.403720186009295</v>
      </c>
      <c r="P34" s="31">
        <v>46.169203893186918</v>
      </c>
      <c r="Q34" s="31">
        <v>11.701170117011701</v>
      </c>
    </row>
    <row r="35" spans="1:17" hidden="1" x14ac:dyDescent="0.2">
      <c r="A35" s="11" t="s">
        <v>59</v>
      </c>
      <c r="B35" s="16" t="s">
        <v>37</v>
      </c>
      <c r="C35" s="12" t="s">
        <v>60</v>
      </c>
      <c r="D35" s="29">
        <f t="shared" si="3"/>
        <v>453.65860141685334</v>
      </c>
      <c r="E35" s="13">
        <f t="shared" si="4"/>
        <v>648082.30270912324</v>
      </c>
      <c r="F35" s="31">
        <v>54.992667644314096</v>
      </c>
      <c r="G35" s="31">
        <v>55.511102220444087</v>
      </c>
      <c r="H35" s="31">
        <v>73.988901664750287</v>
      </c>
      <c r="I35" s="31">
        <v>29.343114371457155</v>
      </c>
      <c r="J35" s="31">
        <v>29.332355588147063</v>
      </c>
      <c r="K35" s="31">
        <v>55.129134685101377</v>
      </c>
      <c r="L35" s="31">
        <v>17.498250174982502</v>
      </c>
      <c r="M35" s="31">
        <v>14.666666666666666</v>
      </c>
      <c r="N35" s="31">
        <v>73.352894105094691</v>
      </c>
      <c r="O35" s="31">
        <v>29.201460073003652</v>
      </c>
      <c r="P35" s="31">
        <v>16.221612178687298</v>
      </c>
      <c r="Q35" s="31">
        <v>4.4204420442044201</v>
      </c>
    </row>
    <row r="36" spans="1:17" hidden="1" x14ac:dyDescent="0.2">
      <c r="A36" s="11" t="s">
        <v>61</v>
      </c>
      <c r="B36" s="16" t="s">
        <v>37</v>
      </c>
      <c r="C36" s="12" t="s">
        <v>60</v>
      </c>
      <c r="D36" s="29">
        <f t="shared" si="3"/>
        <v>836.11815797234794</v>
      </c>
      <c r="E36" s="13">
        <f t="shared" si="4"/>
        <v>1214581.2512217243</v>
      </c>
      <c r="F36" s="31">
        <v>100.48660178642847</v>
      </c>
      <c r="G36" s="31">
        <v>100.52010402080415</v>
      </c>
      <c r="H36" s="31">
        <v>135.97960305954106</v>
      </c>
      <c r="I36" s="31">
        <v>53.351117039013005</v>
      </c>
      <c r="J36" s="31">
        <v>53.864871170960967</v>
      </c>
      <c r="K36" s="31">
        <v>101.25759431957397</v>
      </c>
      <c r="L36" s="31">
        <v>33.496650334966503</v>
      </c>
      <c r="M36" s="31">
        <v>25.866666666666667</v>
      </c>
      <c r="N36" s="31">
        <v>134.70258735662844</v>
      </c>
      <c r="O36" s="31">
        <v>53.202660133006653</v>
      </c>
      <c r="P36" s="31">
        <v>34.938857000249563</v>
      </c>
      <c r="Q36" s="31">
        <v>8.4508450845084511</v>
      </c>
    </row>
    <row r="37" spans="1:17" hidden="1" x14ac:dyDescent="0.2">
      <c r="A37" s="11" t="s">
        <v>62</v>
      </c>
      <c r="B37" s="16" t="s">
        <v>37</v>
      </c>
      <c r="C37" s="12" t="s">
        <v>60</v>
      </c>
      <c r="D37" s="29">
        <f t="shared" si="3"/>
        <v>577.27454318985087</v>
      </c>
      <c r="E37" s="13">
        <f t="shared" si="4"/>
        <v>831933.45488055365</v>
      </c>
      <c r="F37" s="31">
        <v>69.990667910945206</v>
      </c>
      <c r="G37" s="31">
        <v>70.514102820564119</v>
      </c>
      <c r="H37" s="31">
        <v>92.986052092186185</v>
      </c>
      <c r="I37" s="31">
        <v>36.81227075691897</v>
      </c>
      <c r="J37" s="31">
        <v>37.06543115229492</v>
      </c>
      <c r="K37" s="31">
        <v>70.130259769482706</v>
      </c>
      <c r="L37" s="31">
        <v>22.497750224977501</v>
      </c>
      <c r="M37" s="31">
        <v>18.666666666666668</v>
      </c>
      <c r="N37" s="31">
        <v>93.358228861029602</v>
      </c>
      <c r="O37" s="31">
        <v>37.201860093004647</v>
      </c>
      <c r="P37" s="31">
        <v>22.460693785874721</v>
      </c>
      <c r="Q37" s="31">
        <v>5.5905590559055911</v>
      </c>
    </row>
    <row r="38" spans="1:17" hidden="1" x14ac:dyDescent="0.2">
      <c r="A38" s="35" t="s">
        <v>37</v>
      </c>
      <c r="B38" s="35"/>
      <c r="C38" s="35"/>
      <c r="D38" s="17">
        <f t="shared" ref="D38:E38" si="5">SUM(D18:D37)</f>
        <v>16510.725348827771</v>
      </c>
      <c r="E38" s="15">
        <f t="shared" si="5"/>
        <v>23920370.364616748</v>
      </c>
      <c r="F38" s="15">
        <v>1991.7344354086122</v>
      </c>
      <c r="G38" s="15">
        <v>1995.3990798159634</v>
      </c>
      <c r="H38" s="15">
        <v>2668.5997100434934</v>
      </c>
      <c r="I38" s="15">
        <v>1055.8186062020673</v>
      </c>
      <c r="J38" s="15">
        <v>1062.631245625146</v>
      </c>
      <c r="K38" s="15">
        <v>2002.2751706377981</v>
      </c>
      <c r="L38" s="15">
        <v>652.93470652934718</v>
      </c>
      <c r="M38" s="15">
        <v>526.66666666666663</v>
      </c>
      <c r="N38" s="15">
        <v>2666.04427847426</v>
      </c>
      <c r="O38" s="15">
        <v>1063.2531626581331</v>
      </c>
      <c r="P38" s="15">
        <v>656.3513850761168</v>
      </c>
      <c r="Q38" s="15">
        <v>169.01690169016902</v>
      </c>
    </row>
    <row r="39" spans="1:17" hidden="1" x14ac:dyDescent="0.2">
      <c r="A39" s="11" t="s">
        <v>63</v>
      </c>
      <c r="B39" s="16" t="s">
        <v>64</v>
      </c>
      <c r="C39" s="12" t="s">
        <v>65</v>
      </c>
      <c r="D39" s="18">
        <f t="shared" ref="D39:D47" si="6">SUM(F39:Q39)</f>
        <v>1482.8948882950378</v>
      </c>
      <c r="E39" s="27">
        <f t="shared" ref="E39:E47" si="7">SUMPRODUCT($F$1:$Q$1,F39:Q39)</f>
        <v>2206813.3616021797</v>
      </c>
      <c r="F39" s="31">
        <v>187.97493667510997</v>
      </c>
      <c r="G39" s="31">
        <v>166.53330666133226</v>
      </c>
      <c r="H39" s="31">
        <v>248.96265560165975</v>
      </c>
      <c r="I39" s="31">
        <v>97.099033011003669</v>
      </c>
      <c r="J39" s="31">
        <v>99.196693443551879</v>
      </c>
      <c r="K39" s="31">
        <v>148.51113833537516</v>
      </c>
      <c r="L39" s="31">
        <v>61.493850614938502</v>
      </c>
      <c r="M39" s="31">
        <v>54.933333333333337</v>
      </c>
      <c r="N39" s="31">
        <v>246.73246198986396</v>
      </c>
      <c r="O39" s="31">
        <v>100.40502025101256</v>
      </c>
      <c r="P39" s="31">
        <v>51.160469178936864</v>
      </c>
      <c r="Q39" s="31">
        <v>19.891989198919891</v>
      </c>
    </row>
    <row r="40" spans="1:17" hidden="1" x14ac:dyDescent="0.2">
      <c r="A40" s="11" t="s">
        <v>66</v>
      </c>
      <c r="B40" s="16" t="s">
        <v>64</v>
      </c>
      <c r="C40" s="12" t="s">
        <v>67</v>
      </c>
      <c r="D40" s="18">
        <f t="shared" si="6"/>
        <v>2742.0883936726186</v>
      </c>
      <c r="E40" s="27">
        <f t="shared" si="7"/>
        <v>4051992.771506574</v>
      </c>
      <c r="F40" s="31">
        <v>322.95693907479006</v>
      </c>
      <c r="G40" s="31">
        <v>363.07261452290459</v>
      </c>
      <c r="H40" s="31">
        <v>446.9329600559916</v>
      </c>
      <c r="I40" s="31">
        <v>190.99699899966654</v>
      </c>
      <c r="J40" s="31">
        <v>193.06023132562248</v>
      </c>
      <c r="K40" s="31">
        <v>295.14713603520261</v>
      </c>
      <c r="L40" s="31">
        <v>118.48815118488152</v>
      </c>
      <c r="M40" s="31">
        <v>85.86666666666666</v>
      </c>
      <c r="N40" s="31">
        <v>384.76927180581487</v>
      </c>
      <c r="O40" s="31">
        <v>193.20966048302415</v>
      </c>
      <c r="P40" s="31">
        <v>117.29473421512354</v>
      </c>
      <c r="Q40" s="31">
        <v>30.293029302930293</v>
      </c>
    </row>
    <row r="41" spans="1:17" hidden="1" x14ac:dyDescent="0.2">
      <c r="A41" s="11" t="s">
        <v>68</v>
      </c>
      <c r="B41" s="16" t="s">
        <v>64</v>
      </c>
      <c r="C41" s="12" t="s">
        <v>69</v>
      </c>
      <c r="D41" s="18">
        <f t="shared" si="6"/>
        <v>2771.506174296012</v>
      </c>
      <c r="E41" s="27">
        <f t="shared" si="7"/>
        <v>3995873.6611273708</v>
      </c>
      <c r="F41" s="31">
        <v>346.45380615917878</v>
      </c>
      <c r="G41" s="31">
        <v>348.06961392278458</v>
      </c>
      <c r="H41" s="31">
        <v>464.93026046093087</v>
      </c>
      <c r="I41" s="31">
        <v>183.52784261420473</v>
      </c>
      <c r="J41" s="31">
        <v>185.06049798340055</v>
      </c>
      <c r="K41" s="31">
        <v>280.14601095082133</v>
      </c>
      <c r="L41" s="31">
        <v>109.48905109489051</v>
      </c>
      <c r="M41" s="31">
        <v>82.4</v>
      </c>
      <c r="N41" s="31">
        <v>446.11896505734865</v>
      </c>
      <c r="O41" s="31">
        <v>185.20926046302316</v>
      </c>
      <c r="P41" s="31">
        <v>109.80783628649863</v>
      </c>
      <c r="Q41" s="31">
        <v>30.293029302930293</v>
      </c>
    </row>
    <row r="42" spans="1:17" hidden="1" x14ac:dyDescent="0.2">
      <c r="A42" s="11" t="s">
        <v>70</v>
      </c>
      <c r="B42" s="16" t="s">
        <v>64</v>
      </c>
      <c r="C42" s="12" t="s">
        <v>71</v>
      </c>
      <c r="D42" s="18">
        <f t="shared" si="6"/>
        <v>1531.3771736180249</v>
      </c>
      <c r="E42" s="27">
        <f t="shared" si="7"/>
        <v>2192238.1087640454</v>
      </c>
      <c r="F42" s="31">
        <v>213.47153712838289</v>
      </c>
      <c r="G42" s="31">
        <v>168.03360672134426</v>
      </c>
      <c r="H42" s="31">
        <v>225.96610508423737</v>
      </c>
      <c r="I42" s="31">
        <v>89.629876625541854</v>
      </c>
      <c r="J42" s="31">
        <v>89.863671210959637</v>
      </c>
      <c r="K42" s="31">
        <v>248.6436482736205</v>
      </c>
      <c r="L42" s="31">
        <v>54.994500549945009</v>
      </c>
      <c r="M42" s="31">
        <v>44.8</v>
      </c>
      <c r="N42" s="31">
        <v>222.72606028274205</v>
      </c>
      <c r="O42" s="31">
        <v>90.004500225011242</v>
      </c>
      <c r="P42" s="31">
        <v>67.382081357624159</v>
      </c>
      <c r="Q42" s="31">
        <v>15.861586158615861</v>
      </c>
    </row>
    <row r="43" spans="1:17" hidden="1" x14ac:dyDescent="0.2">
      <c r="A43" s="11" t="s">
        <v>72</v>
      </c>
      <c r="B43" s="16" t="s">
        <v>64</v>
      </c>
      <c r="C43" s="12" t="s">
        <v>73</v>
      </c>
      <c r="D43" s="18">
        <f t="shared" si="6"/>
        <v>1218.4519205470958</v>
      </c>
      <c r="E43" s="27">
        <f t="shared" si="7"/>
        <v>1841729.9171470278</v>
      </c>
      <c r="F43" s="31">
        <v>120.98386881749099</v>
      </c>
      <c r="G43" s="31">
        <v>148.52970594118824</v>
      </c>
      <c r="H43" s="31">
        <v>147.97780332950057</v>
      </c>
      <c r="I43" s="31">
        <v>71.490496832277429</v>
      </c>
      <c r="J43" s="31">
        <v>85.597146761774596</v>
      </c>
      <c r="K43" s="31">
        <v>167.63757281796134</v>
      </c>
      <c r="L43" s="31">
        <v>60.493950604939506</v>
      </c>
      <c r="M43" s="31">
        <v>49.06666666666667</v>
      </c>
      <c r="N43" s="31">
        <v>222.72606028274205</v>
      </c>
      <c r="O43" s="31">
        <v>99.204960248012398</v>
      </c>
      <c r="P43" s="31">
        <v>27.451959071624657</v>
      </c>
      <c r="Q43" s="31">
        <v>17.291729172917293</v>
      </c>
    </row>
    <row r="44" spans="1:17" hidden="1" x14ac:dyDescent="0.2">
      <c r="A44" s="11" t="s">
        <v>74</v>
      </c>
      <c r="B44" s="16" t="s">
        <v>64</v>
      </c>
      <c r="C44" s="12" t="s">
        <v>75</v>
      </c>
      <c r="D44" s="18">
        <f t="shared" si="6"/>
        <v>786.33762695427845</v>
      </c>
      <c r="E44" s="27">
        <f t="shared" si="7"/>
        <v>1164673.4598289384</v>
      </c>
      <c r="F44" s="31">
        <v>91.487801626449809</v>
      </c>
      <c r="G44" s="31">
        <v>91.518303660732144</v>
      </c>
      <c r="H44" s="31">
        <v>122.98155276708495</v>
      </c>
      <c r="I44" s="31">
        <v>48.0160053351117</v>
      </c>
      <c r="J44" s="31">
        <v>48.798373387553745</v>
      </c>
      <c r="K44" s="31">
        <v>92.256919268945182</v>
      </c>
      <c r="L44" s="31">
        <v>29.997000299970001</v>
      </c>
      <c r="M44" s="31">
        <v>24</v>
      </c>
      <c r="N44" s="31">
        <v>139.37049879967992</v>
      </c>
      <c r="O44" s="31">
        <v>48.802440122006104</v>
      </c>
      <c r="P44" s="31">
        <v>41.177938607436985</v>
      </c>
      <c r="Q44" s="31">
        <v>7.9307930793079304</v>
      </c>
    </row>
    <row r="45" spans="1:17" hidden="1" x14ac:dyDescent="0.2">
      <c r="A45" s="11" t="s">
        <v>76</v>
      </c>
      <c r="B45" s="16" t="s">
        <v>64</v>
      </c>
      <c r="C45" s="12" t="s">
        <v>73</v>
      </c>
      <c r="D45" s="18">
        <f t="shared" si="6"/>
        <v>1431.646176979036</v>
      </c>
      <c r="E45" s="27">
        <f t="shared" si="7"/>
        <v>2234493.196302894</v>
      </c>
      <c r="F45" s="31">
        <v>162.97826956405814</v>
      </c>
      <c r="G45" s="31">
        <v>168.03360672134426</v>
      </c>
      <c r="H45" s="31">
        <v>208.96865470179472</v>
      </c>
      <c r="I45" s="31">
        <v>108.30276758919639</v>
      </c>
      <c r="J45" s="31">
        <v>83.19722675910802</v>
      </c>
      <c r="K45" s="31">
        <v>140.26051953896541</v>
      </c>
      <c r="L45" s="31">
        <v>59.994000599940001</v>
      </c>
      <c r="M45" s="31">
        <v>61.066666666666663</v>
      </c>
      <c r="N45" s="31">
        <v>244.06508402240598</v>
      </c>
      <c r="O45" s="31">
        <v>108.8054402720136</v>
      </c>
      <c r="P45" s="31">
        <v>67.382081357624159</v>
      </c>
      <c r="Q45" s="31">
        <v>18.591859185918594</v>
      </c>
    </row>
    <row r="46" spans="1:17" hidden="1" x14ac:dyDescent="0.2">
      <c r="A46" s="11" t="s">
        <v>77</v>
      </c>
      <c r="B46" s="16" t="s">
        <v>64</v>
      </c>
      <c r="C46" s="12" t="s">
        <v>71</v>
      </c>
      <c r="D46" s="18">
        <f t="shared" si="6"/>
        <v>774.43000808012607</v>
      </c>
      <c r="E46" s="27">
        <f t="shared" si="7"/>
        <v>1147800.5987932594</v>
      </c>
      <c r="F46" s="31">
        <v>88.48820157312359</v>
      </c>
      <c r="G46" s="31">
        <v>90.018003600720135</v>
      </c>
      <c r="H46" s="31">
        <v>118.98215267709844</v>
      </c>
      <c r="I46" s="31">
        <v>46.41547182394131</v>
      </c>
      <c r="J46" s="31">
        <v>47.465084497183426</v>
      </c>
      <c r="K46" s="31">
        <v>89.256694252068897</v>
      </c>
      <c r="L46" s="31">
        <v>28.997100289971002</v>
      </c>
      <c r="M46" s="31">
        <v>23.2</v>
      </c>
      <c r="N46" s="31">
        <v>144.0384102427314</v>
      </c>
      <c r="O46" s="31">
        <v>47.60238011900595</v>
      </c>
      <c r="P46" s="31">
        <v>42.425754928874468</v>
      </c>
      <c r="Q46" s="31">
        <v>7.5407540754075404</v>
      </c>
    </row>
    <row r="47" spans="1:17" hidden="1" x14ac:dyDescent="0.2">
      <c r="A47" s="11" t="s">
        <v>78</v>
      </c>
      <c r="B47" s="16" t="s">
        <v>64</v>
      </c>
      <c r="C47" s="12" t="s">
        <v>75</v>
      </c>
      <c r="D47" s="18">
        <f t="shared" si="6"/>
        <v>2075.4200385101794</v>
      </c>
      <c r="E47" s="27">
        <f t="shared" si="7"/>
        <v>2685609.4841379928</v>
      </c>
      <c r="F47" s="31">
        <v>268.46420477269697</v>
      </c>
      <c r="G47" s="31">
        <v>237.04740948189635</v>
      </c>
      <c r="H47" s="31">
        <v>383.94240863870425</v>
      </c>
      <c r="I47" s="31">
        <v>111.50383461153717</v>
      </c>
      <c r="J47" s="31">
        <v>126.12912902903237</v>
      </c>
      <c r="K47" s="31">
        <v>362.27717078780904</v>
      </c>
      <c r="L47" s="31">
        <v>59.494050594940511</v>
      </c>
      <c r="M47" s="31">
        <v>50.666666666666664</v>
      </c>
      <c r="N47" s="31">
        <v>316.08428914377163</v>
      </c>
      <c r="O47" s="31">
        <v>86.004300215010744</v>
      </c>
      <c r="P47" s="31">
        <v>59.895183428999246</v>
      </c>
      <c r="Q47" s="31">
        <v>13.911391139113912</v>
      </c>
    </row>
    <row r="48" spans="1:17" hidden="1" x14ac:dyDescent="0.2">
      <c r="A48" s="32" t="s">
        <v>64</v>
      </c>
      <c r="B48" s="33"/>
      <c r="C48" s="34"/>
      <c r="D48" s="17">
        <f t="shared" ref="D48:E48" si="8">SUM(D39:D47)</f>
        <v>14814.152400952409</v>
      </c>
      <c r="E48" s="15">
        <f t="shared" si="8"/>
        <v>21521224.559210282</v>
      </c>
      <c r="F48" s="15">
        <v>1803.2595653912811</v>
      </c>
      <c r="G48" s="15">
        <v>1780.8561712342469</v>
      </c>
      <c r="H48" s="15">
        <v>2369.6445533170022</v>
      </c>
      <c r="I48" s="15">
        <v>946.98232744248082</v>
      </c>
      <c r="J48" s="15">
        <v>958.3680543981867</v>
      </c>
      <c r="K48" s="15">
        <v>1824.1368102607696</v>
      </c>
      <c r="L48" s="15">
        <v>583.44165583441657</v>
      </c>
      <c r="M48" s="15">
        <v>476</v>
      </c>
      <c r="N48" s="15">
        <v>2366.6311016271006</v>
      </c>
      <c r="O48" s="15">
        <v>959.24796239811997</v>
      </c>
      <c r="P48" s="15">
        <v>583.97803843274266</v>
      </c>
      <c r="Q48" s="15">
        <v>161.6061606160616</v>
      </c>
    </row>
    <row r="49" spans="1:17" hidden="1" x14ac:dyDescent="0.2">
      <c r="A49" s="19" t="s">
        <v>79</v>
      </c>
      <c r="B49" s="20" t="s">
        <v>80</v>
      </c>
      <c r="C49" s="21" t="s">
        <v>81</v>
      </c>
      <c r="D49" s="22">
        <f t="shared" ref="D49:D61" si="9">SUM(F49:Q49)</f>
        <v>656.28923888978295</v>
      </c>
      <c r="E49" s="13">
        <f t="shared" ref="E49:E61" si="10">SUMPRODUCT($F$1:$Q$1,F49:Q49)</f>
        <v>912301.37742225814</v>
      </c>
      <c r="F49" s="31">
        <v>80.489268097586987</v>
      </c>
      <c r="G49" s="31">
        <v>79.51590318063613</v>
      </c>
      <c r="H49" s="31">
        <v>107.98380242963556</v>
      </c>
      <c r="I49" s="31">
        <v>42.147382460820275</v>
      </c>
      <c r="J49" s="31">
        <v>42.931902269924336</v>
      </c>
      <c r="K49" s="31">
        <v>81.381103582768702</v>
      </c>
      <c r="L49" s="31">
        <v>23.497650234976501</v>
      </c>
      <c r="M49" s="31">
        <v>19.2</v>
      </c>
      <c r="N49" s="31">
        <v>108.02880768204855</v>
      </c>
      <c r="O49" s="31">
        <v>42.80214010700535</v>
      </c>
      <c r="P49" s="31">
        <v>22.460693785874721</v>
      </c>
      <c r="Q49" s="31">
        <v>5.8505850585058505</v>
      </c>
    </row>
    <row r="50" spans="1:17" hidden="1" x14ac:dyDescent="0.2">
      <c r="A50" s="19" t="s">
        <v>82</v>
      </c>
      <c r="B50" s="20" t="s">
        <v>80</v>
      </c>
      <c r="C50" s="21" t="s">
        <v>83</v>
      </c>
      <c r="D50" s="22">
        <f t="shared" si="9"/>
        <v>889.24488225481832</v>
      </c>
      <c r="E50" s="13">
        <f t="shared" si="10"/>
        <v>1216106.3430372034</v>
      </c>
      <c r="F50" s="31">
        <v>109.48540194640715</v>
      </c>
      <c r="G50" s="31">
        <v>109.52190438087617</v>
      </c>
      <c r="H50" s="31">
        <v>146.97795330700396</v>
      </c>
      <c r="I50" s="31">
        <v>57.619206402134047</v>
      </c>
      <c r="J50" s="31">
        <v>58.398053398220057</v>
      </c>
      <c r="K50" s="31">
        <v>110.25826937020275</v>
      </c>
      <c r="L50" s="31">
        <v>29.997000299970001</v>
      </c>
      <c r="M50" s="31">
        <v>24</v>
      </c>
      <c r="N50" s="31">
        <v>146.70578821018938</v>
      </c>
      <c r="O50" s="31">
        <v>58.402920146007304</v>
      </c>
      <c r="P50" s="31">
        <v>29.947591714499623</v>
      </c>
      <c r="Q50" s="31">
        <v>7.9307930793079304</v>
      </c>
    </row>
    <row r="51" spans="1:17" hidden="1" x14ac:dyDescent="0.2">
      <c r="A51" s="19" t="s">
        <v>84</v>
      </c>
      <c r="B51" s="20" t="s">
        <v>80</v>
      </c>
      <c r="C51" s="21" t="s">
        <v>85</v>
      </c>
      <c r="D51" s="22">
        <f t="shared" si="9"/>
        <v>431.06940800722509</v>
      </c>
      <c r="E51" s="13">
        <f t="shared" si="10"/>
        <v>562008.86405194353</v>
      </c>
      <c r="F51" s="31">
        <v>54.492734302093055</v>
      </c>
      <c r="G51" s="31">
        <v>55.511102220444087</v>
      </c>
      <c r="H51" s="31">
        <v>72.989051642253671</v>
      </c>
      <c r="I51" s="31">
        <v>29.343114371457155</v>
      </c>
      <c r="J51" s="31">
        <v>29.065697810072997</v>
      </c>
      <c r="K51" s="31">
        <v>54.754106557991847</v>
      </c>
      <c r="L51" s="31">
        <v>12.498750124987502</v>
      </c>
      <c r="M51" s="31">
        <v>10.4</v>
      </c>
      <c r="N51" s="31">
        <v>68.684982662043211</v>
      </c>
      <c r="O51" s="31">
        <v>27.601380069003451</v>
      </c>
      <c r="P51" s="31">
        <v>12.478163214374844</v>
      </c>
      <c r="Q51" s="31">
        <v>3.2503250325032504</v>
      </c>
    </row>
    <row r="52" spans="1:17" hidden="1" x14ac:dyDescent="0.2">
      <c r="A52" s="19" t="s">
        <v>86</v>
      </c>
      <c r="B52" s="20" t="s">
        <v>80</v>
      </c>
      <c r="C52" s="21" t="s">
        <v>87</v>
      </c>
      <c r="D52" s="22">
        <f t="shared" si="9"/>
        <v>980.55168007010263</v>
      </c>
      <c r="E52" s="13">
        <f t="shared" si="10"/>
        <v>1417649.9417430293</v>
      </c>
      <c r="F52" s="31">
        <v>118.48420210638582</v>
      </c>
      <c r="G52" s="31">
        <v>118.52370474094818</v>
      </c>
      <c r="H52" s="31">
        <v>158.97615357696344</v>
      </c>
      <c r="I52" s="31">
        <v>62.954318106035345</v>
      </c>
      <c r="J52" s="31">
        <v>63.197893403553209</v>
      </c>
      <c r="K52" s="31">
        <v>118.88391629372202</v>
      </c>
      <c r="L52" s="31">
        <v>37.996200379962005</v>
      </c>
      <c r="M52" s="31">
        <v>31.466666666666665</v>
      </c>
      <c r="N52" s="31">
        <v>158.04214457188581</v>
      </c>
      <c r="O52" s="31">
        <v>63.203160158007904</v>
      </c>
      <c r="P52" s="31">
        <v>38.682305964562012</v>
      </c>
      <c r="Q52" s="31">
        <v>10.141014101410141</v>
      </c>
    </row>
    <row r="53" spans="1:17" hidden="1" x14ac:dyDescent="0.2">
      <c r="A53" s="19" t="s">
        <v>88</v>
      </c>
      <c r="B53" s="20" t="s">
        <v>80</v>
      </c>
      <c r="C53" s="21" t="s">
        <v>89</v>
      </c>
      <c r="D53" s="22">
        <f t="shared" si="9"/>
        <v>1371.9343633811511</v>
      </c>
      <c r="E53" s="13">
        <f t="shared" si="10"/>
        <v>1876146.2916548185</v>
      </c>
      <c r="F53" s="31">
        <v>168.97746967071058</v>
      </c>
      <c r="G53" s="31">
        <v>169.53390678135628</v>
      </c>
      <c r="H53" s="31">
        <v>225.96610508423737</v>
      </c>
      <c r="I53" s="31">
        <v>89.629876625541854</v>
      </c>
      <c r="J53" s="31">
        <v>90.1303289890337</v>
      </c>
      <c r="K53" s="31">
        <v>169.51271345350901</v>
      </c>
      <c r="L53" s="31">
        <v>45.995400459954006</v>
      </c>
      <c r="M53" s="31">
        <v>37.333333333333336</v>
      </c>
      <c r="N53" s="31">
        <v>226.06028274206457</v>
      </c>
      <c r="O53" s="31">
        <v>90.4045202260113</v>
      </c>
      <c r="P53" s="31">
        <v>46.169203893186918</v>
      </c>
      <c r="Q53" s="31">
        <v>12.221222122212222</v>
      </c>
    </row>
    <row r="54" spans="1:17" hidden="1" x14ac:dyDescent="0.2">
      <c r="A54" s="19" t="s">
        <v>90</v>
      </c>
      <c r="B54" s="20" t="s">
        <v>80</v>
      </c>
      <c r="C54" s="21" t="s">
        <v>85</v>
      </c>
      <c r="D54" s="22">
        <f t="shared" si="9"/>
        <v>943.43616997204992</v>
      </c>
      <c r="E54" s="13">
        <f t="shared" si="10"/>
        <v>1404908.2445210165</v>
      </c>
      <c r="F54" s="31">
        <v>112.98493534195441</v>
      </c>
      <c r="G54" s="31">
        <v>112.52250450090018</v>
      </c>
      <c r="H54" s="31">
        <v>150.97735339699045</v>
      </c>
      <c r="I54" s="31">
        <v>59.753251083694565</v>
      </c>
      <c r="J54" s="31">
        <v>60.264657844738508</v>
      </c>
      <c r="K54" s="31">
        <v>113.25849438707903</v>
      </c>
      <c r="L54" s="31">
        <v>38.996100389961008</v>
      </c>
      <c r="M54" s="31">
        <v>32</v>
      </c>
      <c r="N54" s="31">
        <v>150.70685516137635</v>
      </c>
      <c r="O54" s="31">
        <v>60.003000150007502</v>
      </c>
      <c r="P54" s="31">
        <v>41.177938607436985</v>
      </c>
      <c r="Q54" s="31">
        <v>10.79107910791079</v>
      </c>
    </row>
    <row r="55" spans="1:17" hidden="1" x14ac:dyDescent="0.2">
      <c r="A55" s="19" t="s">
        <v>91</v>
      </c>
      <c r="B55" s="20" t="s">
        <v>80</v>
      </c>
      <c r="C55" s="21" t="s">
        <v>92</v>
      </c>
      <c r="D55" s="22">
        <f t="shared" si="9"/>
        <v>1114.8109216272687</v>
      </c>
      <c r="E55" s="13">
        <f t="shared" si="10"/>
        <v>1623102.0694244427</v>
      </c>
      <c r="F55" s="31">
        <v>133.98213571523797</v>
      </c>
      <c r="G55" s="31">
        <v>133.52670534106821</v>
      </c>
      <c r="H55" s="31">
        <v>178.97315402689597</v>
      </c>
      <c r="I55" s="31">
        <v>70.42347449149716</v>
      </c>
      <c r="J55" s="31">
        <v>71.197626745775139</v>
      </c>
      <c r="K55" s="31">
        <v>133.88504137810338</v>
      </c>
      <c r="L55" s="31">
        <v>44.995500449955003</v>
      </c>
      <c r="M55" s="31">
        <v>36.266666666666666</v>
      </c>
      <c r="N55" s="31">
        <v>183.38223526273674</v>
      </c>
      <c r="O55" s="31">
        <v>72.803640182009104</v>
      </c>
      <c r="P55" s="31">
        <v>43.673571250311952</v>
      </c>
      <c r="Q55" s="31">
        <v>11.701170117011701</v>
      </c>
    </row>
    <row r="56" spans="1:17" hidden="1" x14ac:dyDescent="0.2">
      <c r="A56" s="19" t="s">
        <v>93</v>
      </c>
      <c r="B56" s="20" t="s">
        <v>80</v>
      </c>
      <c r="C56" s="21" t="s">
        <v>92</v>
      </c>
      <c r="D56" s="22">
        <f t="shared" si="9"/>
        <v>1672.4450860592515</v>
      </c>
      <c r="E56" s="13">
        <f t="shared" si="10"/>
        <v>2433688.7244237321</v>
      </c>
      <c r="F56" s="31">
        <v>203.97280362618318</v>
      </c>
      <c r="G56" s="31">
        <v>204.04080816163233</v>
      </c>
      <c r="H56" s="31">
        <v>272.95905614157874</v>
      </c>
      <c r="I56" s="31">
        <v>107.76925641880628</v>
      </c>
      <c r="J56" s="31">
        <v>108.52971567614412</v>
      </c>
      <c r="K56" s="31">
        <v>204.3903292746956</v>
      </c>
      <c r="L56" s="31">
        <v>65.993400659934011</v>
      </c>
      <c r="M56" s="31">
        <v>53.866666666666667</v>
      </c>
      <c r="N56" s="31">
        <v>260.7361963190184</v>
      </c>
      <c r="O56" s="31">
        <v>104.005200260013</v>
      </c>
      <c r="P56" s="31">
        <v>68.629897679061642</v>
      </c>
      <c r="Q56" s="31">
        <v>17.551755175517552</v>
      </c>
    </row>
    <row r="57" spans="1:17" hidden="1" x14ac:dyDescent="0.2">
      <c r="A57" s="19" t="s">
        <v>94</v>
      </c>
      <c r="B57" s="20" t="s">
        <v>80</v>
      </c>
      <c r="C57" s="21" t="s">
        <v>87</v>
      </c>
      <c r="D57" s="22">
        <f t="shared" si="9"/>
        <v>1497.3973635696275</v>
      </c>
      <c r="E57" s="13">
        <f t="shared" si="10"/>
        <v>2221300.4244797421</v>
      </c>
      <c r="F57" s="31">
        <v>176.97640314624718</v>
      </c>
      <c r="G57" s="31">
        <v>177.03540708141628</v>
      </c>
      <c r="H57" s="31">
        <v>237.96430535419688</v>
      </c>
      <c r="I57" s="31">
        <v>93.364454818272748</v>
      </c>
      <c r="J57" s="31">
        <v>94.66351121629279</v>
      </c>
      <c r="K57" s="31">
        <v>178.13836037702828</v>
      </c>
      <c r="L57" s="31">
        <v>62.493750624937505</v>
      </c>
      <c r="M57" s="31">
        <v>50.666666666666664</v>
      </c>
      <c r="N57" s="31">
        <v>247.39930648172844</v>
      </c>
      <c r="O57" s="31">
        <v>98.804940247012354</v>
      </c>
      <c r="P57" s="31">
        <v>63.638632393311703</v>
      </c>
      <c r="Q57" s="31">
        <v>16.251625162516252</v>
      </c>
    </row>
    <row r="58" spans="1:17" hidden="1" x14ac:dyDescent="0.2">
      <c r="A58" s="19" t="s">
        <v>95</v>
      </c>
      <c r="B58" s="20" t="s">
        <v>80</v>
      </c>
      <c r="C58" s="21" t="s">
        <v>83</v>
      </c>
      <c r="D58" s="22">
        <f t="shared" si="9"/>
        <v>938.09389264470838</v>
      </c>
      <c r="E58" s="13">
        <f t="shared" si="10"/>
        <v>1375921.2061571709</v>
      </c>
      <c r="F58" s="31">
        <v>112.98493534195441</v>
      </c>
      <c r="G58" s="31">
        <v>112.52250450090018</v>
      </c>
      <c r="H58" s="31">
        <v>150.97735339699045</v>
      </c>
      <c r="I58" s="31">
        <v>59.753251083694565</v>
      </c>
      <c r="J58" s="31">
        <v>60.264657844738508</v>
      </c>
      <c r="K58" s="31">
        <v>113.25849438707903</v>
      </c>
      <c r="L58" s="31">
        <v>37.996200379962005</v>
      </c>
      <c r="M58" s="31">
        <v>30.933333333333334</v>
      </c>
      <c r="N58" s="31">
        <v>150.70685516137635</v>
      </c>
      <c r="O58" s="31">
        <v>60.003000150007502</v>
      </c>
      <c r="P58" s="31">
        <v>38.682305964562012</v>
      </c>
      <c r="Q58" s="31">
        <v>10.011001100110011</v>
      </c>
    </row>
    <row r="59" spans="1:17" hidden="1" x14ac:dyDescent="0.2">
      <c r="A59" s="19" t="s">
        <v>96</v>
      </c>
      <c r="B59" s="20" t="s">
        <v>80</v>
      </c>
      <c r="C59" s="21" t="s">
        <v>97</v>
      </c>
      <c r="D59" s="22">
        <f t="shared" si="9"/>
        <v>1221.5449865155285</v>
      </c>
      <c r="E59" s="13">
        <f t="shared" si="10"/>
        <v>1949462.7185365779</v>
      </c>
      <c r="F59" s="31">
        <v>141.98106919077458</v>
      </c>
      <c r="G59" s="31">
        <v>142.52850570114023</v>
      </c>
      <c r="H59" s="31">
        <v>189.97150427435886</v>
      </c>
      <c r="I59" s="31">
        <v>75.225075025008337</v>
      </c>
      <c r="J59" s="31">
        <v>75.730808973034229</v>
      </c>
      <c r="K59" s="31">
        <v>142.51068830162262</v>
      </c>
      <c r="L59" s="31">
        <v>60.493950604939506</v>
      </c>
      <c r="M59" s="31">
        <v>49.333333333333336</v>
      </c>
      <c r="N59" s="31">
        <v>189.38383568951721</v>
      </c>
      <c r="O59" s="31">
        <v>76.0038001900095</v>
      </c>
      <c r="P59" s="31">
        <v>62.390816071874227</v>
      </c>
      <c r="Q59" s="31">
        <v>15.991599159915992</v>
      </c>
    </row>
    <row r="60" spans="1:17" hidden="1" x14ac:dyDescent="0.2">
      <c r="A60" s="19" t="s">
        <v>98</v>
      </c>
      <c r="B60" s="20" t="s">
        <v>80</v>
      </c>
      <c r="C60" s="21" t="s">
        <v>97</v>
      </c>
      <c r="D60" s="22">
        <f t="shared" si="9"/>
        <v>935.05281697733835</v>
      </c>
      <c r="E60" s="13">
        <f t="shared" si="10"/>
        <v>1359775.1008122624</v>
      </c>
      <c r="F60" s="31">
        <v>112.98493534195441</v>
      </c>
      <c r="G60" s="31">
        <v>112.52250450090018</v>
      </c>
      <c r="H60" s="31">
        <v>150.97735339699045</v>
      </c>
      <c r="I60" s="31">
        <v>59.753251083694565</v>
      </c>
      <c r="J60" s="31">
        <v>60.264657844738508</v>
      </c>
      <c r="K60" s="31">
        <v>113.25849438707903</v>
      </c>
      <c r="L60" s="31">
        <v>36.996300369963002</v>
      </c>
      <c r="M60" s="31">
        <v>30.4</v>
      </c>
      <c r="N60" s="31">
        <v>150.70685516137635</v>
      </c>
      <c r="O60" s="31">
        <v>60.003000150007502</v>
      </c>
      <c r="P60" s="31">
        <v>37.434489643124529</v>
      </c>
      <c r="Q60" s="31">
        <v>9.7509750975097518</v>
      </c>
    </row>
    <row r="61" spans="1:17" hidden="1" x14ac:dyDescent="0.2">
      <c r="A61" s="19" t="s">
        <v>99</v>
      </c>
      <c r="B61" s="20" t="s">
        <v>80</v>
      </c>
      <c r="C61" s="21" t="s">
        <v>81</v>
      </c>
      <c r="D61" s="22">
        <f t="shared" si="9"/>
        <v>998.34812793111871</v>
      </c>
      <c r="E61" s="13">
        <f t="shared" si="10"/>
        <v>1430068.7488242697</v>
      </c>
      <c r="F61" s="31">
        <v>120.98386881749099</v>
      </c>
      <c r="G61" s="31">
        <v>121.52430486097221</v>
      </c>
      <c r="H61" s="31">
        <v>161.97570364445332</v>
      </c>
      <c r="I61" s="31">
        <v>64.021340446815614</v>
      </c>
      <c r="J61" s="31">
        <v>64.264524515849473</v>
      </c>
      <c r="K61" s="31">
        <v>121.50911318348876</v>
      </c>
      <c r="L61" s="31">
        <v>37.996200379962005</v>
      </c>
      <c r="M61" s="31">
        <v>30.933333333333334</v>
      </c>
      <c r="N61" s="31">
        <v>162.04321152307281</v>
      </c>
      <c r="O61" s="31">
        <v>64.403220161008051</v>
      </c>
      <c r="P61" s="31">
        <v>38.682305964562012</v>
      </c>
      <c r="Q61" s="31">
        <v>10.011001100110011</v>
      </c>
    </row>
    <row r="62" spans="1:17" hidden="1" x14ac:dyDescent="0.2">
      <c r="A62" s="32" t="s">
        <v>80</v>
      </c>
      <c r="B62" s="33"/>
      <c r="C62" s="34"/>
      <c r="D62" s="17">
        <f t="shared" ref="D62:E62" si="11">SUM(D49:D61)</f>
        <v>13650.218937899972</v>
      </c>
      <c r="E62" s="15">
        <f t="shared" si="11"/>
        <v>19782440.055088464</v>
      </c>
      <c r="F62" s="15">
        <v>1648.7801626449805</v>
      </c>
      <c r="G62" s="15">
        <v>1648.8297659531906</v>
      </c>
      <c r="H62" s="15">
        <v>2207.6688496725492</v>
      </c>
      <c r="I62" s="15">
        <v>871.7572524174725</v>
      </c>
      <c r="J62" s="15">
        <v>878.90403653211558</v>
      </c>
      <c r="K62" s="15">
        <v>1654.9991249343702</v>
      </c>
      <c r="L62" s="15">
        <v>535.94640535946405</v>
      </c>
      <c r="M62" s="15">
        <v>436.8</v>
      </c>
      <c r="N62" s="15">
        <v>2202.5873566284345</v>
      </c>
      <c r="O62" s="15">
        <v>878.44392219610984</v>
      </c>
      <c r="P62" s="15">
        <v>544.0479161467432</v>
      </c>
      <c r="Q62" s="15">
        <v>141.45414541454144</v>
      </c>
    </row>
    <row r="63" spans="1:17" hidden="1" x14ac:dyDescent="0.2">
      <c r="A63" s="19" t="s">
        <v>100</v>
      </c>
      <c r="B63" s="23" t="s">
        <v>101</v>
      </c>
      <c r="C63" s="21" t="s">
        <v>102</v>
      </c>
      <c r="D63" s="29">
        <f t="shared" ref="D63:D73" si="12">SUM(F63:Q63)</f>
        <v>379.82018467738123</v>
      </c>
      <c r="E63" s="13">
        <f t="shared" ref="E63:E73" si="13">SUMPRODUCT($F$1:$Q$1,F63:Q63)</f>
        <v>550499.99929171044</v>
      </c>
      <c r="F63" s="31">
        <v>45.493934142114384</v>
      </c>
      <c r="G63" s="31">
        <v>46.509301860372069</v>
      </c>
      <c r="H63" s="31">
        <v>60.990851372294159</v>
      </c>
      <c r="I63" s="31">
        <v>24.541513837945981</v>
      </c>
      <c r="J63" s="31">
        <v>24.265857804739841</v>
      </c>
      <c r="K63" s="31">
        <v>46.128459634472591</v>
      </c>
      <c r="L63" s="31">
        <v>14.998500149985</v>
      </c>
      <c r="M63" s="31">
        <v>12.266666666666667</v>
      </c>
      <c r="N63" s="31">
        <v>61.349693251533743</v>
      </c>
      <c r="O63" s="31">
        <v>24.401220061003052</v>
      </c>
      <c r="P63" s="31">
        <v>14.973795857249812</v>
      </c>
      <c r="Q63" s="31">
        <v>3.9003900390038999</v>
      </c>
    </row>
    <row r="64" spans="1:17" hidden="1" x14ac:dyDescent="0.2">
      <c r="A64" s="19" t="s">
        <v>103</v>
      </c>
      <c r="B64" s="23" t="s">
        <v>101</v>
      </c>
      <c r="C64" s="21" t="s">
        <v>104</v>
      </c>
      <c r="D64" s="29">
        <f t="shared" si="12"/>
        <v>404.5205900964184</v>
      </c>
      <c r="E64" s="13">
        <f t="shared" si="13"/>
        <v>587557.3458269554</v>
      </c>
      <c r="F64" s="31">
        <v>47.993600853219576</v>
      </c>
      <c r="G64" s="31">
        <v>49.50990198039608</v>
      </c>
      <c r="H64" s="31">
        <v>65.990101484777284</v>
      </c>
      <c r="I64" s="31">
        <v>25.608536178726244</v>
      </c>
      <c r="J64" s="31">
        <v>26.132462251258289</v>
      </c>
      <c r="K64" s="31">
        <v>48.753656524239318</v>
      </c>
      <c r="L64" s="31">
        <v>15.998400159984003</v>
      </c>
      <c r="M64" s="31">
        <v>13.066666666666668</v>
      </c>
      <c r="N64" s="31">
        <v>64.683915710856226</v>
      </c>
      <c r="O64" s="31">
        <v>26.401320066003301</v>
      </c>
      <c r="P64" s="31">
        <v>16.221612178687298</v>
      </c>
      <c r="Q64" s="31">
        <v>4.1604160416041607</v>
      </c>
    </row>
    <row r="65" spans="1:17" hidden="1" x14ac:dyDescent="0.2">
      <c r="A65" s="19" t="s">
        <v>105</v>
      </c>
      <c r="B65" s="23" t="s">
        <v>101</v>
      </c>
      <c r="C65" s="21" t="s">
        <v>104</v>
      </c>
      <c r="D65" s="29">
        <f t="shared" si="12"/>
        <v>2488.9101167511035</v>
      </c>
      <c r="E65" s="13">
        <f t="shared" si="13"/>
        <v>3625673.3322489015</v>
      </c>
      <c r="F65" s="31">
        <v>275.96320490601255</v>
      </c>
      <c r="G65" s="31">
        <v>304.56091218243648</v>
      </c>
      <c r="H65" s="31">
        <v>406.93895915612654</v>
      </c>
      <c r="I65" s="31">
        <v>160.58686228742914</v>
      </c>
      <c r="J65" s="31">
        <v>161.86127129095698</v>
      </c>
      <c r="K65" s="31">
        <v>304.89786734005054</v>
      </c>
      <c r="L65" s="31">
        <v>99.4900509949005</v>
      </c>
      <c r="M65" s="31">
        <v>80.266666666666666</v>
      </c>
      <c r="N65" s="31">
        <v>406.10829554547882</v>
      </c>
      <c r="O65" s="31">
        <v>162.40812040602029</v>
      </c>
      <c r="P65" s="31">
        <v>99.825305714998748</v>
      </c>
      <c r="Q65" s="31">
        <v>26.002600260026004</v>
      </c>
    </row>
    <row r="66" spans="1:17" hidden="1" x14ac:dyDescent="0.2">
      <c r="A66" s="19" t="s">
        <v>106</v>
      </c>
      <c r="B66" s="23" t="s">
        <v>101</v>
      </c>
      <c r="C66" s="21" t="s">
        <v>107</v>
      </c>
      <c r="D66" s="29">
        <f t="shared" si="12"/>
        <v>1761.9253236038905</v>
      </c>
      <c r="E66" s="13">
        <f t="shared" si="13"/>
        <v>2552740.3232996268</v>
      </c>
      <c r="F66" s="31">
        <v>212.47167044394081</v>
      </c>
      <c r="G66" s="31">
        <v>213.04260852170435</v>
      </c>
      <c r="H66" s="31">
        <v>284.95725641153825</v>
      </c>
      <c r="I66" s="31">
        <v>112.57085695231744</v>
      </c>
      <c r="J66" s="31">
        <v>113.59621345955134</v>
      </c>
      <c r="K66" s="31">
        <v>213.76603245243393</v>
      </c>
      <c r="L66" s="31">
        <v>69.493050694930503</v>
      </c>
      <c r="M66" s="31">
        <v>56.266666666666666</v>
      </c>
      <c r="N66" s="31">
        <v>284.0757535342758</v>
      </c>
      <c r="O66" s="31">
        <v>113.6056802840142</v>
      </c>
      <c r="P66" s="31">
        <v>69.877714000499125</v>
      </c>
      <c r="Q66" s="31">
        <v>18.201820182018203</v>
      </c>
    </row>
    <row r="67" spans="1:17" hidden="1" x14ac:dyDescent="0.2">
      <c r="A67" s="19" t="s">
        <v>108</v>
      </c>
      <c r="B67" s="23" t="s">
        <v>101</v>
      </c>
      <c r="C67" s="21" t="s">
        <v>102</v>
      </c>
      <c r="D67" s="29">
        <f t="shared" si="12"/>
        <v>1105.3391899083554</v>
      </c>
      <c r="E67" s="13">
        <f t="shared" si="13"/>
        <v>1600278.0106472033</v>
      </c>
      <c r="F67" s="31">
        <v>131.98240234635384</v>
      </c>
      <c r="G67" s="31">
        <v>138.02760552110422</v>
      </c>
      <c r="H67" s="31">
        <v>174.97375393690947</v>
      </c>
      <c r="I67" s="31">
        <v>71.490496832277429</v>
      </c>
      <c r="J67" s="31">
        <v>69.597680077330764</v>
      </c>
      <c r="K67" s="31">
        <v>133.51001325099384</v>
      </c>
      <c r="L67" s="31">
        <v>42.4957504249575</v>
      </c>
      <c r="M67" s="31">
        <v>34.4</v>
      </c>
      <c r="N67" s="31">
        <v>178.04747932782075</v>
      </c>
      <c r="O67" s="31">
        <v>73.203660183009148</v>
      </c>
      <c r="P67" s="31">
        <v>46.169203893186918</v>
      </c>
      <c r="Q67" s="31">
        <v>11.44114411441144</v>
      </c>
    </row>
    <row r="68" spans="1:17" hidden="1" x14ac:dyDescent="0.2">
      <c r="A68" s="19" t="s">
        <v>109</v>
      </c>
      <c r="B68" s="23" t="s">
        <v>101</v>
      </c>
      <c r="C68" s="21" t="s">
        <v>110</v>
      </c>
      <c r="D68" s="29">
        <f t="shared" si="12"/>
        <v>918.48377096552997</v>
      </c>
      <c r="E68" s="13">
        <f t="shared" si="13"/>
        <v>1333219.6458826337</v>
      </c>
      <c r="F68" s="31">
        <v>110.98520197307026</v>
      </c>
      <c r="G68" s="31">
        <v>111.02220444088817</v>
      </c>
      <c r="H68" s="31">
        <v>147.97780332950057</v>
      </c>
      <c r="I68" s="31">
        <v>58.686228742914309</v>
      </c>
      <c r="J68" s="31">
        <v>58.931368954368189</v>
      </c>
      <c r="K68" s="31">
        <v>111.38335375153137</v>
      </c>
      <c r="L68" s="31">
        <v>35.996400359963999</v>
      </c>
      <c r="M68" s="31">
        <v>29.333333333333332</v>
      </c>
      <c r="N68" s="31">
        <v>148.03947719391837</v>
      </c>
      <c r="O68" s="31">
        <v>59.202960148007399</v>
      </c>
      <c r="P68" s="31">
        <v>37.434489643124529</v>
      </c>
      <c r="Q68" s="31">
        <v>9.4909490949094906</v>
      </c>
    </row>
    <row r="69" spans="1:17" hidden="1" x14ac:dyDescent="0.2">
      <c r="A69" s="19" t="s">
        <v>111</v>
      </c>
      <c r="B69" s="23" t="s">
        <v>101</v>
      </c>
      <c r="C69" s="21" t="s">
        <v>101</v>
      </c>
      <c r="D69" s="29">
        <f t="shared" si="12"/>
        <v>2178.7519033226308</v>
      </c>
      <c r="E69" s="13">
        <f t="shared" si="13"/>
        <v>3154450.9411050403</v>
      </c>
      <c r="F69" s="31">
        <v>262.96493800826556</v>
      </c>
      <c r="G69" s="31">
        <v>264.05281056211237</v>
      </c>
      <c r="H69" s="31">
        <v>351.94720791881218</v>
      </c>
      <c r="I69" s="31">
        <v>138.71290430143381</v>
      </c>
      <c r="J69" s="31">
        <v>140.26199126695775</v>
      </c>
      <c r="K69" s="31">
        <v>264.39482961222092</v>
      </c>
      <c r="L69" s="31">
        <v>85.991400859914009</v>
      </c>
      <c r="M69" s="31">
        <v>69.333333333333329</v>
      </c>
      <c r="N69" s="31">
        <v>352.09389170445451</v>
      </c>
      <c r="O69" s="31">
        <v>140.40702035101754</v>
      </c>
      <c r="P69" s="31">
        <v>86.09932617918642</v>
      </c>
      <c r="Q69" s="31">
        <v>22.492249224922492</v>
      </c>
    </row>
    <row r="70" spans="1:17" hidden="1" x14ac:dyDescent="0.2">
      <c r="A70" s="19" t="s">
        <v>112</v>
      </c>
      <c r="B70" s="23" t="s">
        <v>101</v>
      </c>
      <c r="C70" s="21" t="s">
        <v>113</v>
      </c>
      <c r="D70" s="29">
        <f t="shared" si="12"/>
        <v>1699.4011478473424</v>
      </c>
      <c r="E70" s="13">
        <f t="shared" si="13"/>
        <v>2461321.6316238083</v>
      </c>
      <c r="F70" s="31">
        <v>204.97267031062526</v>
      </c>
      <c r="G70" s="31">
        <v>205.54110822164432</v>
      </c>
      <c r="H70" s="31">
        <v>274.95875618657203</v>
      </c>
      <c r="I70" s="31">
        <v>108.30276758919639</v>
      </c>
      <c r="J70" s="31">
        <v>109.59634678844039</v>
      </c>
      <c r="K70" s="31">
        <v>205.89044178313372</v>
      </c>
      <c r="L70" s="31">
        <v>66.993300669933006</v>
      </c>
      <c r="M70" s="31">
        <v>54.133333333333333</v>
      </c>
      <c r="N70" s="31">
        <v>274.07308615630836</v>
      </c>
      <c r="O70" s="31">
        <v>110.00550027501376</v>
      </c>
      <c r="P70" s="31">
        <v>67.382081357624159</v>
      </c>
      <c r="Q70" s="31">
        <v>17.551755175517552</v>
      </c>
    </row>
    <row r="71" spans="1:17" hidden="1" x14ac:dyDescent="0.2">
      <c r="A71" s="19" t="s">
        <v>114</v>
      </c>
      <c r="B71" s="23" t="s">
        <v>101</v>
      </c>
      <c r="C71" s="21" t="s">
        <v>102</v>
      </c>
      <c r="D71" s="29">
        <f t="shared" si="12"/>
        <v>1018.1417586481873</v>
      </c>
      <c r="E71" s="13">
        <f t="shared" si="13"/>
        <v>1476998.4963614293</v>
      </c>
      <c r="F71" s="31">
        <v>124.48340221303826</v>
      </c>
      <c r="G71" s="31">
        <v>120.0240048009602</v>
      </c>
      <c r="H71" s="31">
        <v>167.97480377943307</v>
      </c>
      <c r="I71" s="31">
        <v>63.487829276425472</v>
      </c>
      <c r="J71" s="31">
        <v>66.931102296590126</v>
      </c>
      <c r="K71" s="31">
        <v>123.38425381903643</v>
      </c>
      <c r="L71" s="31">
        <v>40.995900409959006</v>
      </c>
      <c r="M71" s="31">
        <v>33.333333333333336</v>
      </c>
      <c r="N71" s="31">
        <v>164.71058949053079</v>
      </c>
      <c r="O71" s="31">
        <v>63.603180159007955</v>
      </c>
      <c r="P71" s="31">
        <v>38.682305964562012</v>
      </c>
      <c r="Q71" s="31">
        <v>10.531053105310532</v>
      </c>
    </row>
    <row r="72" spans="1:17" hidden="1" x14ac:dyDescent="0.2">
      <c r="A72" s="19" t="s">
        <v>115</v>
      </c>
      <c r="B72" s="23" t="s">
        <v>101</v>
      </c>
      <c r="C72" s="21" t="s">
        <v>107</v>
      </c>
      <c r="D72" s="29">
        <f t="shared" si="12"/>
        <v>770.16725371062421</v>
      </c>
      <c r="E72" s="13">
        <f t="shared" si="13"/>
        <v>1115983.4714387455</v>
      </c>
      <c r="F72" s="31">
        <v>92.987601653112918</v>
      </c>
      <c r="G72" s="31">
        <v>93.018603720744139</v>
      </c>
      <c r="H72" s="31">
        <v>123.98140278958157</v>
      </c>
      <c r="I72" s="31">
        <v>49.616538846282097</v>
      </c>
      <c r="J72" s="31">
        <v>49.59834672177594</v>
      </c>
      <c r="K72" s="31">
        <v>93.757031777383304</v>
      </c>
      <c r="L72" s="31">
        <v>30.496950304969502</v>
      </c>
      <c r="M72" s="31">
        <v>24.8</v>
      </c>
      <c r="N72" s="31">
        <v>124.69991997866099</v>
      </c>
      <c r="O72" s="31">
        <v>49.202460123006148</v>
      </c>
      <c r="P72" s="31">
        <v>29.947591714499623</v>
      </c>
      <c r="Q72" s="31">
        <v>8.0608060806080619</v>
      </c>
    </row>
    <row r="73" spans="1:17" hidden="1" x14ac:dyDescent="0.2">
      <c r="A73" s="19" t="s">
        <v>116</v>
      </c>
      <c r="B73" s="23" t="s">
        <v>101</v>
      </c>
      <c r="C73" s="21" t="s">
        <v>110</v>
      </c>
      <c r="D73" s="29">
        <f t="shared" si="12"/>
        <v>848.82165536862112</v>
      </c>
      <c r="E73" s="13">
        <f t="shared" si="13"/>
        <v>1227631.3596980029</v>
      </c>
      <c r="F73" s="31">
        <v>102.48633515531263</v>
      </c>
      <c r="G73" s="31">
        <v>102.02040408081616</v>
      </c>
      <c r="H73" s="31">
        <v>137.97930310453432</v>
      </c>
      <c r="I73" s="31">
        <v>53.884628209403139</v>
      </c>
      <c r="J73" s="31">
        <v>54.931502283257224</v>
      </c>
      <c r="K73" s="31">
        <v>103.13273495512163</v>
      </c>
      <c r="L73" s="31">
        <v>33.996600339966001</v>
      </c>
      <c r="M73" s="31">
        <v>26.933333333333334</v>
      </c>
      <c r="N73" s="31">
        <v>137.36996532408642</v>
      </c>
      <c r="O73" s="31">
        <v>54.80274013700685</v>
      </c>
      <c r="P73" s="31">
        <v>32.443224357374596</v>
      </c>
      <c r="Q73" s="31">
        <v>8.8408840884088402</v>
      </c>
    </row>
    <row r="74" spans="1:17" hidden="1" x14ac:dyDescent="0.2">
      <c r="A74" s="32" t="s">
        <v>101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1612.7849620050661</v>
      </c>
      <c r="G74" s="15">
        <v>1647.3294658931786</v>
      </c>
      <c r="H74" s="15">
        <v>2198.6701994700793</v>
      </c>
      <c r="I74" s="15">
        <v>867.48916305435137</v>
      </c>
      <c r="J74" s="15">
        <v>875.70414319522683</v>
      </c>
      <c r="K74" s="15">
        <v>1648.9986749006175</v>
      </c>
      <c r="L74" s="15">
        <v>536.94630536946306</v>
      </c>
      <c r="M74" s="15">
        <v>434.13333333333333</v>
      </c>
      <c r="N74" s="15">
        <v>2195.2520672179248</v>
      </c>
      <c r="O74" s="15">
        <v>877.24386219310963</v>
      </c>
      <c r="P74" s="15">
        <v>539.05665086099327</v>
      </c>
      <c r="Q74" s="15">
        <v>140.67406740674068</v>
      </c>
    </row>
    <row r="75" spans="1:17" hidden="1" x14ac:dyDescent="0.2">
      <c r="A75" s="19" t="s">
        <v>117</v>
      </c>
      <c r="B75" s="24" t="s">
        <v>118</v>
      </c>
      <c r="C75" s="25" t="s">
        <v>119</v>
      </c>
      <c r="D75" s="29">
        <f t="shared" ref="D75:D90" si="15">SUM(F75:Q75)</f>
        <v>678.25081020779407</v>
      </c>
      <c r="E75" s="13">
        <f t="shared" ref="E75:E90" si="16">SUMPRODUCT($F$1:$Q$1,F75:Q75)</f>
        <v>983453.37852153566</v>
      </c>
      <c r="F75" s="31">
        <v>78.989468070923877</v>
      </c>
      <c r="G75" s="31">
        <v>79.51590318063613</v>
      </c>
      <c r="H75" s="31">
        <v>105.9841023846423</v>
      </c>
      <c r="I75" s="31">
        <v>41.61387129043014</v>
      </c>
      <c r="J75" s="31">
        <v>42.398586713776204</v>
      </c>
      <c r="K75" s="31">
        <v>79.50596294722105</v>
      </c>
      <c r="L75" s="31">
        <v>29.497050294970503</v>
      </c>
      <c r="M75" s="31">
        <v>23.733333333333331</v>
      </c>
      <c r="N75" s="31">
        <v>120.69885302747399</v>
      </c>
      <c r="O75" s="31">
        <v>48.002400120006001</v>
      </c>
      <c r="P75" s="31">
        <v>22.460693785874721</v>
      </c>
      <c r="Q75" s="31">
        <v>5.8505850585058505</v>
      </c>
    </row>
    <row r="76" spans="1:17" hidden="1" x14ac:dyDescent="0.2">
      <c r="A76" s="19" t="s">
        <v>120</v>
      </c>
      <c r="B76" s="24" t="s">
        <v>118</v>
      </c>
      <c r="C76" s="25" t="s">
        <v>121</v>
      </c>
      <c r="D76" s="29">
        <f t="shared" si="15"/>
        <v>632.01647676219272</v>
      </c>
      <c r="E76" s="13">
        <f t="shared" si="16"/>
        <v>916458.83730668772</v>
      </c>
      <c r="F76" s="31">
        <v>78.989468070923877</v>
      </c>
      <c r="G76" s="31">
        <v>79.51590318063613</v>
      </c>
      <c r="H76" s="31">
        <v>105.9841023846423</v>
      </c>
      <c r="I76" s="31">
        <v>41.61387129043014</v>
      </c>
      <c r="J76" s="31">
        <v>42.398586713776204</v>
      </c>
      <c r="K76" s="31">
        <v>79.50596294722105</v>
      </c>
      <c r="L76" s="31">
        <v>22.497750224977501</v>
      </c>
      <c r="M76" s="31">
        <v>17.866666666666667</v>
      </c>
      <c r="N76" s="31">
        <v>90.024006401707126</v>
      </c>
      <c r="O76" s="31">
        <v>36.001800090004494</v>
      </c>
      <c r="P76" s="31">
        <v>29.947591714499623</v>
      </c>
      <c r="Q76" s="31">
        <v>7.670767076707671</v>
      </c>
    </row>
    <row r="77" spans="1:17" hidden="1" x14ac:dyDescent="0.2">
      <c r="A77" s="19" t="s">
        <v>122</v>
      </c>
      <c r="B77" s="24" t="s">
        <v>118</v>
      </c>
      <c r="C77" s="25" t="s">
        <v>119</v>
      </c>
      <c r="D77" s="29">
        <f t="shared" si="15"/>
        <v>1057.5634749734347</v>
      </c>
      <c r="E77" s="13">
        <f t="shared" si="16"/>
        <v>1464193.08850848</v>
      </c>
      <c r="F77" s="31">
        <v>134.98200239968003</v>
      </c>
      <c r="G77" s="31">
        <v>135.02700540108023</v>
      </c>
      <c r="H77" s="31">
        <v>181.97270409438585</v>
      </c>
      <c r="I77" s="31">
        <v>71.490496832277429</v>
      </c>
      <c r="J77" s="31">
        <v>72.264257858071403</v>
      </c>
      <c r="K77" s="31">
        <v>136.13521014076056</v>
      </c>
      <c r="L77" s="31">
        <v>36.996300369963002</v>
      </c>
      <c r="M77" s="31">
        <v>30.133333333333336</v>
      </c>
      <c r="N77" s="31">
        <v>151.37369965324086</v>
      </c>
      <c r="O77" s="31">
        <v>60.003000150007502</v>
      </c>
      <c r="P77" s="31">
        <v>37.434489643124529</v>
      </c>
      <c r="Q77" s="31">
        <v>9.7509750975097518</v>
      </c>
    </row>
    <row r="78" spans="1:17" hidden="1" x14ac:dyDescent="0.2">
      <c r="A78" s="19" t="s">
        <v>123</v>
      </c>
      <c r="B78" s="24" t="s">
        <v>118</v>
      </c>
      <c r="C78" s="25" t="s">
        <v>124</v>
      </c>
      <c r="D78" s="29">
        <f t="shared" si="15"/>
        <v>2055.4198101971483</v>
      </c>
      <c r="E78" s="13">
        <f t="shared" si="16"/>
        <v>2964672.7732604202</v>
      </c>
      <c r="F78" s="31">
        <v>248.46687108385547</v>
      </c>
      <c r="G78" s="31">
        <v>249.04980996199239</v>
      </c>
      <c r="H78" s="31">
        <v>332.9500574913763</v>
      </c>
      <c r="I78" s="31">
        <v>131.77725908636211</v>
      </c>
      <c r="J78" s="31">
        <v>132.52891570280991</v>
      </c>
      <c r="K78" s="31">
        <v>249.76873265494913</v>
      </c>
      <c r="L78" s="31">
        <v>81.491850814918507</v>
      </c>
      <c r="M78" s="31">
        <v>65.866666666666674</v>
      </c>
      <c r="N78" s="31">
        <v>332.08855694851962</v>
      </c>
      <c r="O78" s="31">
        <v>132.40662033101654</v>
      </c>
      <c r="P78" s="31">
        <v>78.612428250561507</v>
      </c>
      <c r="Q78" s="31">
        <v>20.41204120412041</v>
      </c>
    </row>
    <row r="79" spans="1:17" hidden="1" x14ac:dyDescent="0.2">
      <c r="A79" s="19" t="s">
        <v>125</v>
      </c>
      <c r="B79" s="24" t="s">
        <v>118</v>
      </c>
      <c r="C79" s="25" t="s">
        <v>118</v>
      </c>
      <c r="D79" s="29">
        <f t="shared" si="15"/>
        <v>1528.5087180311932</v>
      </c>
      <c r="E79" s="13">
        <f t="shared" si="16"/>
        <v>2262917.8664855184</v>
      </c>
      <c r="F79" s="31">
        <v>182.97560325289962</v>
      </c>
      <c r="G79" s="31">
        <v>183.03660732146429</v>
      </c>
      <c r="H79" s="31">
        <v>244.96325551167325</v>
      </c>
      <c r="I79" s="31">
        <v>97.099033011003669</v>
      </c>
      <c r="J79" s="31">
        <v>97.596746775107491</v>
      </c>
      <c r="K79" s="31">
        <v>183.76378228367128</v>
      </c>
      <c r="L79" s="31">
        <v>59.994000599940001</v>
      </c>
      <c r="M79" s="31">
        <v>48.533333333333331</v>
      </c>
      <c r="N79" s="31">
        <v>244.73192851427049</v>
      </c>
      <c r="O79" s="31">
        <v>97.604880244012207</v>
      </c>
      <c r="P79" s="31">
        <v>69.877714000499125</v>
      </c>
      <c r="Q79" s="31">
        <v>18.331833183318331</v>
      </c>
    </row>
    <row r="80" spans="1:17" hidden="1" x14ac:dyDescent="0.2">
      <c r="A80" s="19" t="s">
        <v>126</v>
      </c>
      <c r="B80" s="24" t="s">
        <v>118</v>
      </c>
      <c r="C80" s="25" t="s">
        <v>124</v>
      </c>
      <c r="D80" s="29">
        <f t="shared" si="15"/>
        <v>837.68693586881807</v>
      </c>
      <c r="E80" s="13">
        <f t="shared" si="16"/>
        <v>1180191.0175031708</v>
      </c>
      <c r="F80" s="31">
        <v>106.98573523530196</v>
      </c>
      <c r="G80" s="31">
        <v>108.02160432086417</v>
      </c>
      <c r="H80" s="31">
        <v>143.97840323951408</v>
      </c>
      <c r="I80" s="31">
        <v>57.085695231743912</v>
      </c>
      <c r="J80" s="31">
        <v>57.331422285923807</v>
      </c>
      <c r="K80" s="31">
        <v>107.63307248043603</v>
      </c>
      <c r="L80" s="31">
        <v>27.997200279972002</v>
      </c>
      <c r="M80" s="31">
        <v>22.666666666666668</v>
      </c>
      <c r="N80" s="31">
        <v>114.69725260069352</v>
      </c>
      <c r="O80" s="31">
        <v>46.002300115005752</v>
      </c>
      <c r="P80" s="31">
        <v>36.186673321687046</v>
      </c>
      <c r="Q80" s="31">
        <v>9.1009100910091014</v>
      </c>
    </row>
    <row r="81" spans="1:17" hidden="1" x14ac:dyDescent="0.2">
      <c r="A81" s="19" t="s">
        <v>127</v>
      </c>
      <c r="B81" s="24" t="s">
        <v>118</v>
      </c>
      <c r="C81" s="25" t="s">
        <v>128</v>
      </c>
      <c r="D81" s="29">
        <f t="shared" si="15"/>
        <v>438.08111225226241</v>
      </c>
      <c r="E81" s="13">
        <f t="shared" si="16"/>
        <v>709392.13037097082</v>
      </c>
      <c r="F81" s="31">
        <v>44.994000799893342</v>
      </c>
      <c r="G81" s="31">
        <v>45.009001800360068</v>
      </c>
      <c r="H81" s="31">
        <v>59.991001349797536</v>
      </c>
      <c r="I81" s="31">
        <v>24.00800266755585</v>
      </c>
      <c r="J81" s="31">
        <v>23.999200026665779</v>
      </c>
      <c r="K81" s="31">
        <v>45.378403380253516</v>
      </c>
      <c r="L81" s="31">
        <v>22.497750224977501</v>
      </c>
      <c r="M81" s="31">
        <v>17.866666666666667</v>
      </c>
      <c r="N81" s="31">
        <v>90.024006401707126</v>
      </c>
      <c r="O81" s="31">
        <v>36.001800090004494</v>
      </c>
      <c r="P81" s="31">
        <v>22.460693785874721</v>
      </c>
      <c r="Q81" s="31">
        <v>5.8505850585058505</v>
      </c>
    </row>
    <row r="82" spans="1:17" hidden="1" x14ac:dyDescent="0.2">
      <c r="A82" s="19" t="s">
        <v>129</v>
      </c>
      <c r="B82" s="24" t="s">
        <v>118</v>
      </c>
      <c r="C82" s="25" t="s">
        <v>121</v>
      </c>
      <c r="D82" s="29">
        <f t="shared" si="15"/>
        <v>271.5480777554863</v>
      </c>
      <c r="E82" s="13">
        <f t="shared" si="16"/>
        <v>383361.31473813264</v>
      </c>
      <c r="F82" s="31">
        <v>44.994000799893342</v>
      </c>
      <c r="G82" s="31">
        <v>45.009001800360068</v>
      </c>
      <c r="H82" s="31">
        <v>59.991001349797536</v>
      </c>
      <c r="I82" s="31">
        <v>12.270756918972991</v>
      </c>
      <c r="J82" s="31">
        <v>12.266257791406954</v>
      </c>
      <c r="K82" s="31">
        <v>22.501687626571993</v>
      </c>
      <c r="L82" s="31">
        <v>7.4992500749925002</v>
      </c>
      <c r="M82" s="31">
        <v>6.1333333333333337</v>
      </c>
      <c r="N82" s="31">
        <v>30.008002133902373</v>
      </c>
      <c r="O82" s="31">
        <v>12.0006000300015</v>
      </c>
      <c r="P82" s="31">
        <v>14.973795857249812</v>
      </c>
      <c r="Q82" s="31">
        <v>3.9003900390038999</v>
      </c>
    </row>
    <row r="83" spans="1:17" hidden="1" x14ac:dyDescent="0.2">
      <c r="A83" s="19" t="s">
        <v>130</v>
      </c>
      <c r="B83" s="24" t="s">
        <v>118</v>
      </c>
      <c r="C83" s="25" t="s">
        <v>131</v>
      </c>
      <c r="D83" s="29">
        <f t="shared" si="15"/>
        <v>586.20666798378284</v>
      </c>
      <c r="E83" s="13">
        <f t="shared" si="16"/>
        <v>884511.7075593808</v>
      </c>
      <c r="F83" s="31">
        <v>64.491401146513795</v>
      </c>
      <c r="G83" s="31">
        <v>64.512902580516098</v>
      </c>
      <c r="H83" s="31">
        <v>85.987101934709798</v>
      </c>
      <c r="I83" s="31">
        <v>34.144714904968325</v>
      </c>
      <c r="J83" s="31">
        <v>34.398853371554281</v>
      </c>
      <c r="K83" s="31">
        <v>64.504837862839707</v>
      </c>
      <c r="L83" s="31">
        <v>27.997200279972002</v>
      </c>
      <c r="M83" s="31">
        <v>22.666666666666668</v>
      </c>
      <c r="N83" s="31">
        <v>114.69725260069352</v>
      </c>
      <c r="O83" s="31">
        <v>46.002300115005752</v>
      </c>
      <c r="P83" s="31">
        <v>21.212877464437234</v>
      </c>
      <c r="Q83" s="31">
        <v>5.5905590559055911</v>
      </c>
    </row>
    <row r="84" spans="1:17" hidden="1" x14ac:dyDescent="0.2">
      <c r="A84" s="19" t="s">
        <v>132</v>
      </c>
      <c r="B84" s="24" t="s">
        <v>118</v>
      </c>
      <c r="C84" s="25" t="s">
        <v>133</v>
      </c>
      <c r="D84" s="29">
        <f t="shared" si="15"/>
        <v>428.64401930413561</v>
      </c>
      <c r="E84" s="13">
        <f t="shared" si="16"/>
        <v>660363.89216013951</v>
      </c>
      <c r="F84" s="31">
        <v>44.994000799893342</v>
      </c>
      <c r="G84" s="31">
        <v>45.009001800360068</v>
      </c>
      <c r="H84" s="31">
        <v>59.991001349797536</v>
      </c>
      <c r="I84" s="31">
        <v>24.00800266755585</v>
      </c>
      <c r="J84" s="31">
        <v>23.999200026665779</v>
      </c>
      <c r="K84" s="31">
        <v>45.378403380253516</v>
      </c>
      <c r="L84" s="31">
        <v>22.497750224977501</v>
      </c>
      <c r="M84" s="31">
        <v>17.866666666666667</v>
      </c>
      <c r="N84" s="31">
        <v>90.024006401707126</v>
      </c>
      <c r="O84" s="31">
        <v>36.001800090004494</v>
      </c>
      <c r="P84" s="31">
        <v>14.973795857249812</v>
      </c>
      <c r="Q84" s="31">
        <v>3.9003900390038999</v>
      </c>
    </row>
    <row r="85" spans="1:17" hidden="1" x14ac:dyDescent="0.2">
      <c r="A85" s="19" t="s">
        <v>134</v>
      </c>
      <c r="B85" s="24" t="s">
        <v>118</v>
      </c>
      <c r="C85" s="25" t="s">
        <v>131</v>
      </c>
      <c r="D85" s="29">
        <f t="shared" si="15"/>
        <v>4069.2437620559094</v>
      </c>
      <c r="E85" s="13">
        <f t="shared" si="16"/>
        <v>5924693.9806710314</v>
      </c>
      <c r="F85" s="31">
        <v>495.93387548326888</v>
      </c>
      <c r="G85" s="31">
        <v>498.09961992398479</v>
      </c>
      <c r="H85" s="31">
        <v>664.90026496025587</v>
      </c>
      <c r="I85" s="31">
        <v>251.28376125375124</v>
      </c>
      <c r="J85" s="31">
        <v>252.79157361421284</v>
      </c>
      <c r="K85" s="31">
        <v>476.28572142910718</v>
      </c>
      <c r="L85" s="31">
        <v>162.98370162983701</v>
      </c>
      <c r="M85" s="31">
        <v>131.46666666666667</v>
      </c>
      <c r="N85" s="31">
        <v>664.17711389703925</v>
      </c>
      <c r="O85" s="31">
        <v>265.21326066303311</v>
      </c>
      <c r="P85" s="31">
        <v>163.46393810831046</v>
      </c>
      <c r="Q85" s="31">
        <v>42.644264426442646</v>
      </c>
    </row>
    <row r="86" spans="1:17" hidden="1" x14ac:dyDescent="0.2">
      <c r="A86" s="19" t="s">
        <v>135</v>
      </c>
      <c r="B86" s="24" t="s">
        <v>118</v>
      </c>
      <c r="C86" s="25" t="s">
        <v>121</v>
      </c>
      <c r="D86" s="29">
        <f t="shared" si="15"/>
        <v>648.61066528780827</v>
      </c>
      <c r="E86" s="13">
        <f t="shared" si="16"/>
        <v>960874.16782986792</v>
      </c>
      <c r="F86" s="31">
        <v>60.991867750966534</v>
      </c>
      <c r="G86" s="31">
        <v>61.512302460492094</v>
      </c>
      <c r="H86" s="31">
        <v>81.98770184472329</v>
      </c>
      <c r="I86" s="31">
        <v>53.884628209403139</v>
      </c>
      <c r="J86" s="31">
        <v>54.13152894903503</v>
      </c>
      <c r="K86" s="31">
        <v>102.38267870090256</v>
      </c>
      <c r="L86" s="31">
        <v>26.997300269973003</v>
      </c>
      <c r="M86" s="31">
        <v>21.6</v>
      </c>
      <c r="N86" s="31">
        <v>108.69565217391305</v>
      </c>
      <c r="O86" s="31">
        <v>43.202160108005401</v>
      </c>
      <c r="P86" s="31">
        <v>26.20414275018717</v>
      </c>
      <c r="Q86" s="31">
        <v>7.0207020702070206</v>
      </c>
    </row>
    <row r="87" spans="1:17" hidden="1" x14ac:dyDescent="0.2">
      <c r="A87" s="19" t="s">
        <v>136</v>
      </c>
      <c r="B87" s="24" t="s">
        <v>118</v>
      </c>
      <c r="C87" s="25" t="s">
        <v>128</v>
      </c>
      <c r="D87" s="29">
        <f t="shared" si="15"/>
        <v>1325.6917769973209</v>
      </c>
      <c r="E87" s="13">
        <f t="shared" si="16"/>
        <v>1885079.8521121806</v>
      </c>
      <c r="F87" s="31">
        <v>161.47846953739503</v>
      </c>
      <c r="G87" s="31">
        <v>160.53210642128428</v>
      </c>
      <c r="H87" s="31">
        <v>215.96760485927112</v>
      </c>
      <c r="I87" s="31">
        <v>85.361787262420805</v>
      </c>
      <c r="J87" s="31">
        <v>85.863804539848672</v>
      </c>
      <c r="K87" s="31">
        <v>162.01215091131834</v>
      </c>
      <c r="L87" s="31">
        <v>52.994700529947004</v>
      </c>
      <c r="M87" s="31">
        <v>42.666666666666664</v>
      </c>
      <c r="N87" s="31">
        <v>216.0576153640971</v>
      </c>
      <c r="O87" s="31">
        <v>86.004300215010744</v>
      </c>
      <c r="P87" s="31">
        <v>44.921387571749442</v>
      </c>
      <c r="Q87" s="31">
        <v>11.831183118311833</v>
      </c>
    </row>
    <row r="88" spans="1:17" hidden="1" x14ac:dyDescent="0.2">
      <c r="A88" s="19" t="s">
        <v>137</v>
      </c>
      <c r="B88" s="24" t="s">
        <v>118</v>
      </c>
      <c r="C88" s="25" t="s">
        <v>133</v>
      </c>
      <c r="D88" s="29">
        <f t="shared" si="15"/>
        <v>1893.7386316447441</v>
      </c>
      <c r="E88" s="13">
        <f t="shared" si="16"/>
        <v>2675729.5258319974</v>
      </c>
      <c r="F88" s="31">
        <v>235.96853752832956</v>
      </c>
      <c r="G88" s="31">
        <v>237.04740948189635</v>
      </c>
      <c r="H88" s="31">
        <v>315.95260710893365</v>
      </c>
      <c r="I88" s="31">
        <v>125.37512504168055</v>
      </c>
      <c r="J88" s="31">
        <v>125.59581347288423</v>
      </c>
      <c r="K88" s="31">
        <v>237.01777633322496</v>
      </c>
      <c r="L88" s="31">
        <v>70.492950704929513</v>
      </c>
      <c r="M88" s="31">
        <v>56.800000000000004</v>
      </c>
      <c r="N88" s="31">
        <v>286.74313150173379</v>
      </c>
      <c r="O88" s="31">
        <v>114.4057202860143</v>
      </c>
      <c r="P88" s="31">
        <v>69.877714000499125</v>
      </c>
      <c r="Q88" s="31">
        <v>18.461846184618462</v>
      </c>
    </row>
    <row r="89" spans="1:17" hidden="1" x14ac:dyDescent="0.2">
      <c r="A89" s="19" t="s">
        <v>138</v>
      </c>
      <c r="B89" s="24" t="s">
        <v>118</v>
      </c>
      <c r="C89" s="25" t="s">
        <v>128</v>
      </c>
      <c r="D89" s="29">
        <f t="shared" si="15"/>
        <v>1303.2953310902215</v>
      </c>
      <c r="E89" s="13">
        <f t="shared" si="16"/>
        <v>1887853.9587169113</v>
      </c>
      <c r="F89" s="31">
        <v>155.97920277296362</v>
      </c>
      <c r="G89" s="31">
        <v>159.03180636127226</v>
      </c>
      <c r="H89" s="31">
        <v>210.96835474678798</v>
      </c>
      <c r="I89" s="31">
        <v>80.560186728909628</v>
      </c>
      <c r="J89" s="31">
        <v>83.997200093330221</v>
      </c>
      <c r="K89" s="31">
        <v>158.63689776733256</v>
      </c>
      <c r="L89" s="31">
        <v>51.994800519948001</v>
      </c>
      <c r="M89" s="31">
        <v>40.533333333333331</v>
      </c>
      <c r="N89" s="31">
        <v>211.38970392104559</v>
      </c>
      <c r="O89" s="31">
        <v>84.404220211010539</v>
      </c>
      <c r="P89" s="31">
        <v>52.40828550037434</v>
      </c>
      <c r="Q89" s="31">
        <v>13.391339133913391</v>
      </c>
    </row>
    <row r="90" spans="1:17" hidden="1" x14ac:dyDescent="0.2">
      <c r="A90" s="19" t="s">
        <v>139</v>
      </c>
      <c r="B90" s="24" t="s">
        <v>118</v>
      </c>
      <c r="C90" s="25" t="s">
        <v>119</v>
      </c>
      <c r="D90" s="29">
        <f t="shared" si="15"/>
        <v>561.08308875856744</v>
      </c>
      <c r="E90" s="13">
        <f t="shared" si="16"/>
        <v>815388.78658128984</v>
      </c>
      <c r="F90" s="31">
        <v>67.990934542061055</v>
      </c>
      <c r="G90" s="31">
        <v>67.513502700540116</v>
      </c>
      <c r="H90" s="31">
        <v>90.986352047192923</v>
      </c>
      <c r="I90" s="31">
        <v>35.745248416138715</v>
      </c>
      <c r="J90" s="31">
        <v>36.265457818072726</v>
      </c>
      <c r="K90" s="31">
        <v>67.880091006825509</v>
      </c>
      <c r="L90" s="31">
        <v>22.497750224977501</v>
      </c>
      <c r="M90" s="31">
        <v>17.866666666666667</v>
      </c>
      <c r="N90" s="31">
        <v>90.024006401707126</v>
      </c>
      <c r="O90" s="31">
        <v>36.001800090004494</v>
      </c>
      <c r="P90" s="31">
        <v>22.460693785874721</v>
      </c>
      <c r="Q90" s="31">
        <v>5.8505850585058505</v>
      </c>
    </row>
    <row r="91" spans="1:17" hidden="1" x14ac:dyDescent="0.2">
      <c r="A91" s="32" t="s">
        <v>118</v>
      </c>
      <c r="B91" s="33"/>
      <c r="C91" s="34"/>
      <c r="D91" s="17">
        <f t="shared" ref="D91:E91" si="17">SUM(D75:D90)</f>
        <v>18315.589359170823</v>
      </c>
      <c r="E91" s="15">
        <f t="shared" si="17"/>
        <v>26559136.278157715</v>
      </c>
      <c r="F91" s="15">
        <v>2209.2054392747636</v>
      </c>
      <c r="G91" s="15">
        <v>2217.4434886977397</v>
      </c>
      <c r="H91" s="15">
        <v>2962.5556166575011</v>
      </c>
      <c r="I91" s="15">
        <v>1167.3224408136045</v>
      </c>
      <c r="J91" s="15">
        <v>1177.8274057531414</v>
      </c>
      <c r="K91" s="15">
        <v>2218.2913718528889</v>
      </c>
      <c r="L91" s="15">
        <v>726.92730726927311</v>
      </c>
      <c r="M91" s="15">
        <v>584.26666666666677</v>
      </c>
      <c r="N91" s="15">
        <v>2955.4547879434517</v>
      </c>
      <c r="O91" s="15">
        <v>1179.2589629481474</v>
      </c>
      <c r="P91" s="15">
        <v>727.47691539805339</v>
      </c>
      <c r="Q91" s="15">
        <v>189.55895589558958</v>
      </c>
    </row>
    <row r="92" spans="1:17" hidden="1" x14ac:dyDescent="0.2">
      <c r="A92" s="11" t="s">
        <v>140</v>
      </c>
      <c r="B92" s="16" t="s">
        <v>141</v>
      </c>
      <c r="C92" s="12" t="s">
        <v>142</v>
      </c>
      <c r="D92" s="29">
        <f t="shared" ref="D92:D104" si="18">SUM(F92:Q92)</f>
        <v>1353.9266488023827</v>
      </c>
      <c r="E92" s="13">
        <f t="shared" ref="E92:E104" si="19">SUMPRODUCT($F$1:$Q$1,F92:Q92)</f>
        <v>1834251.6656122003</v>
      </c>
      <c r="F92" s="31">
        <v>167.47766964404747</v>
      </c>
      <c r="G92" s="31">
        <v>166.53330666133226</v>
      </c>
      <c r="H92" s="31">
        <v>223.96640503924411</v>
      </c>
      <c r="I92" s="31">
        <v>88.029343114371457</v>
      </c>
      <c r="J92" s="31">
        <v>89.330355654811513</v>
      </c>
      <c r="K92" s="31">
        <v>168.3876290721804</v>
      </c>
      <c r="L92" s="31">
        <v>45.995400459954006</v>
      </c>
      <c r="M92" s="31">
        <v>36.799999999999997</v>
      </c>
      <c r="N92" s="31">
        <v>224.05974926647104</v>
      </c>
      <c r="O92" s="31">
        <v>88.804440222011095</v>
      </c>
      <c r="P92" s="31">
        <v>44.921387571749442</v>
      </c>
      <c r="Q92" s="31">
        <v>9.6209620962096221</v>
      </c>
    </row>
    <row r="93" spans="1:17" hidden="1" x14ac:dyDescent="0.2">
      <c r="A93" s="11" t="s">
        <v>143</v>
      </c>
      <c r="B93" s="16" t="s">
        <v>141</v>
      </c>
      <c r="C93" s="12" t="s">
        <v>142</v>
      </c>
      <c r="D93" s="29">
        <f t="shared" si="18"/>
        <v>844.41385297357465</v>
      </c>
      <c r="E93" s="13">
        <f t="shared" si="19"/>
        <v>1132381.4808444597</v>
      </c>
      <c r="F93" s="31">
        <v>104.48606852419677</v>
      </c>
      <c r="G93" s="31">
        <v>105.02100420084017</v>
      </c>
      <c r="H93" s="31">
        <v>139.97900314952759</v>
      </c>
      <c r="I93" s="31">
        <v>55.485161720573522</v>
      </c>
      <c r="J93" s="31">
        <v>55.731475617479418</v>
      </c>
      <c r="K93" s="31">
        <v>105.0078755906693</v>
      </c>
      <c r="L93" s="31">
        <v>27.497250274972505</v>
      </c>
      <c r="M93" s="31">
        <v>22.133333333333336</v>
      </c>
      <c r="N93" s="31">
        <v>140.03734329154443</v>
      </c>
      <c r="O93" s="31">
        <v>55.602780139006953</v>
      </c>
      <c r="P93" s="31">
        <v>27.451959071624657</v>
      </c>
      <c r="Q93" s="31">
        <v>5.9805980598059802</v>
      </c>
    </row>
    <row r="94" spans="1:17" x14ac:dyDescent="0.2">
      <c r="A94" s="11" t="s">
        <v>144</v>
      </c>
      <c r="B94" s="16" t="s">
        <v>141</v>
      </c>
      <c r="C94" s="12" t="s">
        <v>145</v>
      </c>
      <c r="D94" s="29">
        <f t="shared" si="18"/>
        <v>1018.9523679966566</v>
      </c>
      <c r="E94" s="13">
        <f t="shared" si="19"/>
        <v>1618558.0847307905</v>
      </c>
      <c r="F94" s="31">
        <v>118.48420210638582</v>
      </c>
      <c r="G94" s="31">
        <v>120.0240048009602</v>
      </c>
      <c r="H94" s="31">
        <v>158.97615357696344</v>
      </c>
      <c r="I94" s="31">
        <v>62.420806935645217</v>
      </c>
      <c r="J94" s="31">
        <v>63.197893403553209</v>
      </c>
      <c r="K94" s="31">
        <v>118.88391629372202</v>
      </c>
      <c r="L94" s="31">
        <v>50.494950504949507</v>
      </c>
      <c r="M94" s="31">
        <v>40.533333333333331</v>
      </c>
      <c r="N94" s="31">
        <v>158.04214457188581</v>
      </c>
      <c r="O94" s="31">
        <v>63.603180159007955</v>
      </c>
      <c r="P94" s="31">
        <v>51.160469178936864</v>
      </c>
      <c r="Q94" s="31">
        <v>13.131313131313133</v>
      </c>
    </row>
    <row r="95" spans="1:17" x14ac:dyDescent="0.2">
      <c r="A95" s="11" t="s">
        <v>146</v>
      </c>
      <c r="B95" s="16" t="s">
        <v>141</v>
      </c>
      <c r="C95" s="12" t="s">
        <v>145</v>
      </c>
      <c r="D95" s="29">
        <f t="shared" si="18"/>
        <v>590.29278157211616</v>
      </c>
      <c r="E95" s="13">
        <f t="shared" si="19"/>
        <v>793801.28629949165</v>
      </c>
      <c r="F95" s="31">
        <v>72.990267964271425</v>
      </c>
      <c r="G95" s="31">
        <v>73.514702940588109</v>
      </c>
      <c r="H95" s="31">
        <v>97.985302204669296</v>
      </c>
      <c r="I95" s="31">
        <v>38.946315438479488</v>
      </c>
      <c r="J95" s="31">
        <v>38.932035598813371</v>
      </c>
      <c r="K95" s="31">
        <v>73.130484786358977</v>
      </c>
      <c r="L95" s="31">
        <v>19.498050194980504</v>
      </c>
      <c r="M95" s="31">
        <v>15.466666666666667</v>
      </c>
      <c r="N95" s="31">
        <v>97.359295812216587</v>
      </c>
      <c r="O95" s="31">
        <v>39.201960098004896</v>
      </c>
      <c r="P95" s="31">
        <v>18.717244821562264</v>
      </c>
      <c r="Q95" s="31">
        <v>4.5504550455045507</v>
      </c>
    </row>
    <row r="96" spans="1:17" x14ac:dyDescent="0.2">
      <c r="A96" s="11" t="s">
        <v>147</v>
      </c>
      <c r="B96" s="16" t="s">
        <v>141</v>
      </c>
      <c r="C96" s="12" t="s">
        <v>145</v>
      </c>
      <c r="D96" s="29">
        <f t="shared" si="18"/>
        <v>847.85230257300066</v>
      </c>
      <c r="E96" s="13">
        <f t="shared" si="19"/>
        <v>1348471.5618598268</v>
      </c>
      <c r="F96" s="31">
        <v>98.98680175976537</v>
      </c>
      <c r="G96" s="31">
        <v>99.01980396079216</v>
      </c>
      <c r="H96" s="31">
        <v>132.98005299205118</v>
      </c>
      <c r="I96" s="31">
        <v>52.284094698232742</v>
      </c>
      <c r="J96" s="31">
        <v>53.064897836738773</v>
      </c>
      <c r="K96" s="31">
        <v>99.757481811135833</v>
      </c>
      <c r="L96" s="31">
        <v>38.996100389961008</v>
      </c>
      <c r="M96" s="31">
        <v>31.466666666666665</v>
      </c>
      <c r="N96" s="31">
        <v>132.70205388103494</v>
      </c>
      <c r="O96" s="31">
        <v>52.802640132006601</v>
      </c>
      <c r="P96" s="31">
        <v>39.930122285999502</v>
      </c>
      <c r="Q96" s="31">
        <v>15.861586158615861</v>
      </c>
    </row>
    <row r="97" spans="1:17" x14ac:dyDescent="0.2">
      <c r="A97" s="11" t="s">
        <v>148</v>
      </c>
      <c r="B97" s="16" t="s">
        <v>141</v>
      </c>
      <c r="C97" s="12" t="s">
        <v>145</v>
      </c>
      <c r="D97" s="29">
        <f t="shared" si="18"/>
        <v>661.30019927593355</v>
      </c>
      <c r="E97" s="13">
        <f t="shared" si="19"/>
        <v>899480.90971399378</v>
      </c>
      <c r="F97" s="31">
        <v>81.489134782029069</v>
      </c>
      <c r="G97" s="31">
        <v>81.016203240648125</v>
      </c>
      <c r="H97" s="31">
        <v>108.98365245213218</v>
      </c>
      <c r="I97" s="31">
        <v>43.747915971990665</v>
      </c>
      <c r="J97" s="31">
        <v>43.465217826072461</v>
      </c>
      <c r="K97" s="31">
        <v>82.131159836987777</v>
      </c>
      <c r="L97" s="31">
        <v>22.497750224977501</v>
      </c>
      <c r="M97" s="31">
        <v>18.133333333333333</v>
      </c>
      <c r="N97" s="31">
        <v>109.36249666577753</v>
      </c>
      <c r="O97" s="31">
        <v>43.202160108005401</v>
      </c>
      <c r="P97" s="31">
        <v>22.460693785874721</v>
      </c>
      <c r="Q97" s="31">
        <v>4.810481048104811</v>
      </c>
    </row>
    <row r="98" spans="1:17" hidden="1" x14ac:dyDescent="0.2">
      <c r="A98" s="11" t="s">
        <v>149</v>
      </c>
      <c r="B98" s="16" t="s">
        <v>141</v>
      </c>
      <c r="C98" s="12" t="s">
        <v>141</v>
      </c>
      <c r="D98" s="29">
        <f t="shared" si="18"/>
        <v>1100.3898018905031</v>
      </c>
      <c r="E98" s="13">
        <f t="shared" si="19"/>
        <v>1140010.5581395335</v>
      </c>
      <c r="F98" s="31">
        <v>145.98053592854285</v>
      </c>
      <c r="G98" s="31">
        <v>147.02940588117622</v>
      </c>
      <c r="H98" s="31">
        <v>195.97060440933859</v>
      </c>
      <c r="I98" s="31">
        <v>77.359119706568862</v>
      </c>
      <c r="J98" s="31">
        <v>77.864071197626743</v>
      </c>
      <c r="K98" s="31">
        <v>147.38605395404656</v>
      </c>
      <c r="L98" s="31">
        <v>11.498850114988501</v>
      </c>
      <c r="M98" s="31">
        <v>9.0666666666666664</v>
      </c>
      <c r="N98" s="31">
        <v>196.05228060816219</v>
      </c>
      <c r="O98" s="31">
        <v>78.403920196009793</v>
      </c>
      <c r="P98" s="31">
        <v>12.478163214374844</v>
      </c>
      <c r="Q98" s="31">
        <v>1.3001300130013</v>
      </c>
    </row>
    <row r="99" spans="1:17" hidden="1" x14ac:dyDescent="0.2">
      <c r="A99" s="11" t="s">
        <v>150</v>
      </c>
      <c r="B99" s="16" t="s">
        <v>141</v>
      </c>
      <c r="C99" s="12" t="s">
        <v>141</v>
      </c>
      <c r="D99" s="29">
        <f t="shared" si="18"/>
        <v>785.72967013781738</v>
      </c>
      <c r="E99" s="13">
        <f t="shared" si="19"/>
        <v>1154530.5420625247</v>
      </c>
      <c r="F99" s="31">
        <v>94.487401679776028</v>
      </c>
      <c r="G99" s="31">
        <v>94.518903780756162</v>
      </c>
      <c r="H99" s="31">
        <v>125.98110283457481</v>
      </c>
      <c r="I99" s="31">
        <v>50.150050016672218</v>
      </c>
      <c r="J99" s="31">
        <v>50.131662277924065</v>
      </c>
      <c r="K99" s="31">
        <v>94.507088031602365</v>
      </c>
      <c r="L99" s="31">
        <v>32.996700329967005</v>
      </c>
      <c r="M99" s="31">
        <v>26.666666666666668</v>
      </c>
      <c r="N99" s="31">
        <v>126.03360896238998</v>
      </c>
      <c r="O99" s="31">
        <v>50.402520126006301</v>
      </c>
      <c r="P99" s="31">
        <v>32.443224357374596</v>
      </c>
      <c r="Q99" s="31">
        <v>7.4107410741074107</v>
      </c>
    </row>
    <row r="100" spans="1:17" hidden="1" x14ac:dyDescent="0.2">
      <c r="A100" s="11" t="s">
        <v>151</v>
      </c>
      <c r="B100" s="16" t="s">
        <v>141</v>
      </c>
      <c r="C100" s="12" t="s">
        <v>141</v>
      </c>
      <c r="D100" s="29">
        <f t="shared" si="18"/>
        <v>427.02992064685566</v>
      </c>
      <c r="E100" s="13">
        <f t="shared" si="19"/>
        <v>476993.88702099281</v>
      </c>
      <c r="F100" s="31">
        <v>55.49260098653513</v>
      </c>
      <c r="G100" s="31">
        <v>55.511102220444087</v>
      </c>
      <c r="H100" s="31">
        <v>74.988751687246918</v>
      </c>
      <c r="I100" s="31">
        <v>29.343114371457155</v>
      </c>
      <c r="J100" s="31">
        <v>29.865671144295192</v>
      </c>
      <c r="K100" s="31">
        <v>56.254219066429982</v>
      </c>
      <c r="L100" s="31">
        <v>6.4993500649935001</v>
      </c>
      <c r="M100" s="31">
        <v>5.6</v>
      </c>
      <c r="N100" s="31">
        <v>74.686583088823696</v>
      </c>
      <c r="O100" s="31">
        <v>30.001500075003751</v>
      </c>
      <c r="P100" s="31">
        <v>7.4868979286249058</v>
      </c>
      <c r="Q100" s="31">
        <v>1.3001300130013</v>
      </c>
    </row>
    <row r="101" spans="1:17" hidden="1" x14ac:dyDescent="0.2">
      <c r="A101" s="11" t="s">
        <v>152</v>
      </c>
      <c r="B101" s="16" t="s">
        <v>141</v>
      </c>
      <c r="C101" s="12" t="s">
        <v>153</v>
      </c>
      <c r="D101" s="29">
        <f t="shared" si="18"/>
        <v>875.02256634333639</v>
      </c>
      <c r="E101" s="13">
        <f t="shared" si="19"/>
        <v>1302353.3837352814</v>
      </c>
      <c r="F101" s="31">
        <v>104.48606852419677</v>
      </c>
      <c r="G101" s="31">
        <v>105.02100420084017</v>
      </c>
      <c r="H101" s="31">
        <v>139.97900314952759</v>
      </c>
      <c r="I101" s="31">
        <v>55.485161720573522</v>
      </c>
      <c r="J101" s="31">
        <v>55.731475617479418</v>
      </c>
      <c r="K101" s="31">
        <v>105.0078755906693</v>
      </c>
      <c r="L101" s="31">
        <v>36.496350364963504</v>
      </c>
      <c r="M101" s="31">
        <v>29.6</v>
      </c>
      <c r="N101" s="31">
        <v>140.03734329154443</v>
      </c>
      <c r="O101" s="31">
        <v>55.602780139006953</v>
      </c>
      <c r="P101" s="31">
        <v>37.434489643124529</v>
      </c>
      <c r="Q101" s="31">
        <v>10.141014101410141</v>
      </c>
    </row>
    <row r="102" spans="1:17" hidden="1" x14ac:dyDescent="0.2">
      <c r="A102" s="11" t="s">
        <v>154</v>
      </c>
      <c r="B102" s="16" t="s">
        <v>141</v>
      </c>
      <c r="C102" s="12" t="s">
        <v>153</v>
      </c>
      <c r="D102" s="29">
        <f t="shared" si="18"/>
        <v>836.35356861058574</v>
      </c>
      <c r="E102" s="13">
        <f t="shared" si="19"/>
        <v>1324181.1714572839</v>
      </c>
      <c r="F102" s="31">
        <v>97.487001733102247</v>
      </c>
      <c r="G102" s="31">
        <v>97.519503900780151</v>
      </c>
      <c r="H102" s="31">
        <v>130.98035294705792</v>
      </c>
      <c r="I102" s="31">
        <v>51.217072357452487</v>
      </c>
      <c r="J102" s="31">
        <v>52.264924502516578</v>
      </c>
      <c r="K102" s="31">
        <v>97.882341175588181</v>
      </c>
      <c r="L102" s="31">
        <v>40.995900409959006</v>
      </c>
      <c r="M102" s="31">
        <v>33.333333333333336</v>
      </c>
      <c r="N102" s="31">
        <v>130.70152040544144</v>
      </c>
      <c r="O102" s="31">
        <v>52.002600130006499</v>
      </c>
      <c r="P102" s="31">
        <v>41.177938607436985</v>
      </c>
      <c r="Q102" s="31">
        <v>10.79107910791079</v>
      </c>
    </row>
    <row r="103" spans="1:17" hidden="1" x14ac:dyDescent="0.2">
      <c r="A103" s="11" t="s">
        <v>155</v>
      </c>
      <c r="B103" s="16" t="s">
        <v>141</v>
      </c>
      <c r="C103" s="12" t="s">
        <v>156</v>
      </c>
      <c r="D103" s="29">
        <f t="shared" si="18"/>
        <v>1283.9064346470118</v>
      </c>
      <c r="E103" s="13">
        <f t="shared" si="19"/>
        <v>2380791.5969796358</v>
      </c>
      <c r="F103" s="31">
        <v>139.48140247966938</v>
      </c>
      <c r="G103" s="31">
        <v>139.52790558111622</v>
      </c>
      <c r="H103" s="31">
        <v>186.97195420686899</v>
      </c>
      <c r="I103" s="31">
        <v>73.62454151383794</v>
      </c>
      <c r="J103" s="31">
        <v>74.397520082663917</v>
      </c>
      <c r="K103" s="31">
        <v>139.8854914118559</v>
      </c>
      <c r="L103" s="31">
        <v>86.991300869913005</v>
      </c>
      <c r="M103" s="31">
        <v>70.13333333333334</v>
      </c>
      <c r="N103" s="31">
        <v>186.04961323019472</v>
      </c>
      <c r="O103" s="31">
        <v>74.403720186009295</v>
      </c>
      <c r="P103" s="31">
        <v>87.347142500623903</v>
      </c>
      <c r="Q103" s="31">
        <v>25.09250925092509</v>
      </c>
    </row>
    <row r="104" spans="1:17" hidden="1" x14ac:dyDescent="0.2">
      <c r="A104" s="11" t="s">
        <v>157</v>
      </c>
      <c r="B104" s="16" t="s">
        <v>141</v>
      </c>
      <c r="C104" s="12" t="s">
        <v>156</v>
      </c>
      <c r="D104" s="29">
        <f t="shared" si="18"/>
        <v>693.83557419246381</v>
      </c>
      <c r="E104" s="13">
        <f t="shared" si="19"/>
        <v>1000649.5468977295</v>
      </c>
      <c r="F104" s="31">
        <v>83.988801493134247</v>
      </c>
      <c r="G104" s="31">
        <v>85.517103420684137</v>
      </c>
      <c r="H104" s="31">
        <v>111.98320251962205</v>
      </c>
      <c r="I104" s="31">
        <v>44.281427142380792</v>
      </c>
      <c r="J104" s="31">
        <v>44.531848938368725</v>
      </c>
      <c r="K104" s="31">
        <v>83.631272345425899</v>
      </c>
      <c r="L104" s="31">
        <v>26.997300269973003</v>
      </c>
      <c r="M104" s="31">
        <v>21.866666666666667</v>
      </c>
      <c r="N104" s="31">
        <v>111.36303014137103</v>
      </c>
      <c r="O104" s="31">
        <v>45.20226011300565</v>
      </c>
      <c r="P104" s="31">
        <v>27.451959071624657</v>
      </c>
      <c r="Q104" s="31">
        <v>7.0207020702070206</v>
      </c>
    </row>
    <row r="105" spans="1:17" hidden="1" x14ac:dyDescent="0.2">
      <c r="A105" s="32" t="s">
        <v>141</v>
      </c>
      <c r="B105" s="33"/>
      <c r="C105" s="34"/>
      <c r="D105" s="17">
        <f t="shared" ref="D105:E105" si="20">SUM(D92:D104)</f>
        <v>11319.005689662237</v>
      </c>
      <c r="E105" s="15">
        <f t="shared" si="20"/>
        <v>16406455.675353741</v>
      </c>
      <c r="F105" s="15">
        <v>1365.3179576056525</v>
      </c>
      <c r="G105" s="15">
        <v>1369.7739547909582</v>
      </c>
      <c r="H105" s="15">
        <v>1829.7255411688245</v>
      </c>
      <c r="I105" s="15">
        <v>722.37412470823608</v>
      </c>
      <c r="J105" s="15">
        <v>728.50904969834335</v>
      </c>
      <c r="K105" s="15">
        <v>1371.8528889666725</v>
      </c>
      <c r="L105" s="15">
        <v>447.45525447455253</v>
      </c>
      <c r="M105" s="15">
        <v>360.8</v>
      </c>
      <c r="N105" s="15">
        <v>1826.4870632168579</v>
      </c>
      <c r="O105" s="15">
        <v>729.23646182309119</v>
      </c>
      <c r="P105" s="15">
        <v>450.46169203893186</v>
      </c>
      <c r="Q105" s="15">
        <v>117.01170117011701</v>
      </c>
    </row>
    <row r="106" spans="1:17" hidden="1" x14ac:dyDescent="0.2">
      <c r="A106" s="19" t="s">
        <v>158</v>
      </c>
      <c r="B106" s="23" t="s">
        <v>159</v>
      </c>
      <c r="C106" s="21" t="s">
        <v>160</v>
      </c>
      <c r="D106" s="29">
        <f t="shared" ref="D106:D117" si="21">SUM(F106:Q106)</f>
        <v>962.43841740333085</v>
      </c>
      <c r="E106" s="13">
        <f t="shared" ref="E106:E117" si="22">SUMPRODUCT($F$1:$Q$1,F106:Q106)</f>
        <v>1394678.3153644742</v>
      </c>
      <c r="F106" s="31">
        <v>131.48246900413278</v>
      </c>
      <c r="G106" s="31">
        <v>114.02280456091218</v>
      </c>
      <c r="H106" s="31">
        <v>151.97720341948707</v>
      </c>
      <c r="I106" s="31">
        <v>59.753251083694565</v>
      </c>
      <c r="J106" s="31">
        <v>53.331555614812842</v>
      </c>
      <c r="K106" s="31">
        <v>119.25894442083155</v>
      </c>
      <c r="L106" s="31">
        <v>38.996100389961008</v>
      </c>
      <c r="M106" s="31">
        <v>30.933333333333334</v>
      </c>
      <c r="N106" s="31">
        <v>158.70898906375032</v>
      </c>
      <c r="O106" s="31">
        <v>55.202760138006902</v>
      </c>
      <c r="P106" s="31">
        <v>39.930122285999502</v>
      </c>
      <c r="Q106" s="31">
        <v>8.8408840884088402</v>
      </c>
    </row>
    <row r="107" spans="1:17" hidden="1" x14ac:dyDescent="0.2">
      <c r="A107" s="19" t="s">
        <v>161</v>
      </c>
      <c r="B107" s="23" t="s">
        <v>159</v>
      </c>
      <c r="C107" s="21" t="s">
        <v>160</v>
      </c>
      <c r="D107" s="29">
        <f t="shared" si="21"/>
        <v>1069.9418235040889</v>
      </c>
      <c r="E107" s="13">
        <f t="shared" si="22"/>
        <v>1550973.9556475561</v>
      </c>
      <c r="F107" s="31">
        <v>153.47953606185843</v>
      </c>
      <c r="G107" s="31">
        <v>127.52550510102019</v>
      </c>
      <c r="H107" s="31">
        <v>170.97435384692295</v>
      </c>
      <c r="I107" s="31">
        <v>67.755918639546508</v>
      </c>
      <c r="J107" s="31">
        <v>59.198026732442251</v>
      </c>
      <c r="K107" s="31">
        <v>127.88459134435082</v>
      </c>
      <c r="L107" s="31">
        <v>45.995400459954006</v>
      </c>
      <c r="M107" s="31">
        <v>35.466666666666669</v>
      </c>
      <c r="N107" s="31">
        <v>170.04534542544678</v>
      </c>
      <c r="O107" s="31">
        <v>62.403120156007802</v>
      </c>
      <c r="P107" s="31">
        <v>38.682305964562012</v>
      </c>
      <c r="Q107" s="31">
        <v>10.531053105310532</v>
      </c>
    </row>
    <row r="108" spans="1:17" hidden="1" x14ac:dyDescent="0.2">
      <c r="A108" s="19" t="s">
        <v>162</v>
      </c>
      <c r="B108" s="23" t="s">
        <v>159</v>
      </c>
      <c r="C108" s="21" t="s">
        <v>163</v>
      </c>
      <c r="D108" s="29">
        <f t="shared" si="21"/>
        <v>770.71804454847802</v>
      </c>
      <c r="E108" s="13">
        <f t="shared" si="22"/>
        <v>1073986.0769535955</v>
      </c>
      <c r="F108" s="31">
        <v>90.487934942007726</v>
      </c>
      <c r="G108" s="31">
        <v>94.518903780756162</v>
      </c>
      <c r="H108" s="31">
        <v>127.98080287956806</v>
      </c>
      <c r="I108" s="31">
        <v>50.683561187062352</v>
      </c>
      <c r="J108" s="31">
        <v>50.931635612146259</v>
      </c>
      <c r="K108" s="31">
        <v>96.0072005400405</v>
      </c>
      <c r="L108" s="31">
        <v>30.996900309969003</v>
      </c>
      <c r="M108" s="31">
        <v>25.333333333333332</v>
      </c>
      <c r="N108" s="31">
        <v>127.36729794611895</v>
      </c>
      <c r="O108" s="31">
        <v>50.802540127006353</v>
      </c>
      <c r="P108" s="31">
        <v>18.717244821562264</v>
      </c>
      <c r="Q108" s="31">
        <v>6.89068906890689</v>
      </c>
    </row>
    <row r="109" spans="1:17" hidden="1" x14ac:dyDescent="0.2">
      <c r="A109" s="19" t="s">
        <v>164</v>
      </c>
      <c r="B109" s="23" t="s">
        <v>159</v>
      </c>
      <c r="C109" s="21" t="s">
        <v>159</v>
      </c>
      <c r="D109" s="29">
        <f t="shared" si="21"/>
        <v>975.3525787445692</v>
      </c>
      <c r="E109" s="13">
        <f t="shared" si="22"/>
        <v>1625448.8558839362</v>
      </c>
      <c r="F109" s="31">
        <v>85.988534862018398</v>
      </c>
      <c r="G109" s="31">
        <v>135.02700540108023</v>
      </c>
      <c r="H109" s="31">
        <v>134.97975303704445</v>
      </c>
      <c r="I109" s="31">
        <v>74.158052684228082</v>
      </c>
      <c r="J109" s="31">
        <v>53.598213392886905</v>
      </c>
      <c r="K109" s="31">
        <v>113.63352251418857</v>
      </c>
      <c r="L109" s="31">
        <v>48.995100489951007</v>
      </c>
      <c r="M109" s="31">
        <v>39.733333333333334</v>
      </c>
      <c r="N109" s="31">
        <v>151.37369965324086</v>
      </c>
      <c r="O109" s="31">
        <v>60.003000150007502</v>
      </c>
      <c r="P109" s="31">
        <v>62.390816071874227</v>
      </c>
      <c r="Q109" s="31">
        <v>15.471547154715472</v>
      </c>
    </row>
    <row r="110" spans="1:17" hidden="1" x14ac:dyDescent="0.2">
      <c r="A110" s="19" t="s">
        <v>165</v>
      </c>
      <c r="B110" s="23" t="s">
        <v>159</v>
      </c>
      <c r="C110" s="21" t="s">
        <v>163</v>
      </c>
      <c r="D110" s="29">
        <f t="shared" si="21"/>
        <v>1500.3936337757202</v>
      </c>
      <c r="E110" s="13">
        <f t="shared" si="22"/>
        <v>2124212.9368038601</v>
      </c>
      <c r="F110" s="31">
        <v>180.97586988401545</v>
      </c>
      <c r="G110" s="31">
        <v>157.53150630126024</v>
      </c>
      <c r="H110" s="31">
        <v>247.96280557916313</v>
      </c>
      <c r="I110" s="31">
        <v>82.694231410470152</v>
      </c>
      <c r="J110" s="31">
        <v>98.663377887403755</v>
      </c>
      <c r="K110" s="31">
        <v>187.88909168187615</v>
      </c>
      <c r="L110" s="31">
        <v>60.993900609939004</v>
      </c>
      <c r="M110" s="31">
        <v>39.199999999999996</v>
      </c>
      <c r="N110" s="31">
        <v>250.06668444918645</v>
      </c>
      <c r="O110" s="31">
        <v>126.40632031601581</v>
      </c>
      <c r="P110" s="31">
        <v>52.40828550037434</v>
      </c>
      <c r="Q110" s="31">
        <v>15.6015601560156</v>
      </c>
    </row>
    <row r="111" spans="1:17" hidden="1" x14ac:dyDescent="0.2">
      <c r="A111" s="19" t="s">
        <v>166</v>
      </c>
      <c r="B111" s="23" t="s">
        <v>159</v>
      </c>
      <c r="C111" s="21" t="s">
        <v>159</v>
      </c>
      <c r="D111" s="29">
        <f t="shared" si="21"/>
        <v>895.94926054793655</v>
      </c>
      <c r="E111" s="13">
        <f t="shared" si="22"/>
        <v>1173304.4172403202</v>
      </c>
      <c r="F111" s="31">
        <v>94.987335021997069</v>
      </c>
      <c r="G111" s="31">
        <v>120.0240048009602</v>
      </c>
      <c r="H111" s="31">
        <v>205.96910463430484</v>
      </c>
      <c r="I111" s="31">
        <v>52.81760586862287</v>
      </c>
      <c r="J111" s="31">
        <v>65.331155628145737</v>
      </c>
      <c r="K111" s="31">
        <v>99.757481811135833</v>
      </c>
      <c r="L111" s="31">
        <v>30.996900309969003</v>
      </c>
      <c r="M111" s="31">
        <v>17.866666666666667</v>
      </c>
      <c r="N111" s="31">
        <v>132.70205388103494</v>
      </c>
      <c r="O111" s="31">
        <v>42.402120106005306</v>
      </c>
      <c r="P111" s="31">
        <v>26.20414275018717</v>
      </c>
      <c r="Q111" s="31">
        <v>6.89068906890689</v>
      </c>
    </row>
    <row r="112" spans="1:17" hidden="1" x14ac:dyDescent="0.2">
      <c r="A112" s="19" t="s">
        <v>167</v>
      </c>
      <c r="B112" s="23" t="s">
        <v>159</v>
      </c>
      <c r="C112" s="21" t="s">
        <v>159</v>
      </c>
      <c r="D112" s="29">
        <f t="shared" si="21"/>
        <v>657.27070615813886</v>
      </c>
      <c r="E112" s="13">
        <f t="shared" si="22"/>
        <v>875943.39563573862</v>
      </c>
      <c r="F112" s="31">
        <v>85.988534862018398</v>
      </c>
      <c r="G112" s="31">
        <v>88.517703540708141</v>
      </c>
      <c r="H112" s="31">
        <v>100.98485227215917</v>
      </c>
      <c r="I112" s="31">
        <v>47.482494164721579</v>
      </c>
      <c r="J112" s="31">
        <v>53.598213392886905</v>
      </c>
      <c r="K112" s="31">
        <v>67.880091006825509</v>
      </c>
      <c r="L112" s="31">
        <v>19.498050194980504</v>
      </c>
      <c r="M112" s="31">
        <v>10.666666666666666</v>
      </c>
      <c r="N112" s="31">
        <v>90.024006401707126</v>
      </c>
      <c r="O112" s="31">
        <v>60.003000150007502</v>
      </c>
      <c r="P112" s="31">
        <v>24.956326428749687</v>
      </c>
      <c r="Q112" s="31">
        <v>7.670767076707671</v>
      </c>
    </row>
    <row r="113" spans="1:17" hidden="1" x14ac:dyDescent="0.2">
      <c r="A113" s="19" t="s">
        <v>168</v>
      </c>
      <c r="B113" s="23" t="s">
        <v>159</v>
      </c>
      <c r="C113" s="21" t="s">
        <v>169</v>
      </c>
      <c r="D113" s="29">
        <f t="shared" si="21"/>
        <v>293.8009073985113</v>
      </c>
      <c r="E113" s="13">
        <f t="shared" si="22"/>
        <v>422165.99207253166</v>
      </c>
      <c r="F113" s="31">
        <v>36.495133982135712</v>
      </c>
      <c r="G113" s="31">
        <v>34.506901380276055</v>
      </c>
      <c r="H113" s="31">
        <v>47.992801079838031</v>
      </c>
      <c r="I113" s="31">
        <v>18.672890963654552</v>
      </c>
      <c r="J113" s="31">
        <v>21.332622245925137</v>
      </c>
      <c r="K113" s="31">
        <v>35.627672075405656</v>
      </c>
      <c r="L113" s="31">
        <v>11.998800119988001</v>
      </c>
      <c r="M113" s="31">
        <v>9.0666666666666664</v>
      </c>
      <c r="N113" s="31">
        <v>47.345958922379303</v>
      </c>
      <c r="O113" s="31">
        <v>16.8008400420021</v>
      </c>
      <c r="P113" s="31">
        <v>11.23034689293736</v>
      </c>
      <c r="Q113" s="31">
        <v>2.7302730273027302</v>
      </c>
    </row>
    <row r="114" spans="1:17" hidden="1" x14ac:dyDescent="0.2">
      <c r="A114" s="19" t="s">
        <v>170</v>
      </c>
      <c r="B114" s="23" t="s">
        <v>159</v>
      </c>
      <c r="C114" s="21" t="s">
        <v>171</v>
      </c>
      <c r="D114" s="29">
        <f t="shared" si="21"/>
        <v>1230.1914155027594</v>
      </c>
      <c r="E114" s="13">
        <f t="shared" si="22"/>
        <v>1838495.9973462238</v>
      </c>
      <c r="F114" s="31">
        <v>135.48193574190108</v>
      </c>
      <c r="G114" s="31">
        <v>151.53030606121223</v>
      </c>
      <c r="H114" s="31">
        <v>200.9698545218217</v>
      </c>
      <c r="I114" s="31">
        <v>75.225075025008337</v>
      </c>
      <c r="J114" s="31">
        <v>74.13086230458984</v>
      </c>
      <c r="K114" s="31">
        <v>150.76130709803235</v>
      </c>
      <c r="L114" s="31">
        <v>51.994800519948001</v>
      </c>
      <c r="M114" s="31">
        <v>42.133333333333333</v>
      </c>
      <c r="N114" s="31">
        <v>200.72019205121364</v>
      </c>
      <c r="O114" s="31">
        <v>80.404020201010042</v>
      </c>
      <c r="P114" s="31">
        <v>52.40828550037434</v>
      </c>
      <c r="Q114" s="31">
        <v>14.43144314431443</v>
      </c>
    </row>
    <row r="115" spans="1:17" hidden="1" x14ac:dyDescent="0.2">
      <c r="A115" s="19" t="s">
        <v>172</v>
      </c>
      <c r="B115" s="23" t="s">
        <v>159</v>
      </c>
      <c r="C115" s="21" t="s">
        <v>171</v>
      </c>
      <c r="D115" s="29">
        <f t="shared" si="21"/>
        <v>964.77078405389398</v>
      </c>
      <c r="E115" s="13">
        <f t="shared" si="22"/>
        <v>1420462.1725040528</v>
      </c>
      <c r="F115" s="31">
        <v>126.48313558192243</v>
      </c>
      <c r="G115" s="31">
        <v>79.51590318063613</v>
      </c>
      <c r="H115" s="31">
        <v>140.9788531720242</v>
      </c>
      <c r="I115" s="31">
        <v>67.222407469156394</v>
      </c>
      <c r="J115" s="31">
        <v>65.331155628145737</v>
      </c>
      <c r="K115" s="31">
        <v>127.50956321724129</v>
      </c>
      <c r="L115" s="31">
        <v>31.996800319968006</v>
      </c>
      <c r="M115" s="31">
        <v>39.199999999999996</v>
      </c>
      <c r="N115" s="31">
        <v>169.37850093358227</v>
      </c>
      <c r="O115" s="31">
        <v>67.603380169008446</v>
      </c>
      <c r="P115" s="31">
        <v>39.930122285999502</v>
      </c>
      <c r="Q115" s="31">
        <v>9.6209620962096221</v>
      </c>
    </row>
    <row r="116" spans="1:17" hidden="1" x14ac:dyDescent="0.2">
      <c r="A116" s="19" t="s">
        <v>173</v>
      </c>
      <c r="B116" s="23" t="s">
        <v>159</v>
      </c>
      <c r="C116" s="21" t="s">
        <v>169</v>
      </c>
      <c r="D116" s="29">
        <f t="shared" si="21"/>
        <v>1597.9704964724094</v>
      </c>
      <c r="E116" s="13">
        <f t="shared" si="22"/>
        <v>2363878.9984004525</v>
      </c>
      <c r="F116" s="31">
        <v>180.97586988401545</v>
      </c>
      <c r="G116" s="31">
        <v>222.04440888177635</v>
      </c>
      <c r="H116" s="31">
        <v>247.96280557916313</v>
      </c>
      <c r="I116" s="31">
        <v>100.30010003334444</v>
      </c>
      <c r="J116" s="31">
        <v>97.596746775107491</v>
      </c>
      <c r="K116" s="31">
        <v>194.63959796984773</v>
      </c>
      <c r="L116" s="31">
        <v>65.493450654934506</v>
      </c>
      <c r="M116" s="31">
        <v>56</v>
      </c>
      <c r="N116" s="31">
        <v>264.7372632702054</v>
      </c>
      <c r="O116" s="31">
        <v>84.404220211010539</v>
      </c>
      <c r="P116" s="31">
        <v>66.134265036186676</v>
      </c>
      <c r="Q116" s="31">
        <v>17.68176817681768</v>
      </c>
    </row>
    <row r="117" spans="1:17" hidden="1" x14ac:dyDescent="0.2">
      <c r="A117" s="19" t="s">
        <v>174</v>
      </c>
      <c r="B117" s="23" t="s">
        <v>159</v>
      </c>
      <c r="C117" s="21" t="s">
        <v>159</v>
      </c>
      <c r="D117" s="29">
        <f t="shared" si="21"/>
        <v>1252.5773714341235</v>
      </c>
      <c r="E117" s="13">
        <f t="shared" si="22"/>
        <v>1832427.7784186976</v>
      </c>
      <c r="F117" s="31">
        <v>171.9770697240368</v>
      </c>
      <c r="G117" s="31">
        <v>151.53030606121223</v>
      </c>
      <c r="H117" s="31">
        <v>201.96970454431835</v>
      </c>
      <c r="I117" s="31">
        <v>70.42347449149716</v>
      </c>
      <c r="J117" s="31">
        <v>80.263991200293333</v>
      </c>
      <c r="K117" s="31">
        <v>125.63442258169363</v>
      </c>
      <c r="L117" s="31">
        <v>47.495250474952506</v>
      </c>
      <c r="M117" s="31">
        <v>45.066666666666663</v>
      </c>
      <c r="N117" s="31">
        <v>211.38970392104559</v>
      </c>
      <c r="O117" s="31">
        <v>80.404020201010042</v>
      </c>
      <c r="P117" s="31">
        <v>56.151734464686797</v>
      </c>
      <c r="Q117" s="31">
        <v>10.271027102710271</v>
      </c>
    </row>
    <row r="118" spans="1:17" hidden="1" x14ac:dyDescent="0.2">
      <c r="A118" s="32" t="s">
        <v>159</v>
      </c>
      <c r="B118" s="33"/>
      <c r="C118" s="34"/>
      <c r="D118" s="17">
        <f t="shared" ref="D118:E118" si="23">SUM(D106:D117)</f>
        <v>12171.375439543959</v>
      </c>
      <c r="E118" s="15">
        <f t="shared" si="23"/>
        <v>17695978.89227144</v>
      </c>
      <c r="F118" s="15">
        <v>1474.8033595520596</v>
      </c>
      <c r="G118" s="15">
        <v>1476.2952590518105</v>
      </c>
      <c r="H118" s="15">
        <v>1980.7028945658151</v>
      </c>
      <c r="I118" s="15">
        <v>767.18906302100697</v>
      </c>
      <c r="J118" s="15">
        <v>773.30755641478618</v>
      </c>
      <c r="K118" s="15">
        <v>1446.4834862614696</v>
      </c>
      <c r="L118" s="15">
        <v>485.45145485451457</v>
      </c>
      <c r="M118" s="15">
        <v>390.66666666666669</v>
      </c>
      <c r="N118" s="15">
        <v>1973.8596959189117</v>
      </c>
      <c r="O118" s="15">
        <v>786.83934196709833</v>
      </c>
      <c r="P118" s="15">
        <v>489.14399800349389</v>
      </c>
      <c r="Q118" s="15">
        <v>126.63266326632663</v>
      </c>
    </row>
    <row r="119" spans="1:17" hidden="1" x14ac:dyDescent="0.2">
      <c r="A119" s="19" t="s">
        <v>175</v>
      </c>
      <c r="B119" s="23" t="s">
        <v>176</v>
      </c>
      <c r="C119" s="21" t="s">
        <v>177</v>
      </c>
      <c r="D119" s="29">
        <f t="shared" ref="D119:D131" si="24">SUM(F119:Q119)</f>
        <v>1358.4987699681978</v>
      </c>
      <c r="E119" s="13">
        <f t="shared" ref="E119:E131" si="25">SUMPRODUCT($F$1:$Q$1,F119:Q119)</f>
        <v>1718729.9897817925</v>
      </c>
      <c r="F119" s="31">
        <v>143.48086921743766</v>
      </c>
      <c r="G119" s="31">
        <v>135.02700540108023</v>
      </c>
      <c r="H119" s="31">
        <v>191.97120431935213</v>
      </c>
      <c r="I119" s="31">
        <v>104.03467822607536</v>
      </c>
      <c r="J119" s="31">
        <v>104.79650678310723</v>
      </c>
      <c r="K119" s="31">
        <v>197.26479485961448</v>
      </c>
      <c r="L119" s="31">
        <v>27.997200279972002</v>
      </c>
      <c r="M119" s="31">
        <v>22.666666666666668</v>
      </c>
      <c r="N119" s="31">
        <v>262.7367297946119</v>
      </c>
      <c r="O119" s="31">
        <v>104.8052402620131</v>
      </c>
      <c r="P119" s="31">
        <v>58.64736710756177</v>
      </c>
      <c r="Q119" s="31">
        <v>5.0705070507050705</v>
      </c>
    </row>
    <row r="120" spans="1:17" hidden="1" x14ac:dyDescent="0.2">
      <c r="A120" s="19" t="s">
        <v>178</v>
      </c>
      <c r="B120" s="23" t="s">
        <v>176</v>
      </c>
      <c r="C120" s="21" t="s">
        <v>179</v>
      </c>
      <c r="D120" s="29">
        <f t="shared" si="24"/>
        <v>597.69200453729809</v>
      </c>
      <c r="E120" s="13">
        <f t="shared" si="25"/>
        <v>909213.82570314314</v>
      </c>
      <c r="F120" s="31">
        <v>64.491401146513795</v>
      </c>
      <c r="G120" s="31">
        <v>61.512302460492094</v>
      </c>
      <c r="H120" s="31">
        <v>85.987101934709798</v>
      </c>
      <c r="I120" s="31">
        <v>40.546848949649885</v>
      </c>
      <c r="J120" s="31">
        <v>40.798640045331823</v>
      </c>
      <c r="K120" s="31">
        <v>77.25579418456384</v>
      </c>
      <c r="L120" s="31">
        <v>23.497650234976501</v>
      </c>
      <c r="M120" s="31">
        <v>18.666666666666668</v>
      </c>
      <c r="N120" s="31">
        <v>102.69405174713256</v>
      </c>
      <c r="O120" s="31">
        <v>40.802040102005101</v>
      </c>
      <c r="P120" s="31">
        <v>34.938857000249563</v>
      </c>
      <c r="Q120" s="31">
        <v>6.5006500650065009</v>
      </c>
    </row>
    <row r="121" spans="1:17" hidden="1" x14ac:dyDescent="0.2">
      <c r="A121" s="19" t="s">
        <v>180</v>
      </c>
      <c r="B121" s="23" t="s">
        <v>176</v>
      </c>
      <c r="C121" s="21" t="s">
        <v>181</v>
      </c>
      <c r="D121" s="29">
        <f t="shared" si="24"/>
        <v>422.53301446261452</v>
      </c>
      <c r="E121" s="13">
        <f t="shared" si="25"/>
        <v>653413.34420868836</v>
      </c>
      <c r="F121" s="31">
        <v>57.492334355419274</v>
      </c>
      <c r="G121" s="31">
        <v>57.011402280456089</v>
      </c>
      <c r="H121" s="31">
        <v>76.988451732240165</v>
      </c>
      <c r="I121" s="31">
        <v>22.940980326775591</v>
      </c>
      <c r="J121" s="31">
        <v>23.199226692443585</v>
      </c>
      <c r="K121" s="31">
        <v>43.503262744705857</v>
      </c>
      <c r="L121" s="31">
        <v>23.497650234976501</v>
      </c>
      <c r="M121" s="31">
        <v>18.666666666666668</v>
      </c>
      <c r="N121" s="31">
        <v>58.015470792211261</v>
      </c>
      <c r="O121" s="31">
        <v>23.201160058002898</v>
      </c>
      <c r="P121" s="31">
        <v>13.725979535812328</v>
      </c>
      <c r="Q121" s="31">
        <v>4.2904290429042904</v>
      </c>
    </row>
    <row r="122" spans="1:17" hidden="1" x14ac:dyDescent="0.2">
      <c r="A122" s="19" t="s">
        <v>182</v>
      </c>
      <c r="B122" s="23" t="s">
        <v>176</v>
      </c>
      <c r="C122" s="21" t="s">
        <v>179</v>
      </c>
      <c r="D122" s="29">
        <f t="shared" si="24"/>
        <v>1303.5824382108547</v>
      </c>
      <c r="E122" s="13">
        <f t="shared" si="25"/>
        <v>1981659.3403670895</v>
      </c>
      <c r="F122" s="31">
        <v>148.9801359818691</v>
      </c>
      <c r="G122" s="31">
        <v>150.03000600120023</v>
      </c>
      <c r="H122" s="31">
        <v>199.97000449932509</v>
      </c>
      <c r="I122" s="31">
        <v>84.294764921640549</v>
      </c>
      <c r="J122" s="31">
        <v>85.063831205626485</v>
      </c>
      <c r="K122" s="31">
        <v>160.51203840288022</v>
      </c>
      <c r="L122" s="31">
        <v>59.994000599940001</v>
      </c>
      <c r="M122" s="31">
        <v>48.533333333333331</v>
      </c>
      <c r="N122" s="31">
        <v>213.39023739663912</v>
      </c>
      <c r="O122" s="31">
        <v>84.804240212010612</v>
      </c>
      <c r="P122" s="31">
        <v>52.40828550037434</v>
      </c>
      <c r="Q122" s="31">
        <v>15.6015601560156</v>
      </c>
    </row>
    <row r="123" spans="1:17" hidden="1" x14ac:dyDescent="0.2">
      <c r="A123" s="19" t="s">
        <v>183</v>
      </c>
      <c r="B123" s="23" t="s">
        <v>176</v>
      </c>
      <c r="C123" s="21" t="s">
        <v>184</v>
      </c>
      <c r="D123" s="29">
        <f t="shared" si="24"/>
        <v>972.44291149158039</v>
      </c>
      <c r="E123" s="13">
        <f t="shared" si="25"/>
        <v>1296859.9702925342</v>
      </c>
      <c r="F123" s="31">
        <v>143.98080255965871</v>
      </c>
      <c r="G123" s="31">
        <v>144.02880576115223</v>
      </c>
      <c r="H123" s="31">
        <v>193.97090436434533</v>
      </c>
      <c r="I123" s="31">
        <v>52.81760586862287</v>
      </c>
      <c r="J123" s="31">
        <v>53.598213392886905</v>
      </c>
      <c r="K123" s="31">
        <v>100.88256619246444</v>
      </c>
      <c r="L123" s="31">
        <v>36.496350364963504</v>
      </c>
      <c r="M123" s="31">
        <v>29.333333333333332</v>
      </c>
      <c r="N123" s="31">
        <v>134.70258735662844</v>
      </c>
      <c r="O123" s="31">
        <v>53.202660133006653</v>
      </c>
      <c r="P123" s="31">
        <v>23.708510107312204</v>
      </c>
      <c r="Q123" s="31">
        <v>5.7205720572057199</v>
      </c>
    </row>
    <row r="124" spans="1:17" hidden="1" x14ac:dyDescent="0.2">
      <c r="A124" s="19" t="s">
        <v>185</v>
      </c>
      <c r="B124" s="23" t="s">
        <v>176</v>
      </c>
      <c r="C124" s="21" t="s">
        <v>186</v>
      </c>
      <c r="D124" s="29">
        <f t="shared" si="24"/>
        <v>443.23006820838538</v>
      </c>
      <c r="E124" s="13">
        <f t="shared" si="25"/>
        <v>585085.92656055116</v>
      </c>
      <c r="F124" s="31">
        <v>61.491801093187576</v>
      </c>
      <c r="G124" s="31">
        <v>61.512302460492094</v>
      </c>
      <c r="H124" s="31">
        <v>82.987551867219921</v>
      </c>
      <c r="I124" s="31">
        <v>26.675558519506502</v>
      </c>
      <c r="J124" s="31">
        <v>26.399120029332355</v>
      </c>
      <c r="K124" s="31">
        <v>49.878740905567916</v>
      </c>
      <c r="L124" s="31">
        <v>14.998500149985</v>
      </c>
      <c r="M124" s="31">
        <v>11.2</v>
      </c>
      <c r="N124" s="31">
        <v>66.684449186449712</v>
      </c>
      <c r="O124" s="31">
        <v>26.401320066003301</v>
      </c>
      <c r="P124" s="31">
        <v>11.23034689293736</v>
      </c>
      <c r="Q124" s="31">
        <v>3.7703770377037702</v>
      </c>
    </row>
    <row r="125" spans="1:17" hidden="1" x14ac:dyDescent="0.2">
      <c r="A125" s="19" t="s">
        <v>187</v>
      </c>
      <c r="B125" s="23" t="s">
        <v>176</v>
      </c>
      <c r="C125" s="21" t="s">
        <v>186</v>
      </c>
      <c r="D125" s="29">
        <f t="shared" si="24"/>
        <v>1039.6079569938181</v>
      </c>
      <c r="E125" s="13">
        <f t="shared" si="25"/>
        <v>1724813.071427339</v>
      </c>
      <c r="F125" s="31">
        <v>104.98600186641781</v>
      </c>
      <c r="G125" s="31">
        <v>105.02100420084017</v>
      </c>
      <c r="H125" s="31">
        <v>140.9788531720242</v>
      </c>
      <c r="I125" s="31">
        <v>69.889963321107032</v>
      </c>
      <c r="J125" s="31">
        <v>70.664311189627014</v>
      </c>
      <c r="K125" s="31">
        <v>132.3849288696652</v>
      </c>
      <c r="L125" s="31">
        <v>60.493950604939506</v>
      </c>
      <c r="M125" s="31">
        <v>49.333333333333336</v>
      </c>
      <c r="N125" s="31">
        <v>176.04694585222725</v>
      </c>
      <c r="O125" s="31">
        <v>70.403520176008797</v>
      </c>
      <c r="P125" s="31">
        <v>43.673571250311952</v>
      </c>
      <c r="Q125" s="31">
        <v>15.731573157315731</v>
      </c>
    </row>
    <row r="126" spans="1:17" hidden="1" x14ac:dyDescent="0.2">
      <c r="A126" s="19" t="s">
        <v>188</v>
      </c>
      <c r="B126" s="23" t="s">
        <v>176</v>
      </c>
      <c r="C126" s="21" t="s">
        <v>186</v>
      </c>
      <c r="D126" s="29">
        <f t="shared" si="24"/>
        <v>596.51929634171358</v>
      </c>
      <c r="E126" s="13">
        <f t="shared" si="25"/>
        <v>948435.28496303398</v>
      </c>
      <c r="F126" s="31">
        <v>66.491134515397945</v>
      </c>
      <c r="G126" s="31">
        <v>66.013202640528093</v>
      </c>
      <c r="H126" s="31">
        <v>88.986652002199676</v>
      </c>
      <c r="I126" s="31">
        <v>38.412804268089367</v>
      </c>
      <c r="J126" s="31">
        <v>38.665377820739309</v>
      </c>
      <c r="K126" s="31">
        <v>72.005400405030372</v>
      </c>
      <c r="L126" s="31">
        <v>31.496850314968505</v>
      </c>
      <c r="M126" s="31">
        <v>25.6</v>
      </c>
      <c r="N126" s="31">
        <v>96.025606828487597</v>
      </c>
      <c r="O126" s="31">
        <v>38.401920096004801</v>
      </c>
      <c r="P126" s="31">
        <v>28.69977539306214</v>
      </c>
      <c r="Q126" s="31">
        <v>5.7205720572057199</v>
      </c>
    </row>
    <row r="127" spans="1:17" hidden="1" x14ac:dyDescent="0.2">
      <c r="A127" s="19" t="s">
        <v>189</v>
      </c>
      <c r="B127" s="23" t="s">
        <v>176</v>
      </c>
      <c r="C127" s="21" t="s">
        <v>179</v>
      </c>
      <c r="D127" s="29">
        <f t="shared" si="24"/>
        <v>721.45594487686185</v>
      </c>
      <c r="E127" s="13">
        <f t="shared" si="25"/>
        <v>1263832.7821300742</v>
      </c>
      <c r="F127" s="31">
        <v>88.988134915344631</v>
      </c>
      <c r="G127" s="31">
        <v>88.517703540708141</v>
      </c>
      <c r="H127" s="31">
        <v>118.98215267709844</v>
      </c>
      <c r="I127" s="31">
        <v>40.01333777925975</v>
      </c>
      <c r="J127" s="31">
        <v>39.998666711109635</v>
      </c>
      <c r="K127" s="31">
        <v>75.380653549016174</v>
      </c>
      <c r="L127" s="31">
        <v>42.995700429957004</v>
      </c>
      <c r="M127" s="31">
        <v>34.666666666666664</v>
      </c>
      <c r="N127" s="31">
        <v>100.69351827153909</v>
      </c>
      <c r="O127" s="31">
        <v>40.002000100004999</v>
      </c>
      <c r="P127" s="31">
        <v>31.195408035937113</v>
      </c>
      <c r="Q127" s="31">
        <v>20.022002200220022</v>
      </c>
    </row>
    <row r="128" spans="1:17" hidden="1" x14ac:dyDescent="0.2">
      <c r="A128" s="19" t="s">
        <v>190</v>
      </c>
      <c r="B128" s="23" t="s">
        <v>176</v>
      </c>
      <c r="C128" s="21" t="s">
        <v>181</v>
      </c>
      <c r="D128" s="29">
        <f t="shared" si="24"/>
        <v>991.38686835504836</v>
      </c>
      <c r="E128" s="13">
        <f t="shared" si="25"/>
        <v>1348138.5464224669</v>
      </c>
      <c r="F128" s="31">
        <v>137.48166911078522</v>
      </c>
      <c r="G128" s="31">
        <v>138.02760552110422</v>
      </c>
      <c r="H128" s="31">
        <v>184.97225416187572</v>
      </c>
      <c r="I128" s="31">
        <v>57.085695231743912</v>
      </c>
      <c r="J128" s="31">
        <v>57.598080063997863</v>
      </c>
      <c r="K128" s="31">
        <v>108.00810060754556</v>
      </c>
      <c r="L128" s="31">
        <v>30.996900309969003</v>
      </c>
      <c r="M128" s="31">
        <v>25.333333333333332</v>
      </c>
      <c r="N128" s="31">
        <v>144.0384102427314</v>
      </c>
      <c r="O128" s="31">
        <v>57.20286014300715</v>
      </c>
      <c r="P128" s="31">
        <v>44.921387571749442</v>
      </c>
      <c r="Q128" s="31">
        <v>5.7205720572057199</v>
      </c>
    </row>
    <row r="129" spans="1:17" hidden="1" x14ac:dyDescent="0.2">
      <c r="A129" s="19" t="s">
        <v>191</v>
      </c>
      <c r="B129" s="23" t="s">
        <v>176</v>
      </c>
      <c r="C129" s="21" t="s">
        <v>176</v>
      </c>
      <c r="D129" s="29">
        <f t="shared" si="24"/>
        <v>1339.4582433278833</v>
      </c>
      <c r="E129" s="13">
        <f t="shared" si="25"/>
        <v>2190792.3981946521</v>
      </c>
      <c r="F129" s="31">
        <v>164.47806959072122</v>
      </c>
      <c r="G129" s="31">
        <v>165.03300660132027</v>
      </c>
      <c r="H129" s="31">
        <v>220.96685497175423</v>
      </c>
      <c r="I129" s="31">
        <v>76.292097365788592</v>
      </c>
      <c r="J129" s="31">
        <v>77.064097863404555</v>
      </c>
      <c r="K129" s="31">
        <v>145.51091331849889</v>
      </c>
      <c r="L129" s="31">
        <v>66.493350664933516</v>
      </c>
      <c r="M129" s="31">
        <v>54.666666666666671</v>
      </c>
      <c r="N129" s="31">
        <v>193.38490264070418</v>
      </c>
      <c r="O129" s="31">
        <v>76.803840192009602</v>
      </c>
      <c r="P129" s="31">
        <v>78.612428250561507</v>
      </c>
      <c r="Q129" s="31">
        <v>20.15201520152015</v>
      </c>
    </row>
    <row r="130" spans="1:17" hidden="1" x14ac:dyDescent="0.2">
      <c r="A130" s="19" t="s">
        <v>192</v>
      </c>
      <c r="B130" s="23" t="s">
        <v>176</v>
      </c>
      <c r="C130" s="21" t="s">
        <v>176</v>
      </c>
      <c r="D130" s="29">
        <f t="shared" si="24"/>
        <v>911.05712520620602</v>
      </c>
      <c r="E130" s="13">
        <f t="shared" si="25"/>
        <v>1085909.401168026</v>
      </c>
      <c r="F130" s="31">
        <v>115.48460205305959</v>
      </c>
      <c r="G130" s="31">
        <v>115.52310462092419</v>
      </c>
      <c r="H130" s="31">
        <v>156.97645353197021</v>
      </c>
      <c r="I130" s="31">
        <v>62.420806935645217</v>
      </c>
      <c r="J130" s="31">
        <v>63.197893403553209</v>
      </c>
      <c r="K130" s="31">
        <v>118.88391629372202</v>
      </c>
      <c r="L130" s="31">
        <v>16.498350164983503</v>
      </c>
      <c r="M130" s="31">
        <v>13.6</v>
      </c>
      <c r="N130" s="31">
        <v>158.04214457188581</v>
      </c>
      <c r="O130" s="31">
        <v>60.403020151007546</v>
      </c>
      <c r="P130" s="31">
        <v>24.956326428749687</v>
      </c>
      <c r="Q130" s="31">
        <v>5.0705070507050705</v>
      </c>
    </row>
    <row r="131" spans="1:17" hidden="1" x14ac:dyDescent="0.2">
      <c r="A131" s="19" t="s">
        <v>193</v>
      </c>
      <c r="B131" s="23" t="s">
        <v>176</v>
      </c>
      <c r="C131" s="21" t="s">
        <v>184</v>
      </c>
      <c r="D131" s="29">
        <f t="shared" si="24"/>
        <v>1137.7190145625177</v>
      </c>
      <c r="E131" s="13">
        <f t="shared" si="25"/>
        <v>1500020.0518961316</v>
      </c>
      <c r="F131" s="31">
        <v>123.98346887081722</v>
      </c>
      <c r="G131" s="31">
        <v>124.5249049809962</v>
      </c>
      <c r="H131" s="31">
        <v>178.97315402689597</v>
      </c>
      <c r="I131" s="31">
        <v>70.42347449149716</v>
      </c>
      <c r="J131" s="31">
        <v>89.06369787673745</v>
      </c>
      <c r="K131" s="31">
        <v>142.51068830162262</v>
      </c>
      <c r="L131" s="31">
        <v>35.496450354964509</v>
      </c>
      <c r="M131" s="31">
        <v>28.8</v>
      </c>
      <c r="N131" s="31">
        <v>222.72606028274205</v>
      </c>
      <c r="O131" s="31">
        <v>84.404220211010539</v>
      </c>
      <c r="P131" s="31">
        <v>27.451959071624657</v>
      </c>
      <c r="Q131" s="31">
        <v>9.3609360936093609</v>
      </c>
    </row>
    <row r="132" spans="1:17" hidden="1" x14ac:dyDescent="0.2">
      <c r="A132" s="32" t="s">
        <v>176</v>
      </c>
      <c r="B132" s="33"/>
      <c r="C132" s="34"/>
      <c r="D132" s="17">
        <f t="shared" ref="D132:E132" si="26">SUM(D119:D131)</f>
        <v>11835.183656542978</v>
      </c>
      <c r="E132" s="15">
        <f t="shared" si="26"/>
        <v>17206903.933115523</v>
      </c>
      <c r="F132" s="15">
        <v>1421.8104252766298</v>
      </c>
      <c r="G132" s="15">
        <v>1411.7823564712942</v>
      </c>
      <c r="H132" s="15">
        <v>1922.7115932610109</v>
      </c>
      <c r="I132" s="15">
        <v>745.84861620540175</v>
      </c>
      <c r="J132" s="15">
        <v>770.10766307789731</v>
      </c>
      <c r="K132" s="15">
        <v>1423.9817986348976</v>
      </c>
      <c r="L132" s="15">
        <v>470.95290470952909</v>
      </c>
      <c r="M132" s="15">
        <v>381.06666666666666</v>
      </c>
      <c r="N132" s="15">
        <v>1929.1811149639905</v>
      </c>
      <c r="O132" s="15">
        <v>760.83804190209514</v>
      </c>
      <c r="P132" s="15">
        <v>474.17020214624404</v>
      </c>
      <c r="Q132" s="15">
        <v>122.73227322732274</v>
      </c>
    </row>
    <row r="133" spans="1:17" hidden="1" x14ac:dyDescent="0.2">
      <c r="A133" s="36" t="s">
        <v>194</v>
      </c>
      <c r="B133" s="37"/>
      <c r="C133" s="38"/>
      <c r="D133" s="30">
        <f>SUM(F133:Q133)</f>
        <v>1510.388120262827</v>
      </c>
      <c r="E133" s="28">
        <f>SUMPRODUCT($F$1:$Q$1,F133:Q133)</f>
        <v>2958880.1826983648</v>
      </c>
      <c r="F133" s="31">
        <v>190.47460338621516</v>
      </c>
      <c r="G133" s="31">
        <v>166.53330666133226</v>
      </c>
      <c r="H133" s="31">
        <v>148.97765335199722</v>
      </c>
      <c r="I133" s="31">
        <v>176.59219739913303</v>
      </c>
      <c r="J133" s="31">
        <v>89.06369787673745</v>
      </c>
      <c r="K133" s="31">
        <v>125.63442258169363</v>
      </c>
      <c r="L133" s="31">
        <v>141.98580141985803</v>
      </c>
      <c r="M133" s="31">
        <v>76.533333333333331</v>
      </c>
      <c r="N133" s="31">
        <v>167.3779674579888</v>
      </c>
      <c r="O133" s="31">
        <v>88.804440222011095</v>
      </c>
      <c r="P133" s="31">
        <v>109.80783628649863</v>
      </c>
      <c r="Q133" s="31">
        <v>28.602860286028605</v>
      </c>
    </row>
    <row r="134" spans="1:17" hidden="1" x14ac:dyDescent="0.2">
      <c r="A134" s="39" t="s">
        <v>195</v>
      </c>
      <c r="B134" s="39"/>
      <c r="C134" s="39"/>
      <c r="D134" s="26">
        <f t="shared" ref="D134:E134" si="27">D17+D38+D48+D62+D74+D91+D105+D118+D132+D133</f>
        <v>110725.71710509993</v>
      </c>
      <c r="E134" s="26">
        <f t="shared" si="27"/>
        <v>161348961.9425759</v>
      </c>
      <c r="F134" s="26">
        <v>15000</v>
      </c>
      <c r="G134" s="26">
        <v>15000</v>
      </c>
      <c r="H134" s="26">
        <v>20000</v>
      </c>
      <c r="I134" s="26">
        <v>8000</v>
      </c>
      <c r="J134" s="26">
        <v>8000</v>
      </c>
      <c r="K134" s="26">
        <v>15000</v>
      </c>
      <c r="L134" s="26">
        <v>5000</v>
      </c>
      <c r="M134" s="26">
        <v>4000</v>
      </c>
      <c r="N134" s="26">
        <v>20000</v>
      </c>
      <c r="O134" s="26">
        <v>8000</v>
      </c>
      <c r="P134" s="26">
        <v>5000</v>
      </c>
      <c r="Q134" s="26">
        <v>1300</v>
      </c>
    </row>
  </sheetData>
  <autoFilter ref="A2:Q134" xr:uid="{191A584B-09A7-41B3-A82F-5B4DE3D17200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091A8-6037-4917-98C3-029EBA4879D0}">
  <dimension ref="B1:F17"/>
  <sheetViews>
    <sheetView tabSelected="1" workbookViewId="0">
      <selection activeCell="M5" sqref="M5"/>
    </sheetView>
  </sheetViews>
  <sheetFormatPr defaultRowHeight="15" x14ac:dyDescent="0.2"/>
  <cols>
    <col min="1" max="1" width="9.140625" style="42"/>
    <col min="2" max="2" width="12.5703125" style="42" bestFit="1" customWidth="1"/>
    <col min="3" max="3" width="20.28515625" style="42" bestFit="1" customWidth="1"/>
    <col min="4" max="4" width="9" style="42" bestFit="1" customWidth="1"/>
    <col min="5" max="5" width="17.28515625" style="42" bestFit="1" customWidth="1"/>
    <col min="6" max="6" width="20.140625" style="42" bestFit="1" customWidth="1"/>
    <col min="7" max="16384" width="9.140625" style="42"/>
  </cols>
  <sheetData>
    <row r="1" spans="2:6" ht="27" x14ac:dyDescent="0.35">
      <c r="B1" s="49" t="s">
        <v>196</v>
      </c>
      <c r="C1" s="49"/>
      <c r="D1" s="49"/>
      <c r="E1" s="49"/>
      <c r="F1" s="49"/>
    </row>
    <row r="2" spans="2:6" ht="15.75" x14ac:dyDescent="0.2">
      <c r="B2" s="40" t="s">
        <v>1</v>
      </c>
      <c r="C2" s="41" t="s">
        <v>144</v>
      </c>
      <c r="D2" s="41" t="s">
        <v>146</v>
      </c>
      <c r="E2" s="41" t="s">
        <v>147</v>
      </c>
      <c r="F2" s="41" t="s">
        <v>148</v>
      </c>
    </row>
    <row r="3" spans="2:6" ht="15.75" x14ac:dyDescent="0.2">
      <c r="B3" s="43" t="s">
        <v>2</v>
      </c>
      <c r="C3" s="44" t="s">
        <v>141</v>
      </c>
      <c r="D3" s="44" t="s">
        <v>141</v>
      </c>
      <c r="E3" s="44" t="s">
        <v>141</v>
      </c>
      <c r="F3" s="44" t="s">
        <v>141</v>
      </c>
    </row>
    <row r="4" spans="2:6" ht="15.75" x14ac:dyDescent="0.2">
      <c r="B4" s="43" t="s">
        <v>3</v>
      </c>
      <c r="C4" s="45" t="s">
        <v>145</v>
      </c>
      <c r="D4" s="45" t="s">
        <v>145</v>
      </c>
      <c r="E4" s="45" t="s">
        <v>145</v>
      </c>
      <c r="F4" s="45" t="s">
        <v>145</v>
      </c>
    </row>
    <row r="5" spans="2:6" ht="15.75" x14ac:dyDescent="0.2">
      <c r="B5" s="46" t="s">
        <v>4</v>
      </c>
      <c r="C5" s="47">
        <f>SUM(C6:C17)</f>
        <v>1018.9523679966566</v>
      </c>
      <c r="D5" s="47">
        <f>SUM(D6:D17)</f>
        <v>590.29278157211616</v>
      </c>
      <c r="E5" s="47">
        <f>SUM(E6:E17)</f>
        <v>847.85230257300066</v>
      </c>
      <c r="F5" s="47">
        <f>SUM(F6:F17)</f>
        <v>661.30019927593355</v>
      </c>
    </row>
    <row r="6" spans="2:6" ht="15.75" x14ac:dyDescent="0.2">
      <c r="B6" s="43" t="s">
        <v>6</v>
      </c>
      <c r="C6" s="48">
        <v>118.48420210638582</v>
      </c>
      <c r="D6" s="48">
        <v>72.990267964271425</v>
      </c>
      <c r="E6" s="48">
        <v>98.98680175976537</v>
      </c>
      <c r="F6" s="48">
        <v>81.489134782029069</v>
      </c>
    </row>
    <row r="7" spans="2:6" ht="15.75" x14ac:dyDescent="0.2">
      <c r="B7" s="43" t="s">
        <v>7</v>
      </c>
      <c r="C7" s="48">
        <v>120.0240048009602</v>
      </c>
      <c r="D7" s="48">
        <v>73.514702940588109</v>
      </c>
      <c r="E7" s="48">
        <v>99.01980396079216</v>
      </c>
      <c r="F7" s="48">
        <v>81.016203240648125</v>
      </c>
    </row>
    <row r="8" spans="2:6" ht="15.75" x14ac:dyDescent="0.2">
      <c r="B8" s="43" t="s">
        <v>8</v>
      </c>
      <c r="C8" s="48">
        <v>158.97615357696344</v>
      </c>
      <c r="D8" s="48">
        <v>97.985302204669296</v>
      </c>
      <c r="E8" s="48">
        <v>132.98005299205118</v>
      </c>
      <c r="F8" s="48">
        <v>108.98365245213218</v>
      </c>
    </row>
    <row r="9" spans="2:6" ht="15.75" x14ac:dyDescent="0.2">
      <c r="B9" s="43" t="s">
        <v>9</v>
      </c>
      <c r="C9" s="48">
        <v>62.420806935645217</v>
      </c>
      <c r="D9" s="48">
        <v>38.946315438479488</v>
      </c>
      <c r="E9" s="48">
        <v>52.284094698232742</v>
      </c>
      <c r="F9" s="48">
        <v>43.747915971990665</v>
      </c>
    </row>
    <row r="10" spans="2:6" ht="15.75" x14ac:dyDescent="0.2">
      <c r="B10" s="43" t="s">
        <v>10</v>
      </c>
      <c r="C10" s="48">
        <v>63.197893403553209</v>
      </c>
      <c r="D10" s="48">
        <v>38.932035598813371</v>
      </c>
      <c r="E10" s="48">
        <v>53.064897836738773</v>
      </c>
      <c r="F10" s="48">
        <v>43.465217826072461</v>
      </c>
    </row>
    <row r="11" spans="2:6" ht="15.75" x14ac:dyDescent="0.2">
      <c r="B11" s="43" t="s">
        <v>11</v>
      </c>
      <c r="C11" s="48">
        <v>118.88391629372202</v>
      </c>
      <c r="D11" s="48">
        <v>73.130484786358977</v>
      </c>
      <c r="E11" s="48">
        <v>99.757481811135833</v>
      </c>
      <c r="F11" s="48">
        <v>82.131159836987777</v>
      </c>
    </row>
    <row r="12" spans="2:6" ht="15.75" x14ac:dyDescent="0.2">
      <c r="B12" s="43" t="s">
        <v>12</v>
      </c>
      <c r="C12" s="48">
        <v>50.494950504949507</v>
      </c>
      <c r="D12" s="48">
        <v>19.498050194980504</v>
      </c>
      <c r="E12" s="48">
        <v>38.996100389961008</v>
      </c>
      <c r="F12" s="48">
        <v>22.497750224977501</v>
      </c>
    </row>
    <row r="13" spans="2:6" ht="15.75" x14ac:dyDescent="0.2">
      <c r="B13" s="43" t="s">
        <v>13</v>
      </c>
      <c r="C13" s="48">
        <v>40.533333333333331</v>
      </c>
      <c r="D13" s="48">
        <v>15.466666666666667</v>
      </c>
      <c r="E13" s="48">
        <v>31.466666666666665</v>
      </c>
      <c r="F13" s="48">
        <v>18.133333333333333</v>
      </c>
    </row>
    <row r="14" spans="2:6" ht="15.75" x14ac:dyDescent="0.2">
      <c r="B14" s="43" t="s">
        <v>14</v>
      </c>
      <c r="C14" s="48">
        <v>158.04214457188581</v>
      </c>
      <c r="D14" s="48">
        <v>97.359295812216587</v>
      </c>
      <c r="E14" s="48">
        <v>132.70205388103494</v>
      </c>
      <c r="F14" s="48">
        <v>109.36249666577753</v>
      </c>
    </row>
    <row r="15" spans="2:6" ht="15.75" x14ac:dyDescent="0.2">
      <c r="B15" s="43" t="s">
        <v>15</v>
      </c>
      <c r="C15" s="48">
        <v>63.603180159007955</v>
      </c>
      <c r="D15" s="48">
        <v>39.201960098004896</v>
      </c>
      <c r="E15" s="48">
        <v>52.802640132006601</v>
      </c>
      <c r="F15" s="48">
        <v>43.202160108005401</v>
      </c>
    </row>
    <row r="16" spans="2:6" ht="15.75" x14ac:dyDescent="0.2">
      <c r="B16" s="43" t="s">
        <v>16</v>
      </c>
      <c r="C16" s="48">
        <v>51.160469178936864</v>
      </c>
      <c r="D16" s="48">
        <v>18.717244821562264</v>
      </c>
      <c r="E16" s="48">
        <v>39.930122285999502</v>
      </c>
      <c r="F16" s="48">
        <v>22.460693785874721</v>
      </c>
    </row>
    <row r="17" spans="2:6" ht="15.75" x14ac:dyDescent="0.2">
      <c r="B17" s="43" t="s">
        <v>17</v>
      </c>
      <c r="C17" s="48">
        <v>13.131313131313133</v>
      </c>
      <c r="D17" s="48">
        <v>4.5504550455045507</v>
      </c>
      <c r="E17" s="48">
        <v>15.861586158615861</v>
      </c>
      <c r="F17" s="48">
        <v>4.810481048104811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29.01.2020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2020-01-28T13:01:46Z</dcterms:modified>
</cp:coreProperties>
</file>