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8605ED6-68D5-42E8-A908-4E822DE7780D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30.01.2020" sheetId="4" r:id="rId1"/>
    <sheet name="Sheet1" sheetId="5" r:id="rId2"/>
  </sheets>
  <definedNames>
    <definedName name="_xlnm._FilterDatabase" localSheetId="0" hidden="1">'30.01.2020'!$A$3:$AE$135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2" i="4" l="1"/>
  <c r="E130" i="4"/>
  <c r="E129" i="4"/>
  <c r="D129" i="4"/>
  <c r="E128" i="4"/>
  <c r="E126" i="4"/>
  <c r="E124" i="4"/>
  <c r="E122" i="4"/>
  <c r="D118" i="4"/>
  <c r="D116" i="4"/>
  <c r="D112" i="4"/>
  <c r="E108" i="4"/>
  <c r="D108" i="4"/>
  <c r="D103" i="4"/>
  <c r="D90" i="4"/>
  <c r="D88" i="4"/>
  <c r="D86" i="4"/>
  <c r="D84" i="4"/>
  <c r="E82" i="4"/>
  <c r="D82" i="4"/>
  <c r="D80" i="4"/>
  <c r="D76" i="4"/>
  <c r="E73" i="4"/>
  <c r="E65" i="4"/>
  <c r="D62" i="4"/>
  <c r="D60" i="4"/>
  <c r="D58" i="4"/>
  <c r="D56" i="4"/>
  <c r="D54" i="4"/>
  <c r="D52" i="4"/>
  <c r="D47" i="4"/>
  <c r="D43" i="4"/>
  <c r="E38" i="4"/>
  <c r="D38" i="4"/>
  <c r="D36" i="4"/>
  <c r="D34" i="4"/>
  <c r="D32" i="4"/>
  <c r="D24" i="4"/>
  <c r="D20" i="4"/>
  <c r="D15" i="4"/>
  <c r="E14" i="4"/>
  <c r="D14" i="4"/>
  <c r="D11" i="4"/>
  <c r="E10" i="4"/>
  <c r="D10" i="4"/>
  <c r="D9" i="4"/>
  <c r="D8" i="4"/>
  <c r="D7" i="4"/>
  <c r="E6" i="4"/>
  <c r="D6" i="4"/>
  <c r="D5" i="4"/>
  <c r="E134" i="4"/>
  <c r="D121" i="4" l="1"/>
  <c r="D125" i="4"/>
  <c r="E125" i="4"/>
  <c r="D12" i="4"/>
  <c r="D28" i="4"/>
  <c r="D99" i="4"/>
  <c r="D123" i="4"/>
  <c r="D127" i="4"/>
  <c r="D131" i="4"/>
  <c r="E22" i="4"/>
  <c r="D22" i="4"/>
  <c r="D114" i="4"/>
  <c r="D30" i="4"/>
  <c r="D50" i="4"/>
  <c r="D110" i="4"/>
  <c r="E30" i="4"/>
  <c r="E90" i="4"/>
  <c r="D26" i="4"/>
  <c r="D78" i="4"/>
  <c r="D95" i="4"/>
  <c r="D67" i="4"/>
  <c r="D71" i="4"/>
  <c r="D13" i="4"/>
  <c r="D41" i="4"/>
  <c r="D69" i="4"/>
  <c r="D97" i="4"/>
  <c r="D45" i="4"/>
  <c r="D65" i="4"/>
  <c r="D93" i="4"/>
  <c r="D101" i="4"/>
  <c r="D73" i="4"/>
  <c r="D105" i="4"/>
  <c r="D4" i="4"/>
  <c r="D134" i="4"/>
  <c r="E116" i="4"/>
  <c r="E56" i="4"/>
  <c r="E99" i="4"/>
  <c r="E127" i="4"/>
  <c r="E47" i="4"/>
  <c r="E123" i="4"/>
  <c r="E131" i="4"/>
  <c r="E19" i="4"/>
  <c r="D19" i="4"/>
  <c r="E21" i="4"/>
  <c r="D21" i="4"/>
  <c r="E25" i="4"/>
  <c r="D25" i="4"/>
  <c r="E29" i="4"/>
  <c r="D29" i="4"/>
  <c r="E31" i="4"/>
  <c r="D31" i="4"/>
  <c r="E33" i="4"/>
  <c r="D33" i="4"/>
  <c r="E44" i="4"/>
  <c r="D44" i="4"/>
  <c r="E59" i="4"/>
  <c r="D59" i="4"/>
  <c r="E61" i="4"/>
  <c r="D61" i="4"/>
  <c r="E64" i="4"/>
  <c r="D64" i="4"/>
  <c r="E66" i="4"/>
  <c r="D66" i="4"/>
  <c r="E74" i="4"/>
  <c r="D74" i="4"/>
  <c r="E77" i="4"/>
  <c r="D77" i="4"/>
  <c r="E79" i="4"/>
  <c r="D79" i="4"/>
  <c r="E81" i="4"/>
  <c r="D81" i="4"/>
  <c r="E83" i="4"/>
  <c r="D83" i="4"/>
  <c r="E85" i="4"/>
  <c r="D85" i="4"/>
  <c r="E96" i="4"/>
  <c r="D96" i="4"/>
  <c r="E107" i="4"/>
  <c r="D107" i="4"/>
  <c r="E109" i="4"/>
  <c r="D109" i="4"/>
  <c r="E111" i="4"/>
  <c r="D111" i="4"/>
  <c r="E113" i="4"/>
  <c r="D113" i="4"/>
  <c r="E115" i="4"/>
  <c r="D115" i="4"/>
  <c r="E117" i="4"/>
  <c r="D117" i="4"/>
  <c r="E120" i="4"/>
  <c r="D120" i="4"/>
  <c r="E7" i="4"/>
  <c r="E11" i="4"/>
  <c r="E15" i="4"/>
  <c r="E24" i="4"/>
  <c r="E32" i="4"/>
  <c r="E41" i="4"/>
  <c r="E50" i="4"/>
  <c r="E58" i="4"/>
  <c r="E67" i="4"/>
  <c r="E76" i="4"/>
  <c r="E84" i="4"/>
  <c r="E93" i="4"/>
  <c r="E101" i="4"/>
  <c r="E110" i="4"/>
  <c r="E118" i="4"/>
  <c r="D17" i="4"/>
  <c r="E23" i="4"/>
  <c r="D23" i="4"/>
  <c r="E51" i="4"/>
  <c r="D51" i="4"/>
  <c r="E53" i="4"/>
  <c r="D53" i="4"/>
  <c r="E55" i="4"/>
  <c r="D55" i="4"/>
  <c r="E68" i="4"/>
  <c r="D68" i="4"/>
  <c r="E70" i="4"/>
  <c r="D70" i="4"/>
  <c r="E72" i="4"/>
  <c r="D72" i="4"/>
  <c r="E87" i="4"/>
  <c r="D87" i="4"/>
  <c r="E94" i="4"/>
  <c r="D94" i="4"/>
  <c r="E16" i="4"/>
  <c r="D16" i="4"/>
  <c r="E27" i="4"/>
  <c r="D27" i="4"/>
  <c r="E35" i="4"/>
  <c r="D35" i="4"/>
  <c r="E37" i="4"/>
  <c r="D37" i="4"/>
  <c r="E40" i="4"/>
  <c r="D40" i="4"/>
  <c r="E42" i="4"/>
  <c r="D42" i="4"/>
  <c r="E46" i="4"/>
  <c r="D46" i="4"/>
  <c r="E48" i="4"/>
  <c r="D48" i="4"/>
  <c r="E57" i="4"/>
  <c r="D57" i="4"/>
  <c r="E89" i="4"/>
  <c r="D89" i="4"/>
  <c r="E91" i="4"/>
  <c r="D91" i="4"/>
  <c r="E98" i="4"/>
  <c r="D98" i="4"/>
  <c r="E100" i="4"/>
  <c r="D100" i="4"/>
  <c r="E102" i="4"/>
  <c r="D102" i="4"/>
  <c r="E104" i="4"/>
  <c r="D104" i="4"/>
  <c r="E4" i="4"/>
  <c r="E8" i="4"/>
  <c r="E12" i="4"/>
  <c r="E17" i="4"/>
  <c r="E26" i="4"/>
  <c r="E34" i="4"/>
  <c r="E43" i="4"/>
  <c r="E52" i="4"/>
  <c r="E60" i="4"/>
  <c r="E69" i="4"/>
  <c r="E78" i="4"/>
  <c r="E86" i="4"/>
  <c r="E95" i="4"/>
  <c r="E103" i="4"/>
  <c r="E112" i="4"/>
  <c r="E121" i="4"/>
  <c r="E5" i="4"/>
  <c r="E9" i="4"/>
  <c r="E13" i="4"/>
  <c r="E20" i="4"/>
  <c r="E28" i="4"/>
  <c r="E36" i="4"/>
  <c r="E45" i="4"/>
  <c r="E54" i="4"/>
  <c r="E62" i="4"/>
  <c r="E71" i="4"/>
  <c r="E80" i="4"/>
  <c r="E88" i="4"/>
  <c r="E97" i="4"/>
  <c r="E105" i="4"/>
  <c r="E114" i="4"/>
  <c r="D122" i="4"/>
  <c r="D124" i="4"/>
  <c r="D126" i="4"/>
  <c r="D128" i="4"/>
  <c r="D130" i="4"/>
  <c r="D132" i="4"/>
  <c r="D18" i="4" l="1"/>
  <c r="E39" i="4"/>
  <c r="D63" i="4"/>
  <c r="E119" i="4"/>
  <c r="E49" i="4"/>
  <c r="D106" i="4"/>
  <c r="E18" i="4"/>
  <c r="E106" i="4"/>
  <c r="E75" i="4"/>
  <c r="D92" i="4"/>
  <c r="E133" i="4"/>
  <c r="D75" i="4"/>
  <c r="D133" i="4"/>
  <c r="D119" i="4"/>
  <c r="D39" i="4"/>
  <c r="E92" i="4"/>
  <c r="D49" i="4"/>
  <c r="E63" i="4"/>
  <c r="D135" i="4" l="1"/>
  <c r="E135" i="4"/>
</calcChain>
</file>

<file path=xl/sharedStrings.xml><?xml version="1.0" encoding="utf-8"?>
<sst xmlns="http://schemas.openxmlformats.org/spreadsheetml/2006/main" count="438" uniqueCount="211">
  <si>
    <t>DP</t>
  </si>
  <si>
    <t>Party Name</t>
  </si>
  <si>
    <t>Region</t>
  </si>
  <si>
    <t>Zone</t>
  </si>
  <si>
    <t xml:space="preserve">Quantity </t>
  </si>
  <si>
    <t>Value</t>
  </si>
  <si>
    <t>B12+</t>
  </si>
  <si>
    <t>B65</t>
  </si>
  <si>
    <t>BL60</t>
  </si>
  <si>
    <t>BL98</t>
  </si>
  <si>
    <t>BL97</t>
  </si>
  <si>
    <t>D37</t>
  </si>
  <si>
    <t>D40i</t>
  </si>
  <si>
    <t>D41</t>
  </si>
  <si>
    <t>D54+</t>
  </si>
  <si>
    <t>i18_SKD</t>
  </si>
  <si>
    <t>i68_SKD</t>
  </si>
  <si>
    <t>i74_SKD</t>
  </si>
  <si>
    <t>I95_SKD</t>
  </si>
  <si>
    <t>L130</t>
  </si>
  <si>
    <t>L42</t>
  </si>
  <si>
    <t>L55i</t>
  </si>
  <si>
    <t>R40_SKD</t>
  </si>
  <si>
    <t>S40</t>
  </si>
  <si>
    <t>V102_SKD</t>
  </si>
  <si>
    <t>V128_SKD</t>
  </si>
  <si>
    <t>V141_SKD</t>
  </si>
  <si>
    <t>Z15_SKD</t>
  </si>
  <si>
    <t>Z20_SKD</t>
  </si>
  <si>
    <t>A One Tel</t>
  </si>
  <si>
    <t>Barisal</t>
  </si>
  <si>
    <t>Click Mobile Corner</t>
  </si>
  <si>
    <t>Desh Link</t>
  </si>
  <si>
    <t>Faridpur</t>
  </si>
  <si>
    <t>M/S Faiz Enterprise</t>
  </si>
  <si>
    <t>Madaripur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</si>
  <si>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</si>
  <si>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</si>
  <si>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</si>
  <si>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</si>
  <si>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</si>
  <si>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</si>
  <si>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</si>
  <si>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</si>
  <si>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</si>
  <si>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</si>
  <si>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</si>
  <si>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M/S. Alam Trade Link</t>
  </si>
  <si>
    <t>Chittagong</t>
  </si>
  <si>
    <t>Chandpur</t>
  </si>
  <si>
    <t>M/S. Lotus Telecom</t>
  </si>
  <si>
    <t>Salim Telecom &amp; Electronics</t>
  </si>
  <si>
    <t>Fantasy Telecom</t>
  </si>
  <si>
    <t>Chittagong-North</t>
  </si>
  <si>
    <t>Sibgat Telecom</t>
  </si>
  <si>
    <t>M/S Sholav Bitan</t>
  </si>
  <si>
    <t>Chittagong-South</t>
  </si>
  <si>
    <t>Mobile Zone,Patia</t>
  </si>
  <si>
    <t>The National Carrier</t>
  </si>
  <si>
    <t>Biponon Communications</t>
  </si>
  <si>
    <t>Cox's Bazar</t>
  </si>
  <si>
    <t>Mobile Heaven</t>
  </si>
  <si>
    <t>Mobile Village</t>
  </si>
  <si>
    <t>Prime Mobile Center</t>
  </si>
  <si>
    <t>Shifa Enterprise</t>
  </si>
  <si>
    <t>Dhaka Telecom</t>
  </si>
  <si>
    <t>Noakhali</t>
  </si>
  <si>
    <t>Himel Mobile Center</t>
  </si>
  <si>
    <t>Mobile Media Center</t>
  </si>
  <si>
    <t>Mobile Shop</t>
  </si>
  <si>
    <t>Polly Mobile Distribution</t>
  </si>
  <si>
    <t>Rangamati</t>
  </si>
  <si>
    <t>Satkania Store</t>
  </si>
  <si>
    <t>Toyabiya Telecom</t>
  </si>
  <si>
    <t>MM Communication</t>
  </si>
  <si>
    <t>Dhaka North</t>
  </si>
  <si>
    <t>Ashulia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</si>
  <si>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</si>
  <si>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</si>
  <si>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</si>
  <si>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</si>
  <si>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</si>
  <si>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</si>
  <si>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</si>
  <si>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Uttara</t>
  </si>
  <si>
    <t>Star Telecom</t>
  </si>
  <si>
    <t>Savar</t>
  </si>
  <si>
    <t>TM Communication</t>
  </si>
  <si>
    <t>Trade plus</t>
  </si>
  <si>
    <t>Zaara Corporation</t>
  </si>
  <si>
    <t>Ananda Electronics</t>
  </si>
  <si>
    <t>Dhaka South</t>
  </si>
  <si>
    <t>Dhanmondi</t>
  </si>
  <si>
    <t>Anika Traders</t>
  </si>
  <si>
    <t>Jatrabari</t>
  </si>
  <si>
    <t>Dohar Enterprise</t>
  </si>
  <si>
    <t>Munshiganj</t>
  </si>
  <si>
    <t>M K Trading Co.</t>
  </si>
  <si>
    <t>Chittagong Road</t>
  </si>
  <si>
    <t>Mehereen Telecom</t>
  </si>
  <si>
    <t>Keraniganj</t>
  </si>
  <si>
    <t>Nandan World Link</t>
  </si>
  <si>
    <t>Nishat Telecom</t>
  </si>
  <si>
    <t>Paltan</t>
  </si>
  <si>
    <t>One Telecom</t>
  </si>
  <si>
    <t>One Telecom (CTG Road)</t>
  </si>
  <si>
    <t>One Telecom, Jatrabari</t>
  </si>
  <si>
    <t>One Telecom, Narayangonj</t>
  </si>
  <si>
    <t>Narayangonj</t>
  </si>
  <si>
    <t>Tahia Enterprise</t>
  </si>
  <si>
    <t>Taj Telecom</t>
  </si>
  <si>
    <t>Biswa Bani Telecom</t>
  </si>
  <si>
    <t>Khulna</t>
  </si>
  <si>
    <t>Kushtia</t>
  </si>
  <si>
    <t>Hello Prithibi</t>
  </si>
  <si>
    <t>Jessore</t>
  </si>
  <si>
    <t>Ideal Communication</t>
  </si>
  <si>
    <t>Konica Trading</t>
  </si>
  <si>
    <t>Jhenaidah</t>
  </si>
  <si>
    <t>M. R. Traders</t>
  </si>
  <si>
    <t>M/S. Panguchi Enterprise</t>
  </si>
  <si>
    <t>Pirojpur</t>
  </si>
  <si>
    <t>Max Tel</t>
  </si>
  <si>
    <t>Mobile Plus</t>
  </si>
  <si>
    <t>Satkhira</t>
  </si>
  <si>
    <t>Mohima Telecom</t>
  </si>
  <si>
    <t>S S Enterprise</t>
  </si>
  <si>
    <t>Shadhin Telecom</t>
  </si>
  <si>
    <t>Bismillah Telecom</t>
  </si>
  <si>
    <t>Mymensingh</t>
  </si>
  <si>
    <t>Mymensingh Outer</t>
  </si>
  <si>
    <t>F N Traders</t>
  </si>
  <si>
    <t>Bhaluka</t>
  </si>
  <si>
    <t>M/S Saidur Electronics</t>
  </si>
  <si>
    <t>M/S Siddique Enterprise</t>
  </si>
  <si>
    <t>Jamalpur</t>
  </si>
  <si>
    <t>M/S Zaman Enterprise</t>
  </si>
  <si>
    <t>M/S. Mukul Enterprise</t>
  </si>
  <si>
    <t>M/S. Sujan Telecom</t>
  </si>
  <si>
    <t>Netrokona</t>
  </si>
  <si>
    <t>M/S. Sumon Telecoms</t>
  </si>
  <si>
    <t>Mobile Point</t>
  </si>
  <si>
    <t>Gazipur</t>
  </si>
  <si>
    <t>Priyo Telecom</t>
  </si>
  <si>
    <t>Tangail</t>
  </si>
  <si>
    <t>Rathura Enterprise</t>
  </si>
  <si>
    <t>Rathura Enterprise – 2</t>
  </si>
  <si>
    <t>Repon Enterprise</t>
  </si>
  <si>
    <t>S.M Tel</t>
  </si>
  <si>
    <t>Shaheen Multimedia &amp; Telecom</t>
  </si>
  <si>
    <t>Shisha Stationary &amp; Electronics</t>
  </si>
  <si>
    <t>Hello Naogaon</t>
  </si>
  <si>
    <t>Rajshahi</t>
  </si>
  <si>
    <t>Naogaon</t>
  </si>
  <si>
    <t>M/S Chowdhury Enterprise</t>
  </si>
  <si>
    <t>Mugdho Corporation</t>
  </si>
  <si>
    <t>Pabna</t>
  </si>
  <si>
    <t>Tulip-2</t>
  </si>
  <si>
    <t>Tulip Distribution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</si>
  <si>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</si>
  <si>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</si>
  <si>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</si>
  <si>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</si>
  <si>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</si>
  <si>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</si>
  <si>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</si>
  <si>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</si>
  <si>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</si>
  <si>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Mobile collection and ghori ghor</t>
  </si>
  <si>
    <t>A.S.R. Trading</t>
  </si>
  <si>
    <t>Rangpur</t>
  </si>
  <si>
    <t>Lalmonirhat</t>
  </si>
  <si>
    <t>Feroz Telecom</t>
  </si>
  <si>
    <t>M/S. Nodi Nishat Enterprise</t>
  </si>
  <si>
    <t>Dinajpur</t>
  </si>
  <si>
    <t>Missing link trade and distribution</t>
  </si>
  <si>
    <t>M/S. Sky Tel</t>
  </si>
  <si>
    <t>Pacific Electronics</t>
  </si>
  <si>
    <t>Pacific Electronics – 2</t>
  </si>
  <si>
    <t>Paul Telecom</t>
  </si>
  <si>
    <t>Nilphamari</t>
  </si>
  <si>
    <t>Shahil Distribution</t>
  </si>
  <si>
    <t>Thakurgaon</t>
  </si>
  <si>
    <t>Swaranika  Enterprise</t>
  </si>
  <si>
    <t>Tarek &amp; Brothers</t>
  </si>
  <si>
    <t>World Media</t>
  </si>
  <si>
    <t>Gopa Telecom</t>
  </si>
  <si>
    <t>Sylhet</t>
  </si>
  <si>
    <t>Sunamganj</t>
  </si>
  <si>
    <t>M Enterprise</t>
  </si>
  <si>
    <t>Cumilla</t>
  </si>
  <si>
    <t>M/S. Murad Enterprise</t>
  </si>
  <si>
    <t>Brahmanbaria</t>
  </si>
  <si>
    <t>Nashua Associate</t>
  </si>
  <si>
    <t>New Era Telecom</t>
  </si>
  <si>
    <t>Hobiganj</t>
  </si>
  <si>
    <t>New Samanta Telecom</t>
  </si>
  <si>
    <t>Narsingdhi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</si>
  <si>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</si>
  <si>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</si>
  <si>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</si>
  <si>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</si>
  <si>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</si>
  <si>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</si>
  <si>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</si>
  <si>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Edison Electronics Ltd.</t>
  </si>
  <si>
    <t>Total</t>
  </si>
  <si>
    <t>T130</t>
  </si>
  <si>
    <t>V75_SKD</t>
  </si>
  <si>
    <t>i10+</t>
  </si>
  <si>
    <t>Allocation For 30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</si>
</sst>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%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3" fontId="3" fillId="0" borderId="0" xfId="1" applyNumberFormat="1" applyFont="1" applyAlignment="1">
      <alignment horizontal="center" vertical="center"/>
    </xf>
    <xf numFmtId="43" fontId="4" fillId="2" borderId="1" xfId="1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3" fontId="5" fillId="3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5" fillId="6" borderId="1" xfId="1" applyNumberFormat="1" applyFont="1" applyFill="1" applyBorder="1" applyAlignment="1">
      <alignment horizontal="center" vertical="center"/>
    </xf>
    <xf numFmtId="10" fontId="3" fillId="4" borderId="1" xfId="2" applyNumberFormat="1" applyFont="1" applyFill="1" applyBorder="1" applyAlignment="1">
      <alignment horizontal="center" vertical="center"/>
    </xf>
    <xf numFmtId="164" fontId="5" fillId="6" borderId="1" xfId="3" applyNumberFormat="1" applyFont="1" applyFill="1" applyBorder="1" applyAlignment="1">
      <alignment horizontal="center" vertical="center"/>
    </xf>
    <xf numFmtId="164" fontId="3" fillId="5" borderId="1" xfId="3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5" fontId="3" fillId="0" borderId="1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5" borderId="2" xfId="3" applyNumberFormat="1" applyFont="1" applyFill="1" applyBorder="1" applyAlignment="1">
      <alignment horizontal="center" vertical="center"/>
    </xf>
    <xf numFmtId="10" fontId="3" fillId="0" borderId="1" xfId="2" applyNumberFormat="1" applyFont="1" applyBorder="1" applyAlignment="1">
      <alignment horizontal="center" vertical="center"/>
    </xf>
    <xf numFmtId="166" fontId="3" fillId="0" borderId="1" xfId="2" applyNumberFormat="1" applyFont="1" applyBorder="1" applyAlignment="1">
      <alignment horizontal="center" vertical="center"/>
    </xf>
    <xf numFmtId="9" fontId="3" fillId="0" borderId="1" xfId="4" applyFont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164" fontId="3" fillId="5" borderId="3" xfId="1" applyNumberFormat="1" applyFont="1" applyFill="1" applyBorder="1" applyAlignment="1">
      <alignment horizontal="center" vertical="center"/>
    </xf>
    <xf numFmtId="164" fontId="3" fillId="7" borderId="1" xfId="1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4" fontId="8" fillId="4" borderId="1" xfId="1" applyNumberFormat="1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</cellXfs>
  <cellStyles count="10">
    <cellStyle name="Comma" xfId="1" builtinId="3"/>
    <cellStyle name="Comma 5" xfId="3" xr:uid="{00000000-0005-0000-0000-000001000000}"/>
    <cellStyle name="Currency 2" xfId="6" xr:uid="{00000000-0005-0000-0000-000002000000}"/>
    <cellStyle name="Normal" xfId="0" builtinId="0"/>
    <cellStyle name="Normal 2" xfId="5" xr:uid="{00000000-0005-0000-0000-000004000000}"/>
    <cellStyle name="Normal 3" xfId="9" xr:uid="{00000000-0005-0000-0000-000005000000}"/>
    <cellStyle name="Normal 4" xfId="7" xr:uid="{00000000-0005-0000-0000-000006000000}"/>
    <cellStyle name="Normal 5" xfId="8" xr:uid="{00000000-0005-0000-0000-000007000000}"/>
    <cellStyle name="Percent" xfId="2" builtinId="5"/>
    <cellStyle name="Percent 3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E135"/>
  <sheetViews>
    <sheetView zoomScale="106" zoomScaleNormal="106" workbookViewId="0">
      <pane xSplit="5" ySplit="3" topLeftCell="AB4" activePane="bottomRight" state="frozen"/>
      <selection pane="topRight" activeCell="F1" sqref="F1"/>
      <selection pane="bottomLeft" activeCell="A4" sqref="A4"/>
      <selection pane="bottomRight" activeCell="A3" sqref="A3:AE98"/>
    </sheetView>
  </sheetViews>
  <sheetFormatPr defaultColWidth="9.140625" defaultRowHeight="12.75" x14ac:dyDescent="0.2"/>
  <cols>
    <col min="1" max="1" width="30" style="1" bestFit="1" customWidth="1"/>
    <col min="2" max="2" width="10.7109375" style="2" bestFit="1" customWidth="1"/>
    <col min="3" max="3" width="15.7109375" style="2" bestFit="1" customWidth="1"/>
    <col min="4" max="4" width="11" style="2" bestFit="1" customWidth="1"/>
    <col min="5" max="5" width="16" style="3" bestFit="1" customWidth="1"/>
    <col min="6" max="14" width="10.140625" style="2" bestFit="1" customWidth="1"/>
    <col min="15" max="15" width="9.140625" style="2" bestFit="1" customWidth="1"/>
    <col min="16" max="16" width="8.140625" style="2" bestFit="1" customWidth="1"/>
    <col min="17" max="18" width="10.140625" style="2" bestFit="1" customWidth="1"/>
    <col min="19" max="19" width="9.140625" style="2" bestFit="1" customWidth="1"/>
    <col min="20" max="22" width="10.140625" style="2" bestFit="1" customWidth="1"/>
    <col min="23" max="23" width="9.140625" style="2" bestFit="1" customWidth="1"/>
    <col min="24" max="24" width="10.140625" style="2" bestFit="1" customWidth="1"/>
    <col min="25" max="29" width="9.140625" style="2" bestFit="1" customWidth="1"/>
    <col min="30" max="31" width="10.140625" style="2" bestFit="1" customWidth="1"/>
    <col min="32" max="16384" width="9.140625" style="2"/>
  </cols>
  <sheetData>
    <row r="2" spans="1:31" x14ac:dyDescent="0.2">
      <c r="E2" s="4" t="s">
        <v>0</v>
      </c>
      <c r="F2" s="5">
        <v>760.89750000000004</v>
      </c>
      <c r="G2" s="5">
        <v>770.92250000000001</v>
      </c>
      <c r="H2" s="5">
        <v>896.23500000000001</v>
      </c>
      <c r="I2" s="5">
        <v>801</v>
      </c>
      <c r="J2" s="5">
        <v>824.05499999999995</v>
      </c>
      <c r="K2" s="5">
        <v>858.14</v>
      </c>
      <c r="L2" s="5">
        <v>1014.53</v>
      </c>
      <c r="M2" s="5">
        <v>907.26250000000005</v>
      </c>
      <c r="N2" s="5">
        <v>1140.845</v>
      </c>
      <c r="O2" s="5">
        <v>4886.1850000000004</v>
      </c>
      <c r="P2" s="5">
        <v>5312.6189999999997</v>
      </c>
      <c r="Q2" s="5">
        <v>5412.4975000000004</v>
      </c>
      <c r="R2" s="5">
        <v>5792.76</v>
      </c>
      <c r="S2" s="5">
        <v>5877.96</v>
      </c>
      <c r="T2" s="5">
        <v>1042.5999999999999</v>
      </c>
      <c r="U2" s="5">
        <v>945.35749999999996</v>
      </c>
      <c r="V2" s="5">
        <v>1024.5550000000001</v>
      </c>
      <c r="W2" s="5">
        <v>5607.9849999999997</v>
      </c>
      <c r="X2" s="5">
        <v>1159.8924999999999</v>
      </c>
      <c r="Y2" s="5">
        <v>1219.04</v>
      </c>
      <c r="Z2" s="5">
        <v>3520.78</v>
      </c>
      <c r="AA2" s="5">
        <v>4389.4261999999999</v>
      </c>
      <c r="AB2" s="5">
        <v>4174.41</v>
      </c>
      <c r="AC2" s="5">
        <v>4438.0675000000001</v>
      </c>
      <c r="AD2" s="5">
        <v>7692.1824999999999</v>
      </c>
      <c r="AE2" s="5">
        <v>8102.2049999999999</v>
      </c>
    </row>
    <row r="3" spans="1:31" s="10" customFormat="1" x14ac:dyDescent="0.2">
      <c r="A3" s="6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209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207</v>
      </c>
      <c r="Z3" s="7" t="s">
        <v>24</v>
      </c>
      <c r="AA3" s="7" t="s">
        <v>208</v>
      </c>
      <c r="AB3" s="7" t="s">
        <v>25</v>
      </c>
      <c r="AC3" s="7" t="s">
        <v>26</v>
      </c>
      <c r="AD3" s="7" t="s">
        <v>27</v>
      </c>
      <c r="AE3" s="7" t="s">
        <v>28</v>
      </c>
    </row>
    <row r="4" spans="1:31" s="14" customFormat="1" hidden="1" x14ac:dyDescent="0.2">
      <c r="A4" s="11" t="s">
        <v>29</v>
      </c>
      <c r="B4" s="12" t="s">
        <v>30</v>
      </c>
      <c r="C4" s="12" t="s">
        <v>30</v>
      </c>
      <c r="D4" s="29">
        <f t="shared" ref="D4:D17" si="0">SUM(F4:AE4)</f>
        <v>1766.9853402906847</v>
      </c>
      <c r="E4" s="13">
        <f t="shared" ref="E4:E17" si="1">SUMPRODUCT($F$2:$AE$2,F4:AE4)</f>
        <v>3177811.81253161</v>
      </c>
      <c r="F4" s="31">
        <v>269.96400479936011</v>
      </c>
      <c r="G4" s="31">
        <v>107.33333333333333</v>
      </c>
      <c r="H4" s="31">
        <v>162.72559116132581</v>
      </c>
      <c r="I4" s="31">
        <v>43.5</v>
      </c>
      <c r="J4" s="31">
        <v>106.95721711315474</v>
      </c>
      <c r="K4" s="31">
        <v>85.333333333333329</v>
      </c>
      <c r="L4" s="31">
        <v>108.32972234258858</v>
      </c>
      <c r="M4" s="31">
        <v>86.806510488286619</v>
      </c>
      <c r="N4" s="31">
        <v>81.558422078896058</v>
      </c>
      <c r="O4" s="31">
        <v>53.709717711716209</v>
      </c>
      <c r="P4" s="31">
        <v>4.2372881355932206</v>
      </c>
      <c r="Q4" s="31">
        <v>21.197880211978802</v>
      </c>
      <c r="R4" s="31">
        <v>47.7</v>
      </c>
      <c r="S4" s="31">
        <v>53.342223703950658</v>
      </c>
      <c r="T4" s="31">
        <v>86.408640864086408</v>
      </c>
      <c r="U4" s="31">
        <v>85.324800853248007</v>
      </c>
      <c r="V4" s="31">
        <v>86.608613791480352</v>
      </c>
      <c r="W4" s="31">
        <v>41.6</v>
      </c>
      <c r="X4" s="31">
        <v>86.8</v>
      </c>
      <c r="Y4" s="31">
        <v>42.366107114308555</v>
      </c>
      <c r="Z4" s="31">
        <v>5.3105085592902661</v>
      </c>
      <c r="AA4" s="31">
        <v>10.328169248708978</v>
      </c>
      <c r="AB4" s="31">
        <v>16.010673782521678</v>
      </c>
      <c r="AC4" s="31">
        <v>21.462440728724733</v>
      </c>
      <c r="AD4" s="31">
        <v>40.849018822587105</v>
      </c>
      <c r="AE4" s="31">
        <v>11.221122112211221</v>
      </c>
    </row>
    <row r="5" spans="1:31" s="14" customFormat="1" hidden="1" x14ac:dyDescent="0.2">
      <c r="A5" s="11" t="s">
        <v>31</v>
      </c>
      <c r="B5" s="12" t="s">
        <v>30</v>
      </c>
      <c r="C5" s="12" t="s">
        <v>30</v>
      </c>
      <c r="D5" s="29">
        <f t="shared" si="0"/>
        <v>598.22317759301325</v>
      </c>
      <c r="E5" s="13">
        <f t="shared" si="1"/>
        <v>988863.55720545072</v>
      </c>
      <c r="F5" s="31">
        <v>76.656445807225708</v>
      </c>
      <c r="G5" s="31">
        <v>42.666666666666671</v>
      </c>
      <c r="H5" s="31">
        <v>53.99190121481778</v>
      </c>
      <c r="I5" s="31">
        <v>17.100000000000001</v>
      </c>
      <c r="J5" s="31">
        <v>41.983206717313081</v>
      </c>
      <c r="K5" s="31">
        <v>33.6</v>
      </c>
      <c r="L5" s="31">
        <v>42.331922269257689</v>
      </c>
      <c r="M5" s="31">
        <v>21.601620121509114</v>
      </c>
      <c r="N5" s="31">
        <v>32.060896955152245</v>
      </c>
      <c r="O5" s="31">
        <v>11.866100424681488</v>
      </c>
      <c r="P5" s="31">
        <v>2.1186440677966103</v>
      </c>
      <c r="Q5" s="31">
        <v>2.7997200279972003</v>
      </c>
      <c r="R5" s="31">
        <v>11.399999999999999</v>
      </c>
      <c r="S5" s="31">
        <v>18.336389398233038</v>
      </c>
      <c r="T5" s="31">
        <v>33.603360336033603</v>
      </c>
      <c r="U5" s="31">
        <v>28.7971202879712</v>
      </c>
      <c r="V5" s="31">
        <v>33.890327135796653</v>
      </c>
      <c r="W5" s="31">
        <v>8</v>
      </c>
      <c r="X5" s="31">
        <v>34.4</v>
      </c>
      <c r="Y5" s="31">
        <v>16.786570743405274</v>
      </c>
      <c r="Z5" s="31">
        <v>0.99962514057228546</v>
      </c>
      <c r="AA5" s="31">
        <v>4.1645843744794275</v>
      </c>
      <c r="AB5" s="31">
        <v>7.004669779853236</v>
      </c>
      <c r="AC5" s="31">
        <v>2.9947591714499624</v>
      </c>
      <c r="AD5" s="31">
        <v>15.218261914297157</v>
      </c>
      <c r="AE5" s="31">
        <v>3.8503850385038505</v>
      </c>
    </row>
    <row r="6" spans="1:31" s="14" customFormat="1" hidden="1" x14ac:dyDescent="0.2">
      <c r="A6" s="11" t="s">
        <v>32</v>
      </c>
      <c r="B6" s="12" t="s">
        <v>30</v>
      </c>
      <c r="C6" s="12" t="s">
        <v>33</v>
      </c>
      <c r="D6" s="29">
        <f t="shared" si="0"/>
        <v>1572.5984359188735</v>
      </c>
      <c r="E6" s="13">
        <f t="shared" si="1"/>
        <v>2756768.380977022</v>
      </c>
      <c r="F6" s="31">
        <v>241.63444874016798</v>
      </c>
      <c r="G6" s="31">
        <v>95.999999999999986</v>
      </c>
      <c r="H6" s="31">
        <v>145.478178273259</v>
      </c>
      <c r="I6" s="31">
        <v>39</v>
      </c>
      <c r="J6" s="31">
        <v>95.961615353858463</v>
      </c>
      <c r="K6" s="31">
        <v>76.8</v>
      </c>
      <c r="L6" s="31">
        <v>96.663444551848272</v>
      </c>
      <c r="M6" s="31">
        <v>78.005850438782915</v>
      </c>
      <c r="N6" s="31">
        <v>73.121343932803356</v>
      </c>
      <c r="O6" s="31">
        <v>48.088933300024983</v>
      </c>
      <c r="P6" s="31">
        <v>5.2966101694915251</v>
      </c>
      <c r="Q6" s="31">
        <v>18.998100189981002</v>
      </c>
      <c r="R6" s="31">
        <v>42.9</v>
      </c>
      <c r="S6" s="31">
        <v>47.507917986331059</v>
      </c>
      <c r="T6" s="31">
        <v>77.607760776077598</v>
      </c>
      <c r="U6" s="31">
        <v>77.592240775922406</v>
      </c>
      <c r="V6" s="31">
        <v>77.665333019534003</v>
      </c>
      <c r="W6" s="31">
        <v>38.4</v>
      </c>
      <c r="X6" s="31">
        <v>77.600000000000009</v>
      </c>
      <c r="Y6" s="31">
        <v>37.569944044764185</v>
      </c>
      <c r="Z6" s="31">
        <v>4.7482194177183557</v>
      </c>
      <c r="AA6" s="31">
        <v>9.4952523738130949</v>
      </c>
      <c r="AB6" s="31">
        <v>14.009339559706472</v>
      </c>
      <c r="AC6" s="31">
        <v>19.465934614424757</v>
      </c>
      <c r="AD6" s="31">
        <v>22.426912294753706</v>
      </c>
      <c r="AE6" s="31">
        <v>10.561056105610563</v>
      </c>
    </row>
    <row r="7" spans="1:31" s="14" customFormat="1" hidden="1" x14ac:dyDescent="0.2">
      <c r="A7" s="11" t="s">
        <v>34</v>
      </c>
      <c r="B7" s="12" t="s">
        <v>30</v>
      </c>
      <c r="C7" s="12" t="s">
        <v>35</v>
      </c>
      <c r="D7" s="29">
        <f t="shared" si="0"/>
        <v>700.37011581729712</v>
      </c>
      <c r="E7" s="13">
        <f t="shared" si="1"/>
        <v>1312693.0676164979</v>
      </c>
      <c r="F7" s="31">
        <v>105.81922410345288</v>
      </c>
      <c r="G7" s="31">
        <v>42</v>
      </c>
      <c r="H7" s="31">
        <v>62.990551417287406</v>
      </c>
      <c r="I7" s="31">
        <v>16.899999999999999</v>
      </c>
      <c r="J7" s="31">
        <v>41.983206717313081</v>
      </c>
      <c r="K7" s="31">
        <v>33.6</v>
      </c>
      <c r="L7" s="31">
        <v>41.998600046665111</v>
      </c>
      <c r="M7" s="31">
        <v>33.80253519013926</v>
      </c>
      <c r="N7" s="31">
        <v>31.685915704214789</v>
      </c>
      <c r="O7" s="31">
        <v>21.234074444166875</v>
      </c>
      <c r="P7" s="31">
        <v>2.1186440677966103</v>
      </c>
      <c r="Q7" s="31">
        <v>8.3991600839916014</v>
      </c>
      <c r="R7" s="31">
        <v>18.600000000000001</v>
      </c>
      <c r="S7" s="31">
        <v>20.836806134355722</v>
      </c>
      <c r="T7" s="31">
        <v>33.603360336033603</v>
      </c>
      <c r="U7" s="31">
        <v>33.596640335966406</v>
      </c>
      <c r="V7" s="31">
        <v>33.419628147799479</v>
      </c>
      <c r="W7" s="31">
        <v>17.600000000000001</v>
      </c>
      <c r="X7" s="31">
        <v>34</v>
      </c>
      <c r="Y7" s="31">
        <v>16.786570743405274</v>
      </c>
      <c r="Z7" s="31">
        <v>2.0617268524303389</v>
      </c>
      <c r="AA7" s="31">
        <v>3.9980009995002499</v>
      </c>
      <c r="AB7" s="31">
        <v>7.004669779853236</v>
      </c>
      <c r="AC7" s="31">
        <v>8.9842775143498876</v>
      </c>
      <c r="AD7" s="31">
        <v>21.625951141369644</v>
      </c>
      <c r="AE7" s="31">
        <v>5.7205720572057208</v>
      </c>
    </row>
    <row r="8" spans="1:31" s="14" customFormat="1" hidden="1" x14ac:dyDescent="0.2">
      <c r="A8" s="11" t="s">
        <v>36</v>
      </c>
      <c r="B8" s="12" t="s">
        <v>30</v>
      </c>
      <c r="C8" s="12" t="s">
        <v>35</v>
      </c>
      <c r="D8" s="29">
        <f t="shared" si="0"/>
        <v>828.86398423233845</v>
      </c>
      <c r="E8" s="13">
        <f t="shared" si="1"/>
        <v>1522852.7042726302</v>
      </c>
      <c r="F8" s="31">
        <v>137.48166911078522</v>
      </c>
      <c r="G8" s="31">
        <v>43.333333333333329</v>
      </c>
      <c r="H8" s="31">
        <v>92.986052092186185</v>
      </c>
      <c r="I8" s="31">
        <v>19.599999999999998</v>
      </c>
      <c r="J8" s="31">
        <v>43.982407037185126</v>
      </c>
      <c r="K8" s="31">
        <v>34.666666666666664</v>
      </c>
      <c r="L8" s="31">
        <v>44.331855604813178</v>
      </c>
      <c r="M8" s="31">
        <v>55.204140310523286</v>
      </c>
      <c r="N8" s="31">
        <v>33.373331333433327</v>
      </c>
      <c r="O8" s="31">
        <v>28.728453659755182</v>
      </c>
      <c r="P8" s="31">
        <v>2.1186440677966103</v>
      </c>
      <c r="Q8" s="31">
        <v>8.7991200879912022</v>
      </c>
      <c r="R8" s="31">
        <v>25.8</v>
      </c>
      <c r="S8" s="31">
        <v>26.671111851975329</v>
      </c>
      <c r="T8" s="31">
        <v>35.603560356035601</v>
      </c>
      <c r="U8" s="31">
        <v>35.7297603572976</v>
      </c>
      <c r="V8" s="31">
        <v>34.831725111791009</v>
      </c>
      <c r="W8" s="31">
        <v>24</v>
      </c>
      <c r="X8" s="31">
        <v>35.200000000000003</v>
      </c>
      <c r="Y8" s="31">
        <v>17.585931254996002</v>
      </c>
      <c r="Z8" s="31">
        <v>3.6861177058603025</v>
      </c>
      <c r="AA8" s="31">
        <v>4.3311677494586043</v>
      </c>
      <c r="AB8" s="31">
        <v>7.004669779853236</v>
      </c>
      <c r="AC8" s="31">
        <v>13.975542800099825</v>
      </c>
      <c r="AD8" s="31">
        <v>15.218261914297157</v>
      </c>
      <c r="AE8" s="31">
        <v>4.6204620462046204</v>
      </c>
    </row>
    <row r="9" spans="1:31" s="14" customFormat="1" hidden="1" x14ac:dyDescent="0.2">
      <c r="A9" s="11" t="s">
        <v>37</v>
      </c>
      <c r="B9" s="12" t="s">
        <v>30</v>
      </c>
      <c r="C9" s="12" t="s">
        <v>30</v>
      </c>
      <c r="D9" s="29">
        <f t="shared" si="0"/>
        <v>358.94232121351655</v>
      </c>
      <c r="E9" s="13">
        <f t="shared" si="1"/>
        <v>668543.97137051681</v>
      </c>
      <c r="F9" s="31">
        <v>39.99466737768298</v>
      </c>
      <c r="G9" s="31">
        <v>24.666666666666664</v>
      </c>
      <c r="H9" s="31">
        <v>27.745838124281359</v>
      </c>
      <c r="I9" s="31">
        <v>5.6</v>
      </c>
      <c r="J9" s="31">
        <v>24.990003998400642</v>
      </c>
      <c r="K9" s="31">
        <v>19.733333333333331</v>
      </c>
      <c r="L9" s="31">
        <v>25.332488917036098</v>
      </c>
      <c r="M9" s="31">
        <v>11.200840063004724</v>
      </c>
      <c r="N9" s="31">
        <v>19.12404379781011</v>
      </c>
      <c r="O9" s="31">
        <v>12.490632025980515</v>
      </c>
      <c r="P9" s="31">
        <v>1.0593220338983051</v>
      </c>
      <c r="Q9" s="31">
        <v>4.9995000499950004</v>
      </c>
      <c r="R9" s="31">
        <v>3.3</v>
      </c>
      <c r="S9" s="31">
        <v>12.502083680613437</v>
      </c>
      <c r="T9" s="31">
        <v>20.402040204020402</v>
      </c>
      <c r="U9" s="31">
        <v>20.264640202646405</v>
      </c>
      <c r="V9" s="31">
        <v>20.240056483878558</v>
      </c>
      <c r="W9" s="31">
        <v>11.2</v>
      </c>
      <c r="X9" s="31">
        <v>20</v>
      </c>
      <c r="Y9" s="31">
        <v>9.592326139088728</v>
      </c>
      <c r="Z9" s="31">
        <v>1.2495314257153567</v>
      </c>
      <c r="AA9" s="31">
        <v>2.4987506246876565</v>
      </c>
      <c r="AB9" s="31">
        <v>3.0020013342228156</v>
      </c>
      <c r="AC9" s="31">
        <v>4.9912652857499378</v>
      </c>
      <c r="AD9" s="31">
        <v>10.012014417300762</v>
      </c>
      <c r="AE9" s="31">
        <v>2.7502750275027505</v>
      </c>
    </row>
    <row r="10" spans="1:31" s="14" customFormat="1" hidden="1" x14ac:dyDescent="0.2">
      <c r="A10" s="11" t="s">
        <v>38</v>
      </c>
      <c r="B10" s="12" t="s">
        <v>30</v>
      </c>
      <c r="C10" s="12" t="s">
        <v>33</v>
      </c>
      <c r="D10" s="29">
        <f t="shared" si="0"/>
        <v>1174.2216747529678</v>
      </c>
      <c r="E10" s="13">
        <f t="shared" si="1"/>
        <v>2178253.557815956</v>
      </c>
      <c r="F10" s="31">
        <v>168.31089188108251</v>
      </c>
      <c r="G10" s="31">
        <v>66.666666666666671</v>
      </c>
      <c r="H10" s="31">
        <v>132.73009048642703</v>
      </c>
      <c r="I10" s="31">
        <v>29.4</v>
      </c>
      <c r="J10" s="31">
        <v>65.973610555777697</v>
      </c>
      <c r="K10" s="31">
        <v>53.333333333333336</v>
      </c>
      <c r="L10" s="31">
        <v>66.997766741108634</v>
      </c>
      <c r="M10" s="31">
        <v>64.604845363402262</v>
      </c>
      <c r="N10" s="31">
        <v>50.809959502024896</v>
      </c>
      <c r="O10" s="31">
        <v>41.219085685735699</v>
      </c>
      <c r="P10" s="31">
        <v>3.1779661016949157</v>
      </c>
      <c r="Q10" s="31">
        <v>16.3983601639836</v>
      </c>
      <c r="R10" s="31">
        <v>42.9</v>
      </c>
      <c r="S10" s="31">
        <v>39.173195532588764</v>
      </c>
      <c r="T10" s="31">
        <v>53.605360536053603</v>
      </c>
      <c r="U10" s="31">
        <v>53.861280538612803</v>
      </c>
      <c r="V10" s="31">
        <v>53.188985643680866</v>
      </c>
      <c r="W10" s="31">
        <v>25.6</v>
      </c>
      <c r="X10" s="31">
        <v>54</v>
      </c>
      <c r="Y10" s="31">
        <v>27.178257394084731</v>
      </c>
      <c r="Z10" s="31">
        <v>3.8735474197176059</v>
      </c>
      <c r="AA10" s="31">
        <v>6.4967516241879055</v>
      </c>
      <c r="AB10" s="31">
        <v>10.006671114076051</v>
      </c>
      <c r="AC10" s="31">
        <v>13.975542800099825</v>
      </c>
      <c r="AD10" s="31">
        <v>24.028834601521829</v>
      </c>
      <c r="AE10" s="31">
        <v>6.7106710671067109</v>
      </c>
    </row>
    <row r="11" spans="1:31" s="14" customFormat="1" hidden="1" x14ac:dyDescent="0.2">
      <c r="A11" s="11" t="s">
        <v>39</v>
      </c>
      <c r="B11" s="12" t="s">
        <v>30</v>
      </c>
      <c r="C11" s="12" t="s">
        <v>33</v>
      </c>
      <c r="D11" s="29">
        <f t="shared" si="0"/>
        <v>883.27525729678143</v>
      </c>
      <c r="E11" s="13">
        <f t="shared" si="1"/>
        <v>1542620.7830398744</v>
      </c>
      <c r="F11" s="31">
        <v>109.15211305159312</v>
      </c>
      <c r="G11" s="31">
        <v>62</v>
      </c>
      <c r="H11" s="31">
        <v>77.238414237864319</v>
      </c>
      <c r="I11" s="31">
        <v>15.4</v>
      </c>
      <c r="J11" s="31">
        <v>61.975209916033592</v>
      </c>
      <c r="K11" s="31">
        <v>50.133333333333333</v>
      </c>
      <c r="L11" s="31">
        <v>62.997900069997669</v>
      </c>
      <c r="M11" s="31">
        <v>30.802310173262995</v>
      </c>
      <c r="N11" s="31">
        <v>47.435128243587819</v>
      </c>
      <c r="O11" s="31">
        <v>20.60954284286785</v>
      </c>
      <c r="P11" s="31">
        <v>3.1779661016949157</v>
      </c>
      <c r="Q11" s="31">
        <v>7.9992000799920007</v>
      </c>
      <c r="R11" s="31">
        <v>15.000000000000002</v>
      </c>
      <c r="S11" s="31">
        <v>25.004167361226873</v>
      </c>
      <c r="T11" s="31">
        <v>50.005000500050002</v>
      </c>
      <c r="U11" s="31">
        <v>41.062560410625601</v>
      </c>
      <c r="V11" s="31">
        <v>49.894092727700638</v>
      </c>
      <c r="W11" s="31">
        <v>24</v>
      </c>
      <c r="X11" s="31">
        <v>50.4</v>
      </c>
      <c r="Y11" s="31">
        <v>25.579536370903277</v>
      </c>
      <c r="Z11" s="31">
        <v>1.8742971385730349</v>
      </c>
      <c r="AA11" s="31">
        <v>6.163584874229552</v>
      </c>
      <c r="AB11" s="31">
        <v>9.0060040026684458</v>
      </c>
      <c r="AC11" s="31">
        <v>7.4868979286249067</v>
      </c>
      <c r="AD11" s="31">
        <v>22.827392871445735</v>
      </c>
      <c r="AE11" s="31">
        <v>6.0506050605060508</v>
      </c>
    </row>
    <row r="12" spans="1:31" s="14" customFormat="1" hidden="1" x14ac:dyDescent="0.2">
      <c r="A12" s="11" t="s">
        <v>40</v>
      </c>
      <c r="B12" s="12" t="s">
        <v>30</v>
      </c>
      <c r="C12" s="12" t="s">
        <v>35</v>
      </c>
      <c r="D12" s="29">
        <f t="shared" si="0"/>
        <v>840.87908637174939</v>
      </c>
      <c r="E12" s="13">
        <f t="shared" si="1"/>
        <v>1442917.6728174174</v>
      </c>
      <c r="F12" s="31">
        <v>130.81589121450472</v>
      </c>
      <c r="G12" s="31">
        <v>52</v>
      </c>
      <c r="H12" s="31">
        <v>78.738189271609258</v>
      </c>
      <c r="I12" s="31">
        <v>21</v>
      </c>
      <c r="J12" s="31">
        <v>51.979208316673329</v>
      </c>
      <c r="K12" s="31">
        <v>41.6</v>
      </c>
      <c r="L12" s="31">
        <v>52.331588947035101</v>
      </c>
      <c r="M12" s="31">
        <v>42.003150236267714</v>
      </c>
      <c r="N12" s="31">
        <v>39.373031348432583</v>
      </c>
      <c r="O12" s="31">
        <v>23.107669248063953</v>
      </c>
      <c r="P12" s="31">
        <v>2.1186440677966103</v>
      </c>
      <c r="Q12" s="31">
        <v>9.5990400959904019</v>
      </c>
      <c r="R12" s="31">
        <v>21.9</v>
      </c>
      <c r="S12" s="31">
        <v>22.503750625104185</v>
      </c>
      <c r="T12" s="31">
        <v>42.004200420042004</v>
      </c>
      <c r="U12" s="31">
        <v>41.862480418624799</v>
      </c>
      <c r="V12" s="31">
        <v>41.892209931748653</v>
      </c>
      <c r="W12" s="31">
        <v>16</v>
      </c>
      <c r="X12" s="31">
        <v>42</v>
      </c>
      <c r="Y12" s="31">
        <v>20.783373301358914</v>
      </c>
      <c r="Z12" s="31">
        <v>2.5615394227164816</v>
      </c>
      <c r="AA12" s="31">
        <v>4.997501249375313</v>
      </c>
      <c r="AB12" s="31">
        <v>8.0053368912608391</v>
      </c>
      <c r="AC12" s="31">
        <v>10.48165710007487</v>
      </c>
      <c r="AD12" s="31">
        <v>16.820184221065279</v>
      </c>
      <c r="AE12" s="31">
        <v>4.4004400440044007</v>
      </c>
    </row>
    <row r="13" spans="1:31" s="14" customFormat="1" hidden="1" x14ac:dyDescent="0.2">
      <c r="A13" s="11" t="s">
        <v>41</v>
      </c>
      <c r="B13" s="12" t="s">
        <v>30</v>
      </c>
      <c r="C13" s="12" t="s">
        <v>42</v>
      </c>
      <c r="D13" s="29">
        <f t="shared" si="0"/>
        <v>1390.7677803412685</v>
      </c>
      <c r="E13" s="13">
        <f t="shared" si="1"/>
        <v>2517489.5074338554</v>
      </c>
      <c r="F13" s="31">
        <v>222.47033728836158</v>
      </c>
      <c r="G13" s="31">
        <v>88</v>
      </c>
      <c r="H13" s="31">
        <v>107.98380242963556</v>
      </c>
      <c r="I13" s="31">
        <v>35.9</v>
      </c>
      <c r="J13" s="31">
        <v>88.964414234306275</v>
      </c>
      <c r="K13" s="31">
        <v>57.06666666666667</v>
      </c>
      <c r="L13" s="31">
        <v>89.330355654811498</v>
      </c>
      <c r="M13" s="31">
        <v>54.204065304897867</v>
      </c>
      <c r="N13" s="31">
        <v>67.309134543272833</v>
      </c>
      <c r="O13" s="31">
        <v>27.479390457157134</v>
      </c>
      <c r="P13" s="31">
        <v>3.1779661016949157</v>
      </c>
      <c r="Q13" s="31">
        <v>17.798220177982202</v>
      </c>
      <c r="R13" s="31">
        <v>47.4</v>
      </c>
      <c r="S13" s="31">
        <v>43.340556759459908</v>
      </c>
      <c r="T13" s="31">
        <v>71.607160716071604</v>
      </c>
      <c r="U13" s="31">
        <v>71.4595207145952</v>
      </c>
      <c r="V13" s="31">
        <v>71.546246175570715</v>
      </c>
      <c r="W13" s="31">
        <v>35.200000000000003</v>
      </c>
      <c r="X13" s="31">
        <v>71.2</v>
      </c>
      <c r="Y13" s="31">
        <v>35.171862509992003</v>
      </c>
      <c r="Z13" s="31">
        <v>4.3108834187179808</v>
      </c>
      <c r="AA13" s="31">
        <v>8.8289188738963862</v>
      </c>
      <c r="AB13" s="31">
        <v>13.008672448298865</v>
      </c>
      <c r="AC13" s="31">
        <v>17.469428500124781</v>
      </c>
      <c r="AD13" s="31">
        <v>32.839407288746493</v>
      </c>
      <c r="AE13" s="31">
        <v>7.700770077007701</v>
      </c>
    </row>
    <row r="14" spans="1:31" s="14" customFormat="1" hidden="1" x14ac:dyDescent="0.2">
      <c r="A14" s="11" t="s">
        <v>43</v>
      </c>
      <c r="B14" s="12" t="s">
        <v>30</v>
      </c>
      <c r="C14" s="12" t="s">
        <v>42</v>
      </c>
      <c r="D14" s="29">
        <f t="shared" si="0"/>
        <v>1610.0515968731841</v>
      </c>
      <c r="E14" s="13">
        <f t="shared" si="1"/>
        <v>2945928.7475004601</v>
      </c>
      <c r="F14" s="31">
        <v>245.80055992534329</v>
      </c>
      <c r="G14" s="31">
        <v>90.666666666666671</v>
      </c>
      <c r="H14" s="31">
        <v>138.72919062140679</v>
      </c>
      <c r="I14" s="31">
        <v>46.699999999999996</v>
      </c>
      <c r="J14" s="31">
        <v>90.963614554178321</v>
      </c>
      <c r="K14" s="31">
        <v>86.4</v>
      </c>
      <c r="L14" s="31">
        <v>91.996933435552151</v>
      </c>
      <c r="M14" s="31">
        <v>92.606945520914067</v>
      </c>
      <c r="N14" s="31">
        <v>69.37153142342882</v>
      </c>
      <c r="O14" s="31">
        <v>56.20784411691232</v>
      </c>
      <c r="P14" s="31">
        <v>4.2372881355932206</v>
      </c>
      <c r="Q14" s="31">
        <v>21.997800219978004</v>
      </c>
      <c r="R14" s="31">
        <v>53.1</v>
      </c>
      <c r="S14" s="31">
        <v>50.841806967827971</v>
      </c>
      <c r="T14" s="31">
        <v>73.207320732073214</v>
      </c>
      <c r="U14" s="31">
        <v>87.991200879912014</v>
      </c>
      <c r="V14" s="31">
        <v>73.429042127559427</v>
      </c>
      <c r="W14" s="31">
        <v>35.200000000000003</v>
      </c>
      <c r="X14" s="31">
        <v>73.2</v>
      </c>
      <c r="Y14" s="31">
        <v>35.97122302158273</v>
      </c>
      <c r="Z14" s="31">
        <v>4.4983131325752845</v>
      </c>
      <c r="AA14" s="31">
        <v>8.995502248875562</v>
      </c>
      <c r="AB14" s="31">
        <v>13.008672448298865</v>
      </c>
      <c r="AC14" s="31">
        <v>22.959820314449711</v>
      </c>
      <c r="AD14" s="31">
        <v>32.839407288746493</v>
      </c>
      <c r="AE14" s="31">
        <v>9.1309130913091305</v>
      </c>
    </row>
    <row r="15" spans="1:31" s="14" customFormat="1" hidden="1" x14ac:dyDescent="0.2">
      <c r="A15" s="11" t="s">
        <v>44</v>
      </c>
      <c r="B15" s="12" t="s">
        <v>30</v>
      </c>
      <c r="C15" s="12" t="s">
        <v>33</v>
      </c>
      <c r="D15" s="29">
        <f t="shared" si="0"/>
        <v>533.88418100985132</v>
      </c>
      <c r="E15" s="13">
        <f t="shared" si="1"/>
        <v>921298.01348890318</v>
      </c>
      <c r="F15" s="31">
        <v>84.988668177576329</v>
      </c>
      <c r="G15" s="31">
        <v>33.333333333333336</v>
      </c>
      <c r="H15" s="31">
        <v>50.992351147327902</v>
      </c>
      <c r="I15" s="31">
        <v>13.799999999999999</v>
      </c>
      <c r="J15" s="31">
        <v>33.986405437824871</v>
      </c>
      <c r="K15" s="31">
        <v>27.2</v>
      </c>
      <c r="L15" s="31">
        <v>33.998866704443188</v>
      </c>
      <c r="M15" s="31">
        <v>16.801260094507089</v>
      </c>
      <c r="N15" s="31">
        <v>25.873706314684263</v>
      </c>
      <c r="O15" s="31">
        <v>17.48688483637272</v>
      </c>
      <c r="P15" s="31">
        <v>2.1186440677966103</v>
      </c>
      <c r="Q15" s="31">
        <v>6.7993200679932011</v>
      </c>
      <c r="R15" s="31">
        <v>6.6</v>
      </c>
      <c r="S15" s="31">
        <v>10.001666944490749</v>
      </c>
      <c r="T15" s="31">
        <v>27.202720272027204</v>
      </c>
      <c r="U15" s="31">
        <v>27.197280271972804</v>
      </c>
      <c r="V15" s="31">
        <v>27.300541303836198</v>
      </c>
      <c r="W15" s="31">
        <v>14.4</v>
      </c>
      <c r="X15" s="31">
        <v>27.2</v>
      </c>
      <c r="Y15" s="31">
        <v>13.589128697042366</v>
      </c>
      <c r="Z15" s="31">
        <v>0.99962514057228546</v>
      </c>
      <c r="AA15" s="31">
        <v>3.1650841246043644</v>
      </c>
      <c r="AB15" s="31">
        <v>5.0033355570380253</v>
      </c>
      <c r="AC15" s="31">
        <v>6.4886448714749188</v>
      </c>
      <c r="AD15" s="31">
        <v>13.616339607529035</v>
      </c>
      <c r="AE15" s="31">
        <v>3.7403740374037402</v>
      </c>
    </row>
    <row r="16" spans="1:31" s="14" customFormat="1" hidden="1" x14ac:dyDescent="0.2">
      <c r="A16" s="11" t="s">
        <v>45</v>
      </c>
      <c r="B16" s="12" t="s">
        <v>30</v>
      </c>
      <c r="C16" s="12" t="s">
        <v>35</v>
      </c>
      <c r="D16" s="29">
        <f t="shared" si="0"/>
        <v>976.48623593362368</v>
      </c>
      <c r="E16" s="13">
        <f t="shared" si="1"/>
        <v>1634079.3729112609</v>
      </c>
      <c r="F16" s="31">
        <v>154.14611385148649</v>
      </c>
      <c r="G16" s="31">
        <v>61.333333333333336</v>
      </c>
      <c r="H16" s="31">
        <v>92.986052092186185</v>
      </c>
      <c r="I16" s="31">
        <v>24.8</v>
      </c>
      <c r="J16" s="31">
        <v>60.975609756097562</v>
      </c>
      <c r="K16" s="31">
        <v>48.533333333333331</v>
      </c>
      <c r="L16" s="31">
        <v>61.997933402219921</v>
      </c>
      <c r="M16" s="31">
        <v>49.603720279020926</v>
      </c>
      <c r="N16" s="31">
        <v>46.497675116244189</v>
      </c>
      <c r="O16" s="31">
        <v>20.60954284286785</v>
      </c>
      <c r="P16" s="31">
        <v>3.1779661016949157</v>
      </c>
      <c r="Q16" s="31">
        <v>9.9990000999900008</v>
      </c>
      <c r="R16" s="31">
        <v>15.000000000000002</v>
      </c>
      <c r="S16" s="31">
        <v>21.670278379729954</v>
      </c>
      <c r="T16" s="31">
        <v>49.204920492049204</v>
      </c>
      <c r="U16" s="31">
        <v>49.595040495950407</v>
      </c>
      <c r="V16" s="31">
        <v>48.952694751706282</v>
      </c>
      <c r="W16" s="31">
        <v>24</v>
      </c>
      <c r="X16" s="31">
        <v>49.2</v>
      </c>
      <c r="Y16" s="31">
        <v>24.78017585931255</v>
      </c>
      <c r="Z16" s="31">
        <v>2.9988754217168561</v>
      </c>
      <c r="AA16" s="31">
        <v>5.8304181242711977</v>
      </c>
      <c r="AB16" s="31">
        <v>9.0060040026684458</v>
      </c>
      <c r="AC16" s="31">
        <v>11.97903668579985</v>
      </c>
      <c r="AD16" s="31">
        <v>23.227873448137768</v>
      </c>
      <c r="AE16" s="31">
        <v>6.38063806380638</v>
      </c>
    </row>
    <row r="17" spans="1:31" s="14" customFormat="1" hidden="1" x14ac:dyDescent="0.2">
      <c r="A17" s="11" t="s">
        <v>46</v>
      </c>
      <c r="B17" s="12" t="s">
        <v>30</v>
      </c>
      <c r="C17" s="12" t="s">
        <v>42</v>
      </c>
      <c r="D17" s="29">
        <f t="shared" si="0"/>
        <v>733.40445322461426</v>
      </c>
      <c r="E17" s="13">
        <f t="shared" si="1"/>
        <v>1368131.2065833837</v>
      </c>
      <c r="F17" s="31">
        <v>149.14678042927608</v>
      </c>
      <c r="G17" s="31">
        <v>38</v>
      </c>
      <c r="H17" s="31">
        <v>57.74133879918012</v>
      </c>
      <c r="I17" s="31">
        <v>15.4</v>
      </c>
      <c r="J17" s="31">
        <v>38.984406237504999</v>
      </c>
      <c r="K17" s="31">
        <v>30.4</v>
      </c>
      <c r="L17" s="31">
        <v>38.332055598146731</v>
      </c>
      <c r="M17" s="31">
        <v>47.203540265519912</v>
      </c>
      <c r="N17" s="31">
        <v>28.873556322183891</v>
      </c>
      <c r="O17" s="31">
        <v>39.345490881838622</v>
      </c>
      <c r="P17" s="31">
        <v>2.1186440677966103</v>
      </c>
      <c r="Q17" s="31">
        <v>11.398860113988603</v>
      </c>
      <c r="R17" s="31">
        <v>23.1</v>
      </c>
      <c r="S17" s="31">
        <v>21.670278379729954</v>
      </c>
      <c r="T17" s="31">
        <v>30.803080308030804</v>
      </c>
      <c r="U17" s="31">
        <v>30.663600306636003</v>
      </c>
      <c r="V17" s="31">
        <v>30.124735231819251</v>
      </c>
      <c r="W17" s="31">
        <v>14.4</v>
      </c>
      <c r="X17" s="31">
        <v>30.8</v>
      </c>
      <c r="Y17" s="31">
        <v>15.187849720223822</v>
      </c>
      <c r="Z17" s="31">
        <v>2.4990628514307134</v>
      </c>
      <c r="AA17" s="31">
        <v>3.8314176245210727</v>
      </c>
      <c r="AB17" s="31">
        <v>7.004669779853236</v>
      </c>
      <c r="AC17" s="31">
        <v>7.4868979286249067</v>
      </c>
      <c r="AD17" s="31">
        <v>14.817781337605126</v>
      </c>
      <c r="AE17" s="31">
        <v>4.0704070407040707</v>
      </c>
    </row>
    <row r="18" spans="1:31" hidden="1" x14ac:dyDescent="0.2">
      <c r="A18" s="35" t="s">
        <v>30</v>
      </c>
      <c r="B18" s="35"/>
      <c r="C18" s="35"/>
      <c r="D18" s="15">
        <f t="shared" ref="D18:E18" si="2">SUM(D4:D17)</f>
        <v>13968.95364086976</v>
      </c>
      <c r="E18" s="15">
        <f t="shared" si="2"/>
        <v>24978252.355564836</v>
      </c>
      <c r="F18" s="15">
        <v>2136.3818157578989</v>
      </c>
      <c r="G18" s="15">
        <v>848</v>
      </c>
      <c r="H18" s="15">
        <v>1283.0575413687945</v>
      </c>
      <c r="I18" s="15">
        <v>344.1</v>
      </c>
      <c r="J18" s="15">
        <v>849.66013594562173</v>
      </c>
      <c r="K18" s="15">
        <v>678.4</v>
      </c>
      <c r="L18" s="15">
        <v>856.97143428552374</v>
      </c>
      <c r="M18" s="15">
        <v>684.45133385003874</v>
      </c>
      <c r="N18" s="15">
        <v>646.46767661616923</v>
      </c>
      <c r="O18" s="15">
        <v>422.18336247814142</v>
      </c>
      <c r="P18" s="15">
        <v>40.254237288135592</v>
      </c>
      <c r="Q18" s="15">
        <v>167.18328167183282</v>
      </c>
      <c r="R18" s="15">
        <v>374.7</v>
      </c>
      <c r="S18" s="15">
        <v>413.40223370561756</v>
      </c>
      <c r="T18" s="15">
        <v>684.86848684868482</v>
      </c>
      <c r="U18" s="15">
        <v>684.99816684998177</v>
      </c>
      <c r="V18" s="15">
        <v>682.9842315839021</v>
      </c>
      <c r="W18" s="15">
        <v>329.6</v>
      </c>
      <c r="X18" s="15">
        <v>686</v>
      </c>
      <c r="Y18" s="15">
        <v>338.92885691446844</v>
      </c>
      <c r="Z18" s="15">
        <v>41.671873047607143</v>
      </c>
      <c r="AA18" s="15">
        <v>83.125104114609371</v>
      </c>
      <c r="AB18" s="15">
        <v>128.08539026017343</v>
      </c>
      <c r="AC18" s="15">
        <v>170.20214624407288</v>
      </c>
      <c r="AD18" s="15">
        <v>306.36764116940327</v>
      </c>
      <c r="AE18" s="15">
        <v>86.908690869086911</v>
      </c>
    </row>
    <row r="19" spans="1:31" hidden="1" x14ac:dyDescent="0.2">
      <c r="A19" s="11" t="s">
        <v>47</v>
      </c>
      <c r="B19" s="16" t="s">
        <v>48</v>
      </c>
      <c r="C19" s="12" t="s">
        <v>49</v>
      </c>
      <c r="D19" s="29">
        <f t="shared" ref="D19:D38" si="3">SUM(F19:AE19)</f>
        <v>1381.5477160041175</v>
      </c>
      <c r="E19" s="13">
        <f t="shared" ref="E19:E38" si="4">SUMPRODUCT($F$2:$AE$2,F19:AE19)</f>
        <v>2496574.6010832097</v>
      </c>
      <c r="F19" s="31">
        <v>209.97200373283565</v>
      </c>
      <c r="G19" s="31">
        <v>84</v>
      </c>
      <c r="H19" s="31">
        <v>126.73099035144729</v>
      </c>
      <c r="I19" s="31">
        <v>33.9</v>
      </c>
      <c r="J19" s="31">
        <v>83.966413434626162</v>
      </c>
      <c r="K19" s="31">
        <v>67.2</v>
      </c>
      <c r="L19" s="31">
        <v>83.997200093330221</v>
      </c>
      <c r="M19" s="31">
        <v>67.605070380278519</v>
      </c>
      <c r="N19" s="31">
        <v>63.559322033898304</v>
      </c>
      <c r="O19" s="31">
        <v>42.468148888333751</v>
      </c>
      <c r="P19" s="31">
        <v>3.1779661016949157</v>
      </c>
      <c r="Q19" s="31">
        <v>16.598340165983402</v>
      </c>
      <c r="R19" s="31">
        <v>38.4</v>
      </c>
      <c r="S19" s="31">
        <v>40.84014002333722</v>
      </c>
      <c r="T19" s="31">
        <v>67.606760676067609</v>
      </c>
      <c r="U19" s="31">
        <v>67.459920674599203</v>
      </c>
      <c r="V19" s="31">
        <v>66.839256295598958</v>
      </c>
      <c r="W19" s="31">
        <v>33.6</v>
      </c>
      <c r="X19" s="31">
        <v>67.599999999999994</v>
      </c>
      <c r="Y19" s="31">
        <v>33.573141486810549</v>
      </c>
      <c r="Z19" s="31">
        <v>4.0609771335749096</v>
      </c>
      <c r="AA19" s="31">
        <v>8.1625853739796774</v>
      </c>
      <c r="AB19" s="31">
        <v>12.008005336891262</v>
      </c>
      <c r="AC19" s="31">
        <v>16.471175442974793</v>
      </c>
      <c r="AD19" s="31">
        <v>32.839407288746493</v>
      </c>
      <c r="AE19" s="31">
        <v>8.9108910891089117</v>
      </c>
    </row>
    <row r="20" spans="1:31" hidden="1" x14ac:dyDescent="0.2">
      <c r="A20" s="11" t="s">
        <v>50</v>
      </c>
      <c r="B20" s="16" t="s">
        <v>48</v>
      </c>
      <c r="C20" s="12" t="s">
        <v>49</v>
      </c>
      <c r="D20" s="29">
        <f t="shared" si="3"/>
        <v>707.80771111437775</v>
      </c>
      <c r="E20" s="13">
        <f t="shared" si="4"/>
        <v>1280377.5357962402</v>
      </c>
      <c r="F20" s="31">
        <v>107.48566857752299</v>
      </c>
      <c r="G20" s="31">
        <v>42.666666666666671</v>
      </c>
      <c r="H20" s="31">
        <v>64.490326451032345</v>
      </c>
      <c r="I20" s="31">
        <v>17.3</v>
      </c>
      <c r="J20" s="31">
        <v>42.982806877249097</v>
      </c>
      <c r="K20" s="31">
        <v>34.666666666666664</v>
      </c>
      <c r="L20" s="31">
        <v>42.998566714442852</v>
      </c>
      <c r="M20" s="31">
        <v>34.602595194639598</v>
      </c>
      <c r="N20" s="31">
        <v>32.43587820608969</v>
      </c>
      <c r="O20" s="31">
        <v>21.858606045465898</v>
      </c>
      <c r="P20" s="31">
        <v>2.1186440677966103</v>
      </c>
      <c r="Q20" s="31">
        <v>8.5991400859914009</v>
      </c>
      <c r="R20" s="31">
        <v>19.5</v>
      </c>
      <c r="S20" s="31">
        <v>20.836806134355722</v>
      </c>
      <c r="T20" s="31">
        <v>34.403440344034408</v>
      </c>
      <c r="U20" s="31">
        <v>34.396560343965604</v>
      </c>
      <c r="V20" s="31">
        <v>34.361026123793835</v>
      </c>
      <c r="W20" s="31">
        <v>16</v>
      </c>
      <c r="X20" s="31">
        <v>34.799999999999997</v>
      </c>
      <c r="Y20" s="31">
        <v>17.585931254996002</v>
      </c>
      <c r="Z20" s="31">
        <v>2.1242034237161063</v>
      </c>
      <c r="AA20" s="31">
        <v>4.1645843744794275</v>
      </c>
      <c r="AB20" s="31">
        <v>7.004669779853236</v>
      </c>
      <c r="AC20" s="31">
        <v>8.9842775143498876</v>
      </c>
      <c r="AD20" s="31">
        <v>16.820184221065279</v>
      </c>
      <c r="AE20" s="31">
        <v>4.6204620462046204</v>
      </c>
    </row>
    <row r="21" spans="1:31" hidden="1" x14ac:dyDescent="0.2">
      <c r="A21" s="11" t="s">
        <v>51</v>
      </c>
      <c r="B21" s="16" t="s">
        <v>48</v>
      </c>
      <c r="C21" s="12" t="s">
        <v>49</v>
      </c>
      <c r="D21" s="29">
        <f t="shared" si="3"/>
        <v>1575.3816729998025</v>
      </c>
      <c r="E21" s="13">
        <f t="shared" si="4"/>
        <v>2853728.263398184</v>
      </c>
      <c r="F21" s="31">
        <v>239.96800426609784</v>
      </c>
      <c r="G21" s="31">
        <v>94.666666666666671</v>
      </c>
      <c r="H21" s="31">
        <v>144.72829075638654</v>
      </c>
      <c r="I21" s="31">
        <v>38.699999999999996</v>
      </c>
      <c r="J21" s="31">
        <v>94.96201519392244</v>
      </c>
      <c r="K21" s="31">
        <v>76.266666666666666</v>
      </c>
      <c r="L21" s="31">
        <v>95.996800106663116</v>
      </c>
      <c r="M21" s="31">
        <v>77.205790434282562</v>
      </c>
      <c r="N21" s="31">
        <v>72.558872056397178</v>
      </c>
      <c r="O21" s="31">
        <v>48.088933300024983</v>
      </c>
      <c r="P21" s="31">
        <v>5.2966101694915251</v>
      </c>
      <c r="Q21" s="31">
        <v>18.798120187981201</v>
      </c>
      <c r="R21" s="31">
        <v>42.9</v>
      </c>
      <c r="S21" s="31">
        <v>47.507917986331059</v>
      </c>
      <c r="T21" s="31">
        <v>76.807680768076807</v>
      </c>
      <c r="U21" s="31">
        <v>76.792320767923215</v>
      </c>
      <c r="V21" s="31">
        <v>76.723935043539655</v>
      </c>
      <c r="W21" s="31">
        <v>38.4</v>
      </c>
      <c r="X21" s="31">
        <v>76.399999999999991</v>
      </c>
      <c r="Y21" s="31">
        <v>38.369304556354912</v>
      </c>
      <c r="Z21" s="31">
        <v>4.6857428464325874</v>
      </c>
      <c r="AA21" s="31">
        <v>9.4952523738130949</v>
      </c>
      <c r="AB21" s="31">
        <v>14.009339559706472</v>
      </c>
      <c r="AC21" s="31">
        <v>18.467681557274769</v>
      </c>
      <c r="AD21" s="31">
        <v>37.244693632358825</v>
      </c>
      <c r="AE21" s="31">
        <v>10.34103410341034</v>
      </c>
    </row>
    <row r="22" spans="1:31" hidden="1" x14ac:dyDescent="0.2">
      <c r="A22" s="11" t="s">
        <v>52</v>
      </c>
      <c r="B22" s="16" t="s">
        <v>48</v>
      </c>
      <c r="C22" s="12" t="s">
        <v>53</v>
      </c>
      <c r="D22" s="29">
        <f t="shared" si="3"/>
        <v>800.72078159361888</v>
      </c>
      <c r="E22" s="13">
        <f t="shared" si="4"/>
        <v>1449557.0817299928</v>
      </c>
      <c r="F22" s="31">
        <v>122.48366884415411</v>
      </c>
      <c r="G22" s="31">
        <v>48.666666666666664</v>
      </c>
      <c r="H22" s="31">
        <v>73.488976653501965</v>
      </c>
      <c r="I22" s="31">
        <v>19.599999999999998</v>
      </c>
      <c r="J22" s="31">
        <v>47.980807676929231</v>
      </c>
      <c r="K22" s="31">
        <v>38.933333333333337</v>
      </c>
      <c r="L22" s="31">
        <v>48.665044498516714</v>
      </c>
      <c r="M22" s="31">
        <v>39.002925219391457</v>
      </c>
      <c r="N22" s="31">
        <v>36.748162591870411</v>
      </c>
      <c r="O22" s="31">
        <v>24.356732450662001</v>
      </c>
      <c r="P22" s="31">
        <v>2.1186440677966103</v>
      </c>
      <c r="Q22" s="31">
        <v>9.5990400959904019</v>
      </c>
      <c r="R22" s="31">
        <v>21.9</v>
      </c>
      <c r="S22" s="31">
        <v>24.170695115852642</v>
      </c>
      <c r="T22" s="31">
        <v>39.203920392039201</v>
      </c>
      <c r="U22" s="31">
        <v>38.929440389294406</v>
      </c>
      <c r="V22" s="31">
        <v>39.068016003765592</v>
      </c>
      <c r="W22" s="31">
        <v>19.2</v>
      </c>
      <c r="X22" s="31">
        <v>39.199999999999996</v>
      </c>
      <c r="Y22" s="31">
        <v>18.385291766586729</v>
      </c>
      <c r="Z22" s="31">
        <v>2.3741097088591778</v>
      </c>
      <c r="AA22" s="31">
        <v>4.6643344994169587</v>
      </c>
      <c r="AB22" s="31">
        <v>8.0053368912608391</v>
      </c>
      <c r="AC22" s="31">
        <v>9.9825305714998755</v>
      </c>
      <c r="AD22" s="31">
        <v>18.822587104525432</v>
      </c>
      <c r="AE22" s="31">
        <v>5.1705170517051702</v>
      </c>
    </row>
    <row r="23" spans="1:31" hidden="1" x14ac:dyDescent="0.2">
      <c r="A23" s="11" t="s">
        <v>54</v>
      </c>
      <c r="B23" s="16" t="s">
        <v>48</v>
      </c>
      <c r="C23" s="12" t="s">
        <v>53</v>
      </c>
      <c r="D23" s="29">
        <f t="shared" si="3"/>
        <v>2160.1219696707449</v>
      </c>
      <c r="E23" s="13">
        <f t="shared" si="4"/>
        <v>3920015.937449445</v>
      </c>
      <c r="F23" s="31">
        <v>328.2895613918144</v>
      </c>
      <c r="G23" s="31">
        <v>131.33333333333334</v>
      </c>
      <c r="H23" s="31">
        <v>197.97030445433185</v>
      </c>
      <c r="I23" s="31">
        <v>52.8</v>
      </c>
      <c r="J23" s="31">
        <v>129.94802079168332</v>
      </c>
      <c r="K23" s="31">
        <v>103.46666666666667</v>
      </c>
      <c r="L23" s="31">
        <v>131.6622779240692</v>
      </c>
      <c r="M23" s="31">
        <v>105.40790559291948</v>
      </c>
      <c r="N23" s="31">
        <v>98.995050247487626</v>
      </c>
      <c r="O23" s="31">
        <v>65.5758181363977</v>
      </c>
      <c r="P23" s="31">
        <v>8.4745762711864412</v>
      </c>
      <c r="Q23" s="31">
        <v>25.797420257974203</v>
      </c>
      <c r="R23" s="31">
        <v>60.6</v>
      </c>
      <c r="S23" s="31">
        <v>64.177362893815626</v>
      </c>
      <c r="T23" s="31">
        <v>105.21052105210521</v>
      </c>
      <c r="U23" s="31">
        <v>105.32280105322802</v>
      </c>
      <c r="V23" s="31">
        <v>105.43657331136738</v>
      </c>
      <c r="W23" s="31">
        <v>51.2</v>
      </c>
      <c r="X23" s="31">
        <v>106</v>
      </c>
      <c r="Y23" s="31">
        <v>52.757793764988008</v>
      </c>
      <c r="Z23" s="31">
        <v>6.3726102711483188</v>
      </c>
      <c r="AA23" s="31">
        <v>12.49375312343828</v>
      </c>
      <c r="AB23" s="31">
        <v>18.012008005336892</v>
      </c>
      <c r="AC23" s="31">
        <v>26.453706014474669</v>
      </c>
      <c r="AD23" s="31">
        <v>52.062474969963951</v>
      </c>
      <c r="AE23" s="31">
        <v>14.301430143014301</v>
      </c>
    </row>
    <row r="24" spans="1:31" hidden="1" x14ac:dyDescent="0.2">
      <c r="A24" s="11" t="s">
        <v>55</v>
      </c>
      <c r="B24" s="16" t="s">
        <v>48</v>
      </c>
      <c r="C24" s="12" t="s">
        <v>56</v>
      </c>
      <c r="D24" s="29">
        <f t="shared" si="3"/>
        <v>2868.7752661020372</v>
      </c>
      <c r="E24" s="13">
        <f t="shared" si="4"/>
        <v>5201896.8480455503</v>
      </c>
      <c r="F24" s="31">
        <v>436.60845220637248</v>
      </c>
      <c r="G24" s="31">
        <v>172.66666666666666</v>
      </c>
      <c r="H24" s="31">
        <v>263.21051842223665</v>
      </c>
      <c r="I24" s="31">
        <v>70.400000000000006</v>
      </c>
      <c r="J24" s="31">
        <v>172.93082766893241</v>
      </c>
      <c r="K24" s="31">
        <v>138.66666666666666</v>
      </c>
      <c r="L24" s="31">
        <v>174.99416686110465</v>
      </c>
      <c r="M24" s="31">
        <v>140.41053078980923</v>
      </c>
      <c r="N24" s="31">
        <v>131.80590970451479</v>
      </c>
      <c r="O24" s="31">
        <v>87.434424181863591</v>
      </c>
      <c r="P24" s="31">
        <v>9.5338983050847457</v>
      </c>
      <c r="Q24" s="31">
        <v>34.396560343965604</v>
      </c>
      <c r="R24" s="31">
        <v>78</v>
      </c>
      <c r="S24" s="31">
        <v>85.847641273545591</v>
      </c>
      <c r="T24" s="31">
        <v>139.61396139613962</v>
      </c>
      <c r="U24" s="31">
        <v>140.25264140252642</v>
      </c>
      <c r="V24" s="31">
        <v>139.7975994351612</v>
      </c>
      <c r="W24" s="31">
        <v>68.8</v>
      </c>
      <c r="X24" s="31">
        <v>139.6</v>
      </c>
      <c r="Y24" s="31">
        <v>69.544364508393286</v>
      </c>
      <c r="Z24" s="31">
        <v>8.4968136948644251</v>
      </c>
      <c r="AA24" s="31">
        <v>16.991504247876062</v>
      </c>
      <c r="AB24" s="31">
        <v>26.017344896597731</v>
      </c>
      <c r="AC24" s="31">
        <v>34.439730471674572</v>
      </c>
      <c r="AD24" s="31">
        <v>69.283139767721266</v>
      </c>
      <c r="AE24" s="31">
        <v>19.031903190319035</v>
      </c>
    </row>
    <row r="25" spans="1:31" hidden="1" x14ac:dyDescent="0.2">
      <c r="A25" s="11" t="s">
        <v>57</v>
      </c>
      <c r="B25" s="16" t="s">
        <v>48</v>
      </c>
      <c r="C25" s="12" t="s">
        <v>56</v>
      </c>
      <c r="D25" s="29">
        <f t="shared" si="3"/>
        <v>513.3027389542458</v>
      </c>
      <c r="E25" s="13">
        <f t="shared" si="4"/>
        <v>933071.81758618378</v>
      </c>
      <c r="F25" s="31">
        <v>77.489668044260753</v>
      </c>
      <c r="G25" s="31">
        <v>30.666666666666668</v>
      </c>
      <c r="H25" s="31">
        <v>47.242913562965555</v>
      </c>
      <c r="I25" s="31">
        <v>12.6</v>
      </c>
      <c r="J25" s="31">
        <v>31.987205117952819</v>
      </c>
      <c r="K25" s="31">
        <v>25.066666666666666</v>
      </c>
      <c r="L25" s="31">
        <v>30.998966701109961</v>
      </c>
      <c r="M25" s="31">
        <v>25.201890141760632</v>
      </c>
      <c r="N25" s="31">
        <v>23.62381880905955</v>
      </c>
      <c r="O25" s="31">
        <v>16.237821633774669</v>
      </c>
      <c r="P25" s="31">
        <v>1.0593220338983051</v>
      </c>
      <c r="Q25" s="31">
        <v>6.3993600639936012</v>
      </c>
      <c r="R25" s="31">
        <v>13.2</v>
      </c>
      <c r="S25" s="31">
        <v>15.835972662110352</v>
      </c>
      <c r="T25" s="31">
        <v>25.202520252025202</v>
      </c>
      <c r="U25" s="31">
        <v>25.064160250641603</v>
      </c>
      <c r="V25" s="31">
        <v>24.947046363850319</v>
      </c>
      <c r="W25" s="31">
        <v>12.8</v>
      </c>
      <c r="X25" s="31">
        <v>24.8</v>
      </c>
      <c r="Y25" s="31">
        <v>11.990407673860911</v>
      </c>
      <c r="Z25" s="31">
        <v>1.561914282144196</v>
      </c>
      <c r="AA25" s="31">
        <v>2.9985007496251872</v>
      </c>
      <c r="AB25" s="31">
        <v>4.0026684456304196</v>
      </c>
      <c r="AC25" s="31">
        <v>5.9895183428999248</v>
      </c>
      <c r="AD25" s="31">
        <v>12.815378454144973</v>
      </c>
      <c r="AE25" s="31">
        <v>3.5203520352035205</v>
      </c>
    </row>
    <row r="26" spans="1:31" hidden="1" x14ac:dyDescent="0.2">
      <c r="A26" s="11" t="s">
        <v>58</v>
      </c>
      <c r="B26" s="16" t="s">
        <v>48</v>
      </c>
      <c r="C26" s="12" t="s">
        <v>56</v>
      </c>
      <c r="D26" s="29">
        <f t="shared" si="3"/>
        <v>1427.3830480060649</v>
      </c>
      <c r="E26" s="13">
        <f t="shared" si="4"/>
        <v>2581690.2921931916</v>
      </c>
      <c r="F26" s="31">
        <v>217.47100386615116</v>
      </c>
      <c r="G26" s="31">
        <v>86.666666666666657</v>
      </c>
      <c r="H26" s="31">
        <v>131.23031545268211</v>
      </c>
      <c r="I26" s="31">
        <v>35</v>
      </c>
      <c r="J26" s="31">
        <v>85.965613754498193</v>
      </c>
      <c r="K26" s="31">
        <v>69.333333333333329</v>
      </c>
      <c r="L26" s="31">
        <v>86.997100096663459</v>
      </c>
      <c r="M26" s="31">
        <v>70.005250393779534</v>
      </c>
      <c r="N26" s="31">
        <v>65.621718914054298</v>
      </c>
      <c r="O26" s="31">
        <v>43.092680489632777</v>
      </c>
      <c r="P26" s="31">
        <v>4.2372881355932206</v>
      </c>
      <c r="Q26" s="31">
        <v>16.998300169983001</v>
      </c>
      <c r="R26" s="31">
        <v>39</v>
      </c>
      <c r="S26" s="31">
        <v>43.340556759459908</v>
      </c>
      <c r="T26" s="31">
        <v>69.606960696069606</v>
      </c>
      <c r="U26" s="31">
        <v>69.859680698596819</v>
      </c>
      <c r="V26" s="31">
        <v>69.192751235584836</v>
      </c>
      <c r="W26" s="31">
        <v>33.6</v>
      </c>
      <c r="X26" s="31">
        <v>70</v>
      </c>
      <c r="Y26" s="31">
        <v>34.372501998401276</v>
      </c>
      <c r="Z26" s="31">
        <v>4.2484068474322125</v>
      </c>
      <c r="AA26" s="31">
        <v>8.6623354989172086</v>
      </c>
      <c r="AB26" s="31">
        <v>12.008005336891262</v>
      </c>
      <c r="AC26" s="31">
        <v>16.970301971549787</v>
      </c>
      <c r="AD26" s="31">
        <v>34.441329595514617</v>
      </c>
      <c r="AE26" s="31">
        <v>9.4609460946094615</v>
      </c>
    </row>
    <row r="27" spans="1:31" hidden="1" x14ac:dyDescent="0.2">
      <c r="A27" s="11" t="s">
        <v>59</v>
      </c>
      <c r="B27" s="16" t="s">
        <v>48</v>
      </c>
      <c r="C27" s="12" t="s">
        <v>60</v>
      </c>
      <c r="D27" s="29">
        <f t="shared" si="3"/>
        <v>717.97096611762629</v>
      </c>
      <c r="E27" s="13">
        <f t="shared" si="4"/>
        <v>1316871.4695774128</v>
      </c>
      <c r="F27" s="31">
        <v>109.15211305159312</v>
      </c>
      <c r="G27" s="31">
        <v>42.666666666666671</v>
      </c>
      <c r="H27" s="31">
        <v>65.990101484777284</v>
      </c>
      <c r="I27" s="31">
        <v>17.600000000000001</v>
      </c>
      <c r="J27" s="31">
        <v>42.982806877249097</v>
      </c>
      <c r="K27" s="31">
        <v>34.133333333333333</v>
      </c>
      <c r="L27" s="31">
        <v>43.665211159628008</v>
      </c>
      <c r="M27" s="31">
        <v>35.002625196889767</v>
      </c>
      <c r="N27" s="31">
        <v>32.998350082495875</v>
      </c>
      <c r="O27" s="31">
        <v>21.858606045465898</v>
      </c>
      <c r="P27" s="31">
        <v>3.1779661016949157</v>
      </c>
      <c r="Q27" s="31">
        <v>8.5991400859914009</v>
      </c>
      <c r="R27" s="31">
        <v>19.2</v>
      </c>
      <c r="S27" s="31">
        <v>21.670278379729954</v>
      </c>
      <c r="T27" s="31">
        <v>34.403440344034408</v>
      </c>
      <c r="U27" s="31">
        <v>34.929840349298409</v>
      </c>
      <c r="V27" s="31">
        <v>34.361026123793835</v>
      </c>
      <c r="W27" s="31">
        <v>19.2</v>
      </c>
      <c r="X27" s="31">
        <v>34.799999999999997</v>
      </c>
      <c r="Y27" s="31">
        <v>16.786570743405274</v>
      </c>
      <c r="Z27" s="31">
        <v>2.186679995001874</v>
      </c>
      <c r="AA27" s="31">
        <v>4.1645843744794275</v>
      </c>
      <c r="AB27" s="31">
        <v>8.0053368912608391</v>
      </c>
      <c r="AC27" s="31">
        <v>8.4851509857748937</v>
      </c>
      <c r="AD27" s="31">
        <v>17.220664797757308</v>
      </c>
      <c r="AE27" s="31">
        <v>4.7304730473047307</v>
      </c>
    </row>
    <row r="28" spans="1:31" hidden="1" x14ac:dyDescent="0.2">
      <c r="A28" s="11" t="s">
        <v>61</v>
      </c>
      <c r="B28" s="16" t="s">
        <v>48</v>
      </c>
      <c r="C28" s="12" t="s">
        <v>60</v>
      </c>
      <c r="D28" s="29">
        <f t="shared" si="3"/>
        <v>459.72921623789881</v>
      </c>
      <c r="E28" s="13">
        <f t="shared" si="4"/>
        <v>842310.79233182524</v>
      </c>
      <c r="F28" s="31">
        <v>69.990667910945206</v>
      </c>
      <c r="G28" s="31">
        <v>27.333333333333332</v>
      </c>
      <c r="H28" s="31">
        <v>41.993700944858269</v>
      </c>
      <c r="I28" s="31">
        <v>11.299999999999999</v>
      </c>
      <c r="J28" s="31">
        <v>27.988804478208717</v>
      </c>
      <c r="K28" s="31">
        <v>21.866666666666667</v>
      </c>
      <c r="L28" s="31">
        <v>27.665744475184159</v>
      </c>
      <c r="M28" s="31">
        <v>22.601695127134533</v>
      </c>
      <c r="N28" s="31">
        <v>21.1864406779661</v>
      </c>
      <c r="O28" s="31">
        <v>16.237821633774669</v>
      </c>
      <c r="P28" s="31">
        <v>1.0593220338983051</v>
      </c>
      <c r="Q28" s="31">
        <v>5.3994600539946003</v>
      </c>
      <c r="R28" s="31">
        <v>12.299999999999999</v>
      </c>
      <c r="S28" s="31">
        <v>13.335555925987665</v>
      </c>
      <c r="T28" s="31">
        <v>22.402240224022403</v>
      </c>
      <c r="U28" s="31">
        <v>22.397760223977603</v>
      </c>
      <c r="V28" s="31">
        <v>21.652153447870088</v>
      </c>
      <c r="W28" s="31">
        <v>12.8</v>
      </c>
      <c r="X28" s="31">
        <v>22.4</v>
      </c>
      <c r="Y28" s="31">
        <v>10.391686650679457</v>
      </c>
      <c r="Z28" s="31">
        <v>1.3744845682868925</v>
      </c>
      <c r="AA28" s="31">
        <v>2.6653339996668333</v>
      </c>
      <c r="AB28" s="31">
        <v>4.0026684456304196</v>
      </c>
      <c r="AC28" s="31">
        <v>5.4903918143249308</v>
      </c>
      <c r="AD28" s="31">
        <v>10.812975570684822</v>
      </c>
      <c r="AE28" s="31">
        <v>3.0803080308030801</v>
      </c>
    </row>
    <row r="29" spans="1:31" hidden="1" x14ac:dyDescent="0.2">
      <c r="A29" s="11" t="s">
        <v>62</v>
      </c>
      <c r="B29" s="16" t="s">
        <v>48</v>
      </c>
      <c r="C29" s="12" t="s">
        <v>60</v>
      </c>
      <c r="D29" s="29">
        <f t="shared" si="3"/>
        <v>274.81470486836992</v>
      </c>
      <c r="E29" s="13">
        <f t="shared" si="4"/>
        <v>473117.91087125381</v>
      </c>
      <c r="F29" s="31">
        <v>42.494334088788165</v>
      </c>
      <c r="G29" s="31">
        <v>17.333333333333332</v>
      </c>
      <c r="H29" s="31">
        <v>25.496175573663951</v>
      </c>
      <c r="I29" s="31">
        <v>6.8</v>
      </c>
      <c r="J29" s="31">
        <v>16.993202718912436</v>
      </c>
      <c r="K29" s="31">
        <v>13.333333333333334</v>
      </c>
      <c r="L29" s="31">
        <v>16.999433352221594</v>
      </c>
      <c r="M29" s="31">
        <v>13.601020076505737</v>
      </c>
      <c r="N29" s="31">
        <v>12.749362531873407</v>
      </c>
      <c r="O29" s="31">
        <v>6.2453160129902576</v>
      </c>
      <c r="P29" s="31">
        <v>1.0593220338983051</v>
      </c>
      <c r="Q29" s="31">
        <v>3.1996800319968006</v>
      </c>
      <c r="R29" s="31">
        <v>7.5000000000000009</v>
      </c>
      <c r="S29" s="31">
        <v>8.3347224537422893</v>
      </c>
      <c r="T29" s="31">
        <v>13.601360136013602</v>
      </c>
      <c r="U29" s="31">
        <v>13.598640135986402</v>
      </c>
      <c r="V29" s="31">
        <v>13.650270651918099</v>
      </c>
      <c r="W29" s="31">
        <v>6.4</v>
      </c>
      <c r="X29" s="31">
        <v>13.6</v>
      </c>
      <c r="Y29" s="31">
        <v>7.1942446043165473</v>
      </c>
      <c r="Z29" s="31">
        <v>0.68724228414344624</v>
      </c>
      <c r="AA29" s="31">
        <v>1.832417124770948</v>
      </c>
      <c r="AB29" s="31">
        <v>3.0020013342228156</v>
      </c>
      <c r="AC29" s="31">
        <v>3.4938857000249564</v>
      </c>
      <c r="AD29" s="31">
        <v>4.4052863436123353</v>
      </c>
      <c r="AE29" s="31">
        <v>1.21012101210121</v>
      </c>
    </row>
    <row r="30" spans="1:31" hidden="1" x14ac:dyDescent="0.2">
      <c r="A30" s="11" t="s">
        <v>63</v>
      </c>
      <c r="B30" s="16" t="s">
        <v>48</v>
      </c>
      <c r="C30" s="12" t="s">
        <v>60</v>
      </c>
      <c r="D30" s="29">
        <f t="shared" si="3"/>
        <v>589.0564673476681</v>
      </c>
      <c r="E30" s="13">
        <f t="shared" si="4"/>
        <v>1088656.5636132464</v>
      </c>
      <c r="F30" s="31">
        <v>89.15477936275164</v>
      </c>
      <c r="G30" s="31">
        <v>35.333333333333329</v>
      </c>
      <c r="H30" s="31">
        <v>53.24201369794531</v>
      </c>
      <c r="I30" s="31">
        <v>14.3</v>
      </c>
      <c r="J30" s="31">
        <v>35.985605757696923</v>
      </c>
      <c r="K30" s="31">
        <v>28.266666666666666</v>
      </c>
      <c r="L30" s="31">
        <v>35.665477817406085</v>
      </c>
      <c r="M30" s="31">
        <v>28.602145160887066</v>
      </c>
      <c r="N30" s="31">
        <v>26.811159442027897</v>
      </c>
      <c r="O30" s="31">
        <v>18.111416437671746</v>
      </c>
      <c r="P30" s="31">
        <v>2.1186440677966103</v>
      </c>
      <c r="Q30" s="31">
        <v>7.1992800719928001</v>
      </c>
      <c r="R30" s="31">
        <v>15.899999999999999</v>
      </c>
      <c r="S30" s="31">
        <v>17.50291715285881</v>
      </c>
      <c r="T30" s="31">
        <v>28.402840284028404</v>
      </c>
      <c r="U30" s="31">
        <v>28.530480285304805</v>
      </c>
      <c r="V30" s="31">
        <v>28.712638267827725</v>
      </c>
      <c r="W30" s="31">
        <v>14.4</v>
      </c>
      <c r="X30" s="31">
        <v>28.400000000000002</v>
      </c>
      <c r="Y30" s="31">
        <v>14.388489208633095</v>
      </c>
      <c r="Z30" s="31">
        <v>1.8742971385730349</v>
      </c>
      <c r="AA30" s="31">
        <v>3.3316674995835416</v>
      </c>
      <c r="AB30" s="31">
        <v>5.0033355570380253</v>
      </c>
      <c r="AC30" s="31">
        <v>6.4886448714749188</v>
      </c>
      <c r="AD30" s="31">
        <v>16.820184221065279</v>
      </c>
      <c r="AE30" s="31">
        <v>4.510451045104511</v>
      </c>
    </row>
    <row r="31" spans="1:31" hidden="1" x14ac:dyDescent="0.2">
      <c r="A31" s="11" t="s">
        <v>64</v>
      </c>
      <c r="B31" s="16" t="s">
        <v>48</v>
      </c>
      <c r="C31" s="12" t="s">
        <v>60</v>
      </c>
      <c r="D31" s="29">
        <f t="shared" si="3"/>
        <v>1415.4494168423425</v>
      </c>
      <c r="E31" s="13">
        <f t="shared" si="4"/>
        <v>2571930.9412584868</v>
      </c>
      <c r="F31" s="31">
        <v>214.97133715504597</v>
      </c>
      <c r="G31" s="31">
        <v>85.333333333333343</v>
      </c>
      <c r="H31" s="31">
        <v>129.73054041893715</v>
      </c>
      <c r="I31" s="31">
        <v>34.799999999999997</v>
      </c>
      <c r="J31" s="31">
        <v>84.96601359456217</v>
      </c>
      <c r="K31" s="31">
        <v>68.8</v>
      </c>
      <c r="L31" s="31">
        <v>86.330455651478289</v>
      </c>
      <c r="M31" s="31">
        <v>69.405205390404276</v>
      </c>
      <c r="N31" s="31">
        <v>65.246737663116846</v>
      </c>
      <c r="O31" s="31">
        <v>43.092680489632777</v>
      </c>
      <c r="P31" s="31">
        <v>5.2966101694915251</v>
      </c>
      <c r="Q31" s="31">
        <v>16.798320167983203</v>
      </c>
      <c r="R31" s="31">
        <v>38.4</v>
      </c>
      <c r="S31" s="31">
        <v>42.507084514085683</v>
      </c>
      <c r="T31" s="31">
        <v>68.806880688068816</v>
      </c>
      <c r="U31" s="31">
        <v>69.059760690597599</v>
      </c>
      <c r="V31" s="31">
        <v>68.722052247587669</v>
      </c>
      <c r="W31" s="31">
        <v>35.200000000000003</v>
      </c>
      <c r="X31" s="31">
        <v>68.8</v>
      </c>
      <c r="Y31" s="31">
        <v>33.573141486810549</v>
      </c>
      <c r="Z31" s="31">
        <v>4.1859302761464452</v>
      </c>
      <c r="AA31" s="31">
        <v>8.1625853739796774</v>
      </c>
      <c r="AB31" s="31">
        <v>13.008672448298865</v>
      </c>
      <c r="AC31" s="31">
        <v>16.970301971549787</v>
      </c>
      <c r="AD31" s="31">
        <v>34.040849018822584</v>
      </c>
      <c r="AE31" s="31">
        <v>9.2409240924092408</v>
      </c>
    </row>
    <row r="32" spans="1:31" hidden="1" x14ac:dyDescent="0.2">
      <c r="A32" s="11" t="s">
        <v>65</v>
      </c>
      <c r="B32" s="16" t="s">
        <v>48</v>
      </c>
      <c r="C32" s="12" t="s">
        <v>66</v>
      </c>
      <c r="D32" s="29">
        <f t="shared" si="3"/>
        <v>1118.8128213562281</v>
      </c>
      <c r="E32" s="13">
        <f t="shared" si="4"/>
        <v>2015030.7678062015</v>
      </c>
      <c r="F32" s="31">
        <v>170.8105585921877</v>
      </c>
      <c r="G32" s="31">
        <v>68</v>
      </c>
      <c r="H32" s="31">
        <v>102.73458981152827</v>
      </c>
      <c r="I32" s="31">
        <v>27.5</v>
      </c>
      <c r="J32" s="31">
        <v>67.972810875649742</v>
      </c>
      <c r="K32" s="31">
        <v>54.4</v>
      </c>
      <c r="L32" s="31">
        <v>68.331055631478961</v>
      </c>
      <c r="M32" s="31">
        <v>55.004125309398205</v>
      </c>
      <c r="N32" s="31">
        <v>51.559922003899807</v>
      </c>
      <c r="O32" s="31">
        <v>34.349238071446415</v>
      </c>
      <c r="P32" s="31">
        <v>3.1779661016949157</v>
      </c>
      <c r="Q32" s="31">
        <v>13.598640135986402</v>
      </c>
      <c r="R32" s="31">
        <v>29.099999999999998</v>
      </c>
      <c r="S32" s="31">
        <v>33.338889814969157</v>
      </c>
      <c r="T32" s="31">
        <v>54.405440544054407</v>
      </c>
      <c r="U32" s="31">
        <v>54.661200546612008</v>
      </c>
      <c r="V32" s="31">
        <v>54.130383619675221</v>
      </c>
      <c r="W32" s="31">
        <v>25.6</v>
      </c>
      <c r="X32" s="31">
        <v>54.800000000000004</v>
      </c>
      <c r="Y32" s="31">
        <v>27.178257394084731</v>
      </c>
      <c r="Z32" s="31">
        <v>3.3112582781456954</v>
      </c>
      <c r="AA32" s="31">
        <v>6.6633349991670832</v>
      </c>
      <c r="AB32" s="31">
        <v>10.006671114076051</v>
      </c>
      <c r="AC32" s="31">
        <v>13.975542800099825</v>
      </c>
      <c r="AD32" s="31">
        <v>26.832198638366037</v>
      </c>
      <c r="AE32" s="31">
        <v>7.3707370737073701</v>
      </c>
    </row>
    <row r="33" spans="1:31" hidden="1" x14ac:dyDescent="0.2">
      <c r="A33" s="11" t="s">
        <v>67</v>
      </c>
      <c r="B33" s="16" t="s">
        <v>48</v>
      </c>
      <c r="C33" s="12" t="s">
        <v>66</v>
      </c>
      <c r="D33" s="29">
        <f t="shared" si="3"/>
        <v>461.71711064997999</v>
      </c>
      <c r="E33" s="13">
        <f t="shared" si="4"/>
        <v>825763.88029385218</v>
      </c>
      <c r="F33" s="31">
        <v>70.823890147980279</v>
      </c>
      <c r="G33" s="31">
        <v>28</v>
      </c>
      <c r="H33" s="31">
        <v>42.743588461730738</v>
      </c>
      <c r="I33" s="31">
        <v>11.4</v>
      </c>
      <c r="J33" s="31">
        <v>27.988804478208717</v>
      </c>
      <c r="K33" s="31">
        <v>22.4</v>
      </c>
      <c r="L33" s="31">
        <v>28.332388920369322</v>
      </c>
      <c r="M33" s="31">
        <v>22.801710128259622</v>
      </c>
      <c r="N33" s="31">
        <v>21.37393130343483</v>
      </c>
      <c r="O33" s="31">
        <v>13.739695228578567</v>
      </c>
      <c r="P33" s="31">
        <v>1.0593220338983051</v>
      </c>
      <c r="Q33" s="31">
        <v>5.3994600539946003</v>
      </c>
      <c r="R33" s="31">
        <v>12.6</v>
      </c>
      <c r="S33" s="31">
        <v>14.169028171361893</v>
      </c>
      <c r="T33" s="31">
        <v>22.402240224022403</v>
      </c>
      <c r="U33" s="31">
        <v>22.664400226644002</v>
      </c>
      <c r="V33" s="31">
        <v>22.59355142386444</v>
      </c>
      <c r="W33" s="31">
        <v>11.2</v>
      </c>
      <c r="X33" s="31">
        <v>22.8</v>
      </c>
      <c r="Y33" s="31">
        <v>11.191047162270184</v>
      </c>
      <c r="Z33" s="31">
        <v>1.4369611395726603</v>
      </c>
      <c r="AA33" s="31">
        <v>2.83191737464601</v>
      </c>
      <c r="AB33" s="31">
        <v>3.0020013342228156</v>
      </c>
      <c r="AC33" s="31">
        <v>5.4903918143249308</v>
      </c>
      <c r="AD33" s="31">
        <v>10.412494993992793</v>
      </c>
      <c r="AE33" s="31">
        <v>2.8602860286028604</v>
      </c>
    </row>
    <row r="34" spans="1:31" hidden="1" x14ac:dyDescent="0.2">
      <c r="A34" s="11" t="s">
        <v>68</v>
      </c>
      <c r="B34" s="16" t="s">
        <v>48</v>
      </c>
      <c r="C34" s="12" t="s">
        <v>66</v>
      </c>
      <c r="D34" s="29">
        <f t="shared" si="3"/>
        <v>1339.380262643303</v>
      </c>
      <c r="E34" s="13">
        <f t="shared" si="4"/>
        <v>2425621.0584214292</v>
      </c>
      <c r="F34" s="31">
        <v>204.13944807359019</v>
      </c>
      <c r="G34" s="31">
        <v>80.666666666666657</v>
      </c>
      <c r="H34" s="31">
        <v>122.98155276708493</v>
      </c>
      <c r="I34" s="31">
        <v>33</v>
      </c>
      <c r="J34" s="31">
        <v>79.968012794882043</v>
      </c>
      <c r="K34" s="31">
        <v>65.066666666666663</v>
      </c>
      <c r="L34" s="31">
        <v>81.663944535182168</v>
      </c>
      <c r="M34" s="31">
        <v>65.804935370152762</v>
      </c>
      <c r="N34" s="31">
        <v>61.871906404679763</v>
      </c>
      <c r="O34" s="31">
        <v>40.594554084436666</v>
      </c>
      <c r="P34" s="31">
        <v>3.1779661016949157</v>
      </c>
      <c r="Q34" s="31">
        <v>15.998400159984001</v>
      </c>
      <c r="R34" s="31">
        <v>36.299999999999997</v>
      </c>
      <c r="S34" s="31">
        <v>40.006667777962996</v>
      </c>
      <c r="T34" s="31">
        <v>65.206520652065208</v>
      </c>
      <c r="U34" s="31">
        <v>65.326800653268009</v>
      </c>
      <c r="V34" s="31">
        <v>64.95646034361026</v>
      </c>
      <c r="W34" s="31">
        <v>33.6</v>
      </c>
      <c r="X34" s="31">
        <v>65.199999999999989</v>
      </c>
      <c r="Y34" s="31">
        <v>32.773780975219822</v>
      </c>
      <c r="Z34" s="31">
        <v>3.9985005622891419</v>
      </c>
      <c r="AA34" s="31">
        <v>7.8294186240213222</v>
      </c>
      <c r="AB34" s="31">
        <v>12.008005336891262</v>
      </c>
      <c r="AC34" s="31">
        <v>16.471175442974793</v>
      </c>
      <c r="AD34" s="31">
        <v>31.637965558670405</v>
      </c>
      <c r="AE34" s="31">
        <v>9.1309130913091305</v>
      </c>
    </row>
    <row r="35" spans="1:31" hidden="1" x14ac:dyDescent="0.2">
      <c r="A35" s="11" t="s">
        <v>69</v>
      </c>
      <c r="B35" s="16" t="s">
        <v>48</v>
      </c>
      <c r="C35" s="12" t="s">
        <v>66</v>
      </c>
      <c r="D35" s="29">
        <f t="shared" si="3"/>
        <v>1525.3373332739493</v>
      </c>
      <c r="E35" s="13">
        <f t="shared" si="4"/>
        <v>2761038.3863363019</v>
      </c>
      <c r="F35" s="31">
        <v>232.46900413278229</v>
      </c>
      <c r="G35" s="31">
        <v>92</v>
      </c>
      <c r="H35" s="31">
        <v>140.22896565515174</v>
      </c>
      <c r="I35" s="31">
        <v>37.5</v>
      </c>
      <c r="J35" s="31">
        <v>91.963214714114358</v>
      </c>
      <c r="K35" s="31">
        <v>73.599999999999994</v>
      </c>
      <c r="L35" s="31">
        <v>92.996900103329892</v>
      </c>
      <c r="M35" s="31">
        <v>74.805610420781562</v>
      </c>
      <c r="N35" s="31">
        <v>70.30898455077245</v>
      </c>
      <c r="O35" s="31">
        <v>46.839870097426932</v>
      </c>
      <c r="P35" s="31">
        <v>4.2372881355932206</v>
      </c>
      <c r="Q35" s="31">
        <v>18.398160183981602</v>
      </c>
      <c r="R35" s="31">
        <v>41.1</v>
      </c>
      <c r="S35" s="31">
        <v>45.840973495582595</v>
      </c>
      <c r="T35" s="31">
        <v>74.407440744074407</v>
      </c>
      <c r="U35" s="31">
        <v>74.392560743925614</v>
      </c>
      <c r="V35" s="31">
        <v>73.899741115556594</v>
      </c>
      <c r="W35" s="31">
        <v>36.799999999999997</v>
      </c>
      <c r="X35" s="31">
        <v>74.399999999999991</v>
      </c>
      <c r="Y35" s="31">
        <v>36.770583533173458</v>
      </c>
      <c r="Z35" s="31">
        <v>4.5607897038610519</v>
      </c>
      <c r="AA35" s="31">
        <v>8.995502248875562</v>
      </c>
      <c r="AB35" s="31">
        <v>14.009339559706472</v>
      </c>
      <c r="AC35" s="31">
        <v>18.467681557274769</v>
      </c>
      <c r="AD35" s="31">
        <v>36.443732478974766</v>
      </c>
      <c r="AE35" s="31">
        <v>9.9009900990099009</v>
      </c>
    </row>
    <row r="36" spans="1:31" hidden="1" x14ac:dyDescent="0.2">
      <c r="A36" s="11" t="s">
        <v>70</v>
      </c>
      <c r="B36" s="16" t="s">
        <v>48</v>
      </c>
      <c r="C36" s="12" t="s">
        <v>71</v>
      </c>
      <c r="D36" s="29">
        <f t="shared" si="3"/>
        <v>602.4542158120114</v>
      </c>
      <c r="E36" s="13">
        <f t="shared" si="4"/>
        <v>1092074.9769683152</v>
      </c>
      <c r="F36" s="31">
        <v>91.654446073856818</v>
      </c>
      <c r="G36" s="31">
        <v>36.666666666666664</v>
      </c>
      <c r="H36" s="31">
        <v>55.491676248562719</v>
      </c>
      <c r="I36" s="31">
        <v>14.8</v>
      </c>
      <c r="J36" s="31">
        <v>34.986005597760901</v>
      </c>
      <c r="K36" s="31">
        <v>29.333333333333332</v>
      </c>
      <c r="L36" s="31">
        <v>36.665444485183826</v>
      </c>
      <c r="M36" s="31">
        <v>29.402205165387404</v>
      </c>
      <c r="N36" s="31">
        <v>27.748612569371534</v>
      </c>
      <c r="O36" s="31">
        <v>17.48688483637272</v>
      </c>
      <c r="P36" s="31">
        <v>2.1186440677966103</v>
      </c>
      <c r="Q36" s="31">
        <v>6.9993000699930006</v>
      </c>
      <c r="R36" s="31">
        <v>16.5</v>
      </c>
      <c r="S36" s="31">
        <v>18.336389398233038</v>
      </c>
      <c r="T36" s="31">
        <v>29.202920292029201</v>
      </c>
      <c r="U36" s="31">
        <v>29.330400293304002</v>
      </c>
      <c r="V36" s="31">
        <v>29.183337255824899</v>
      </c>
      <c r="W36" s="31">
        <v>16</v>
      </c>
      <c r="X36" s="31">
        <v>29.2</v>
      </c>
      <c r="Y36" s="31">
        <v>15.187849720223822</v>
      </c>
      <c r="Z36" s="31">
        <v>1.8118205672872674</v>
      </c>
      <c r="AA36" s="31">
        <v>3.4982508745627188</v>
      </c>
      <c r="AB36" s="31">
        <v>7.004669779853236</v>
      </c>
      <c r="AC36" s="31">
        <v>6.4886448714749188</v>
      </c>
      <c r="AD36" s="31">
        <v>13.616339607529035</v>
      </c>
      <c r="AE36" s="31">
        <v>3.7403740374037402</v>
      </c>
    </row>
    <row r="37" spans="1:31" hidden="1" x14ac:dyDescent="0.2">
      <c r="A37" s="11" t="s">
        <v>72</v>
      </c>
      <c r="B37" s="16" t="s">
        <v>48</v>
      </c>
      <c r="C37" s="12" t="s">
        <v>71</v>
      </c>
      <c r="D37" s="29">
        <f t="shared" si="3"/>
        <v>1100.7321490185861</v>
      </c>
      <c r="E37" s="13">
        <f t="shared" si="4"/>
        <v>1985880.4620842964</v>
      </c>
      <c r="F37" s="31">
        <v>167.47766964404744</v>
      </c>
      <c r="G37" s="31">
        <v>66</v>
      </c>
      <c r="H37" s="31">
        <v>101.9847022946558</v>
      </c>
      <c r="I37" s="31">
        <v>27.099999999999998</v>
      </c>
      <c r="J37" s="31">
        <v>66.973210715713719</v>
      </c>
      <c r="K37" s="31">
        <v>53.333333333333336</v>
      </c>
      <c r="L37" s="31">
        <v>67.331088963701205</v>
      </c>
      <c r="M37" s="31">
        <v>54.004050303772786</v>
      </c>
      <c r="N37" s="31">
        <v>50.809959502024896</v>
      </c>
      <c r="O37" s="31">
        <v>33.724706470147389</v>
      </c>
      <c r="P37" s="31">
        <v>3.1779661016949157</v>
      </c>
      <c r="Q37" s="31">
        <v>13.398660133986601</v>
      </c>
      <c r="R37" s="31">
        <v>29.099999999999998</v>
      </c>
      <c r="S37" s="31">
        <v>32.505417569594933</v>
      </c>
      <c r="T37" s="31">
        <v>54.005400540054005</v>
      </c>
      <c r="U37" s="31">
        <v>54.127920541279202</v>
      </c>
      <c r="V37" s="31">
        <v>53.188985643680866</v>
      </c>
      <c r="W37" s="31">
        <v>25.6</v>
      </c>
      <c r="X37" s="31">
        <v>53.199999999999996</v>
      </c>
      <c r="Y37" s="31">
        <v>26.378896882494004</v>
      </c>
      <c r="Z37" s="31">
        <v>3.2487817068599276</v>
      </c>
      <c r="AA37" s="31">
        <v>6.4967516241879055</v>
      </c>
      <c r="AB37" s="31">
        <v>10.006671114076051</v>
      </c>
      <c r="AC37" s="31">
        <v>13.975542800099825</v>
      </c>
      <c r="AD37" s="31">
        <v>26.431718061674008</v>
      </c>
      <c r="AE37" s="31">
        <v>7.1507150715071504</v>
      </c>
    </row>
    <row r="38" spans="1:31" hidden="1" x14ac:dyDescent="0.2">
      <c r="A38" s="11" t="s">
        <v>73</v>
      </c>
      <c r="B38" s="16" t="s">
        <v>48</v>
      </c>
      <c r="C38" s="12" t="s">
        <v>71</v>
      </c>
      <c r="D38" s="29">
        <f t="shared" si="3"/>
        <v>759.92119107484041</v>
      </c>
      <c r="E38" s="13">
        <f t="shared" si="4"/>
        <v>1365891.4289774764</v>
      </c>
      <c r="F38" s="31">
        <v>116.65111318490868</v>
      </c>
      <c r="G38" s="31">
        <v>46</v>
      </c>
      <c r="H38" s="31">
        <v>69.739539069139639</v>
      </c>
      <c r="I38" s="31">
        <v>18.700000000000003</v>
      </c>
      <c r="J38" s="31">
        <v>44.982007197121156</v>
      </c>
      <c r="K38" s="31">
        <v>36.799999999999997</v>
      </c>
      <c r="L38" s="31">
        <v>46.331788940368654</v>
      </c>
      <c r="M38" s="31">
        <v>37.402805210390781</v>
      </c>
      <c r="N38" s="31">
        <v>35.060746962651869</v>
      </c>
      <c r="O38" s="31">
        <v>23.107669248063953</v>
      </c>
      <c r="P38" s="31">
        <v>2.1186440677966103</v>
      </c>
      <c r="Q38" s="31">
        <v>8.9991000899909999</v>
      </c>
      <c r="R38" s="31">
        <v>21</v>
      </c>
      <c r="S38" s="31">
        <v>22.503750625104185</v>
      </c>
      <c r="T38" s="31">
        <v>37.203720372037203</v>
      </c>
      <c r="U38" s="31">
        <v>37.062960370629604</v>
      </c>
      <c r="V38" s="31">
        <v>37.185220051776888</v>
      </c>
      <c r="W38" s="31">
        <v>17.600000000000001</v>
      </c>
      <c r="X38" s="31">
        <v>37.199999999999996</v>
      </c>
      <c r="Y38" s="31">
        <v>19.184652278177456</v>
      </c>
      <c r="Z38" s="31">
        <v>2.2491565662876423</v>
      </c>
      <c r="AA38" s="31">
        <v>4.497751124437781</v>
      </c>
      <c r="AB38" s="31">
        <v>7.004669779853236</v>
      </c>
      <c r="AC38" s="31">
        <v>8.9842775143498876</v>
      </c>
      <c r="AD38" s="31">
        <v>17.621145374449341</v>
      </c>
      <c r="AE38" s="31">
        <v>4.7304730473047307</v>
      </c>
    </row>
    <row r="39" spans="1:31" hidden="1" x14ac:dyDescent="0.2">
      <c r="A39" s="35" t="s">
        <v>48</v>
      </c>
      <c r="B39" s="35"/>
      <c r="C39" s="35"/>
      <c r="D39" s="17">
        <f t="shared" ref="D39:E39" si="5">SUM(D19:D38)</f>
        <v>21800.416759687814</v>
      </c>
      <c r="E39" s="15">
        <f t="shared" si="5"/>
        <v>39481101.015822098</v>
      </c>
      <c r="F39" s="15">
        <v>3319.5573923476873</v>
      </c>
      <c r="G39" s="15">
        <v>1316.6666666666665</v>
      </c>
      <c r="H39" s="15">
        <v>2001.44978253262</v>
      </c>
      <c r="I39" s="15">
        <v>535.1</v>
      </c>
      <c r="J39" s="15">
        <v>1314.4742103158735</v>
      </c>
      <c r="K39" s="15">
        <v>1054.9333333333332</v>
      </c>
      <c r="L39" s="15">
        <v>1328.2890570314323</v>
      </c>
      <c r="M39" s="15">
        <v>1067.8800910068255</v>
      </c>
      <c r="N39" s="15">
        <v>1003.0748462576871</v>
      </c>
      <c r="O39" s="15">
        <v>664.50162378216339</v>
      </c>
      <c r="P39" s="15">
        <v>67.79661016949153</v>
      </c>
      <c r="Q39" s="15">
        <v>261.17388261173886</v>
      </c>
      <c r="R39" s="15">
        <v>592.5</v>
      </c>
      <c r="S39" s="15">
        <v>652.60876812802144</v>
      </c>
      <c r="T39" s="15">
        <v>1062.1062106210622</v>
      </c>
      <c r="U39" s="15">
        <v>1064.1602506416025</v>
      </c>
      <c r="V39" s="15">
        <v>1058.6020240056484</v>
      </c>
      <c r="W39" s="15">
        <v>528</v>
      </c>
      <c r="X39" s="15">
        <v>1063.1999999999998</v>
      </c>
      <c r="Y39" s="15">
        <v>527.57793764988014</v>
      </c>
      <c r="Z39" s="15">
        <v>64.850680994627012</v>
      </c>
      <c r="AA39" s="15">
        <v>128.6023654839247</v>
      </c>
      <c r="AB39" s="15">
        <v>197.13142094729821</v>
      </c>
      <c r="AC39" s="15">
        <v>262.54055403044674</v>
      </c>
      <c r="AD39" s="15">
        <v>520.62474969963955</v>
      </c>
      <c r="AE39" s="15">
        <v>143.01430143014304</v>
      </c>
    </row>
    <row r="40" spans="1:31" hidden="1" x14ac:dyDescent="0.2">
      <c r="A40" s="11" t="s">
        <v>74</v>
      </c>
      <c r="B40" s="16" t="s">
        <v>75</v>
      </c>
      <c r="C40" s="12" t="s">
        <v>76</v>
      </c>
      <c r="D40" s="18">
        <f t="shared" ref="D40:D48" si="6">SUM(F40:AE40)</f>
        <v>2007.20446471901</v>
      </c>
      <c r="E40" s="27">
        <f t="shared" ref="E40:E48" si="7">SUMPRODUCT($F$2:$AE$2,F40:AE40)</f>
        <v>3791959.3117312612</v>
      </c>
      <c r="F40" s="31">
        <v>313.29156112518331</v>
      </c>
      <c r="G40" s="31">
        <v>110</v>
      </c>
      <c r="H40" s="31">
        <v>186.7219917012448</v>
      </c>
      <c r="I40" s="31">
        <v>49.5</v>
      </c>
      <c r="J40" s="31">
        <v>120.95161935225909</v>
      </c>
      <c r="K40" s="31">
        <v>97.066666666666663</v>
      </c>
      <c r="L40" s="31">
        <v>123.99586680443984</v>
      </c>
      <c r="M40" s="31">
        <v>79.205940445533415</v>
      </c>
      <c r="N40" s="31">
        <v>75.746212689365535</v>
      </c>
      <c r="O40" s="31">
        <v>63.077691731201604</v>
      </c>
      <c r="P40" s="31">
        <v>5.2966101694915251</v>
      </c>
      <c r="Q40" s="31">
        <v>24.597540245975402</v>
      </c>
      <c r="R40" s="31">
        <v>61.800000000000004</v>
      </c>
      <c r="S40" s="31">
        <v>61.676946157692946</v>
      </c>
      <c r="T40" s="31">
        <v>100.0100010001</v>
      </c>
      <c r="U40" s="31">
        <v>100.5232810052328</v>
      </c>
      <c r="V40" s="31">
        <v>99.317486467404095</v>
      </c>
      <c r="W40" s="31">
        <v>49.6</v>
      </c>
      <c r="X40" s="31">
        <v>100.4</v>
      </c>
      <c r="Y40" s="31">
        <v>49.5603517186251</v>
      </c>
      <c r="Z40" s="31">
        <v>6.1227039860052477</v>
      </c>
      <c r="AA40" s="31">
        <v>12.160586373479926</v>
      </c>
      <c r="AB40" s="31">
        <v>18.012008005336892</v>
      </c>
      <c r="AC40" s="31">
        <v>20.464187671574745</v>
      </c>
      <c r="AD40" s="31">
        <v>61.273528233880661</v>
      </c>
      <c r="AE40" s="31">
        <v>16.831683168316832</v>
      </c>
    </row>
    <row r="41" spans="1:31" hidden="1" x14ac:dyDescent="0.2">
      <c r="A41" s="11" t="s">
        <v>77</v>
      </c>
      <c r="B41" s="16" t="s">
        <v>75</v>
      </c>
      <c r="C41" s="12" t="s">
        <v>78</v>
      </c>
      <c r="D41" s="18">
        <f t="shared" si="6"/>
        <v>3704.8311985572477</v>
      </c>
      <c r="E41" s="27">
        <f t="shared" si="7"/>
        <v>6784269.4279651251</v>
      </c>
      <c r="F41" s="31">
        <v>538.26156512465002</v>
      </c>
      <c r="G41" s="31">
        <v>220</v>
      </c>
      <c r="H41" s="31">
        <v>335.19972004199371</v>
      </c>
      <c r="I41" s="31">
        <v>78.899999999999991</v>
      </c>
      <c r="J41" s="31">
        <v>238.90443822471013</v>
      </c>
      <c r="K41" s="31">
        <v>190.93333333333334</v>
      </c>
      <c r="L41" s="31">
        <v>241.3252891570281</v>
      </c>
      <c r="M41" s="31">
        <v>157.4118058854414</v>
      </c>
      <c r="N41" s="31">
        <v>147.74261286935652</v>
      </c>
      <c r="O41" s="31">
        <v>120.53459905071196</v>
      </c>
      <c r="P41" s="31">
        <v>9.5338983050847457</v>
      </c>
      <c r="Q41" s="31">
        <v>47.395260473952611</v>
      </c>
      <c r="R41" s="31">
        <v>96.6</v>
      </c>
      <c r="S41" s="31">
        <v>108.35139189864977</v>
      </c>
      <c r="T41" s="31">
        <v>192.41924192419242</v>
      </c>
      <c r="U41" s="31">
        <v>193.31400193314002</v>
      </c>
      <c r="V41" s="31">
        <v>186.86749823487881</v>
      </c>
      <c r="W41" s="31">
        <v>94.399999999999991</v>
      </c>
      <c r="X41" s="31">
        <v>178</v>
      </c>
      <c r="Y41" s="31">
        <v>95.123900879296571</v>
      </c>
      <c r="Z41" s="31">
        <v>11.808071973010122</v>
      </c>
      <c r="AA41" s="31">
        <v>23.321672497084791</v>
      </c>
      <c r="AB41" s="31">
        <v>35.023348899266175</v>
      </c>
      <c r="AC41" s="31">
        <v>46.91789368604941</v>
      </c>
      <c r="AD41" s="31">
        <v>90.909090909090907</v>
      </c>
      <c r="AE41" s="31">
        <v>25.632563256325632</v>
      </c>
    </row>
    <row r="42" spans="1:31" hidden="1" x14ac:dyDescent="0.2">
      <c r="A42" s="11" t="s">
        <v>79</v>
      </c>
      <c r="B42" s="16" t="s">
        <v>75</v>
      </c>
      <c r="C42" s="12" t="s">
        <v>80</v>
      </c>
      <c r="D42" s="18">
        <f t="shared" si="6"/>
        <v>3672.0543673650859</v>
      </c>
      <c r="E42" s="27">
        <f t="shared" si="7"/>
        <v>6676819.621163629</v>
      </c>
      <c r="F42" s="31">
        <v>577.42301026529799</v>
      </c>
      <c r="G42" s="31">
        <v>220</v>
      </c>
      <c r="H42" s="31">
        <v>348.69769534569815</v>
      </c>
      <c r="I42" s="31">
        <v>74.899999999999991</v>
      </c>
      <c r="J42" s="31">
        <v>228.90843662534985</v>
      </c>
      <c r="K42" s="31">
        <v>183.46666666666667</v>
      </c>
      <c r="L42" s="31">
        <v>231.32562247925068</v>
      </c>
      <c r="M42" s="31">
        <v>149.41120584043804</v>
      </c>
      <c r="N42" s="31">
        <v>146.05519724013797</v>
      </c>
      <c r="O42" s="31">
        <v>115.53834624031975</v>
      </c>
      <c r="P42" s="31">
        <v>9.5338983050847457</v>
      </c>
      <c r="Q42" s="31">
        <v>43.79562043795621</v>
      </c>
      <c r="R42" s="31">
        <v>92.7</v>
      </c>
      <c r="S42" s="31">
        <v>114.18569761626938</v>
      </c>
      <c r="T42" s="31">
        <v>184.8184818481848</v>
      </c>
      <c r="U42" s="31">
        <v>185.31480185314803</v>
      </c>
      <c r="V42" s="31">
        <v>179.33631442692399</v>
      </c>
      <c r="W42" s="31">
        <v>91.2</v>
      </c>
      <c r="X42" s="31">
        <v>178</v>
      </c>
      <c r="Y42" s="31">
        <v>91.127098321342928</v>
      </c>
      <c r="Z42" s="31">
        <v>11.308259402723978</v>
      </c>
      <c r="AA42" s="31">
        <v>22.322172247209728</v>
      </c>
      <c r="AB42" s="31">
        <v>33.022014676450972</v>
      </c>
      <c r="AC42" s="31">
        <v>43.923134514599447</v>
      </c>
      <c r="AD42" s="31">
        <v>90.108129755706855</v>
      </c>
      <c r="AE42" s="31">
        <v>25.632563256325632</v>
      </c>
    </row>
    <row r="43" spans="1:31" hidden="1" x14ac:dyDescent="0.2">
      <c r="A43" s="11" t="s">
        <v>81</v>
      </c>
      <c r="B43" s="16" t="s">
        <v>75</v>
      </c>
      <c r="C43" s="12" t="s">
        <v>82</v>
      </c>
      <c r="D43" s="18">
        <f t="shared" si="6"/>
        <v>2006.5530152971742</v>
      </c>
      <c r="E43" s="27">
        <f t="shared" si="7"/>
        <v>3623610.8450741759</v>
      </c>
      <c r="F43" s="31">
        <v>355.78589521397146</v>
      </c>
      <c r="G43" s="31">
        <v>110</v>
      </c>
      <c r="H43" s="31">
        <v>169.47457881317803</v>
      </c>
      <c r="I43" s="31">
        <v>45.199999999999996</v>
      </c>
      <c r="J43" s="31">
        <v>110.95561775289885</v>
      </c>
      <c r="K43" s="31">
        <v>89.066666666666663</v>
      </c>
      <c r="L43" s="31">
        <v>112.32958901369953</v>
      </c>
      <c r="M43" s="31">
        <v>132.60994574593093</v>
      </c>
      <c r="N43" s="31">
        <v>104.61976901154942</v>
      </c>
      <c r="O43" s="31">
        <v>56.20784411691232</v>
      </c>
      <c r="P43" s="31">
        <v>5.2966101694915251</v>
      </c>
      <c r="Q43" s="31">
        <v>21.997800219978004</v>
      </c>
      <c r="R43" s="31">
        <v>50.4</v>
      </c>
      <c r="S43" s="31">
        <v>55.009168194699122</v>
      </c>
      <c r="T43" s="31">
        <v>89.608960896089613</v>
      </c>
      <c r="U43" s="31">
        <v>89.857680898576803</v>
      </c>
      <c r="V43" s="31">
        <v>89.432807719463412</v>
      </c>
      <c r="W43" s="31">
        <v>64</v>
      </c>
      <c r="X43" s="31">
        <v>90</v>
      </c>
      <c r="Y43" s="31">
        <v>43.964828137490009</v>
      </c>
      <c r="Z43" s="31">
        <v>5.4979382731475699</v>
      </c>
      <c r="AA43" s="31">
        <v>10.994502748625687</v>
      </c>
      <c r="AB43" s="31">
        <v>15.010006671114075</v>
      </c>
      <c r="AC43" s="31">
        <v>26.952832543049663</v>
      </c>
      <c r="AD43" s="31">
        <v>48.858630356427717</v>
      </c>
      <c r="AE43" s="31">
        <v>13.421342134213422</v>
      </c>
    </row>
    <row r="44" spans="1:31" hidden="1" x14ac:dyDescent="0.2">
      <c r="A44" s="11" t="s">
        <v>83</v>
      </c>
      <c r="B44" s="16" t="s">
        <v>75</v>
      </c>
      <c r="C44" s="12" t="s">
        <v>84</v>
      </c>
      <c r="D44" s="18">
        <f t="shared" si="6"/>
        <v>1635.850009614395</v>
      </c>
      <c r="E44" s="27">
        <f t="shared" si="7"/>
        <v>3237740.0654360405</v>
      </c>
      <c r="F44" s="31">
        <v>201.639781362485</v>
      </c>
      <c r="G44" s="31">
        <v>93.333333333333343</v>
      </c>
      <c r="H44" s="31">
        <v>110.98335249712544</v>
      </c>
      <c r="I44" s="31">
        <v>44.8</v>
      </c>
      <c r="J44" s="31">
        <v>72.97081167532987</v>
      </c>
      <c r="K44" s="31">
        <v>71.466666666666669</v>
      </c>
      <c r="L44" s="31">
        <v>106.99643345221826</v>
      </c>
      <c r="M44" s="31">
        <v>89.406705502912715</v>
      </c>
      <c r="N44" s="31">
        <v>83.808309584520771</v>
      </c>
      <c r="O44" s="31">
        <v>56.832375718211345</v>
      </c>
      <c r="P44" s="31">
        <v>5.2966101694915251</v>
      </c>
      <c r="Q44" s="31">
        <v>24.197580241975803</v>
      </c>
      <c r="R44" s="31">
        <v>55.2</v>
      </c>
      <c r="S44" s="31">
        <v>54.175695949324883</v>
      </c>
      <c r="T44" s="31">
        <v>82.808280828082815</v>
      </c>
      <c r="U44" s="31">
        <v>85.858080858580806</v>
      </c>
      <c r="V44" s="31">
        <v>93.669098611437988</v>
      </c>
      <c r="W44" s="31">
        <v>36.799999999999997</v>
      </c>
      <c r="X44" s="31">
        <v>99.2</v>
      </c>
      <c r="Y44" s="31">
        <v>49.5603517186251</v>
      </c>
      <c r="Z44" s="31">
        <v>5.5604148444333372</v>
      </c>
      <c r="AA44" s="31">
        <v>11.994002998500749</v>
      </c>
      <c r="AB44" s="31">
        <v>16.010673782521678</v>
      </c>
      <c r="AC44" s="31">
        <v>10.980783628649862</v>
      </c>
      <c r="AD44" s="31">
        <v>57.669203043652381</v>
      </c>
      <c r="AE44" s="31">
        <v>14.631463146314632</v>
      </c>
    </row>
    <row r="45" spans="1:31" hidden="1" x14ac:dyDescent="0.2">
      <c r="A45" s="11" t="s">
        <v>85</v>
      </c>
      <c r="B45" s="16" t="s">
        <v>75</v>
      </c>
      <c r="C45" s="12" t="s">
        <v>86</v>
      </c>
      <c r="D45" s="18">
        <f t="shared" si="6"/>
        <v>1032.3134134743982</v>
      </c>
      <c r="E45" s="27">
        <f t="shared" si="7"/>
        <v>1894255.4449501075</v>
      </c>
      <c r="F45" s="31">
        <v>152.47966937741634</v>
      </c>
      <c r="G45" s="31">
        <v>60.666666666666664</v>
      </c>
      <c r="H45" s="31">
        <v>92.236164575313708</v>
      </c>
      <c r="I45" s="31">
        <v>24.6</v>
      </c>
      <c r="J45" s="31">
        <v>60.975609756097562</v>
      </c>
      <c r="K45" s="31">
        <v>48</v>
      </c>
      <c r="L45" s="31">
        <v>60.99796673444218</v>
      </c>
      <c r="M45" s="31">
        <v>49.203690276770757</v>
      </c>
      <c r="N45" s="31">
        <v>63.93430328483575</v>
      </c>
      <c r="O45" s="31">
        <v>30.60204846365226</v>
      </c>
      <c r="P45" s="31">
        <v>3.1779661016949157</v>
      </c>
      <c r="Q45" s="31">
        <v>11.998800119988001</v>
      </c>
      <c r="R45" s="31">
        <v>27</v>
      </c>
      <c r="S45" s="31">
        <v>30.005000833472245</v>
      </c>
      <c r="T45" s="31">
        <v>48.804880488048802</v>
      </c>
      <c r="U45" s="31">
        <v>53.328000533280004</v>
      </c>
      <c r="V45" s="31">
        <v>47.069898799717585</v>
      </c>
      <c r="W45" s="31">
        <v>24</v>
      </c>
      <c r="X45" s="31">
        <v>48.800000000000004</v>
      </c>
      <c r="Y45" s="31">
        <v>23.980815347721823</v>
      </c>
      <c r="Z45" s="31">
        <v>2.9988754217168561</v>
      </c>
      <c r="AA45" s="31">
        <v>5.8304181242711977</v>
      </c>
      <c r="AB45" s="31">
        <v>10.006671114076051</v>
      </c>
      <c r="AC45" s="31">
        <v>16.471175442974793</v>
      </c>
      <c r="AD45" s="31">
        <v>28.434120945134161</v>
      </c>
      <c r="AE45" s="31">
        <v>6.7106710671067109</v>
      </c>
    </row>
    <row r="46" spans="1:31" hidden="1" x14ac:dyDescent="0.2">
      <c r="A46" s="11" t="s">
        <v>87</v>
      </c>
      <c r="B46" s="16" t="s">
        <v>75</v>
      </c>
      <c r="C46" s="12" t="s">
        <v>84</v>
      </c>
      <c r="D46" s="18">
        <f t="shared" si="6"/>
        <v>1942.2015636018411</v>
      </c>
      <c r="E46" s="27">
        <f t="shared" si="7"/>
        <v>3726928.2728624512</v>
      </c>
      <c r="F46" s="31">
        <v>271.6304492734302</v>
      </c>
      <c r="G46" s="31">
        <v>106</v>
      </c>
      <c r="H46" s="31">
        <v>156.72649102634605</v>
      </c>
      <c r="I46" s="31">
        <v>45.1</v>
      </c>
      <c r="J46" s="31">
        <v>105.95761695321872</v>
      </c>
      <c r="K46" s="31">
        <v>108.26666666666667</v>
      </c>
      <c r="L46" s="31">
        <v>103.99653344888503</v>
      </c>
      <c r="M46" s="31">
        <v>74.805610420781562</v>
      </c>
      <c r="N46" s="31">
        <v>93.557822108894555</v>
      </c>
      <c r="O46" s="31">
        <v>61.204096927304519</v>
      </c>
      <c r="P46" s="31">
        <v>7.4152542372881358</v>
      </c>
      <c r="Q46" s="31">
        <v>23.997600239976002</v>
      </c>
      <c r="R46" s="31">
        <v>68.7</v>
      </c>
      <c r="S46" s="31">
        <v>60.843473912318721</v>
      </c>
      <c r="T46" s="31">
        <v>96.409640964096411</v>
      </c>
      <c r="U46" s="31">
        <v>108.78912108789122</v>
      </c>
      <c r="V46" s="31">
        <v>108.26076723935044</v>
      </c>
      <c r="W46" s="31">
        <v>38.4</v>
      </c>
      <c r="X46" s="31">
        <v>108.8</v>
      </c>
      <c r="Y46" s="31">
        <v>53.557154276578736</v>
      </c>
      <c r="Z46" s="31">
        <v>6.6225165562913908</v>
      </c>
      <c r="AA46" s="31">
        <v>12.993503248375811</v>
      </c>
      <c r="AB46" s="31">
        <v>19.012675116744497</v>
      </c>
      <c r="AC46" s="31">
        <v>26.952832543049663</v>
      </c>
      <c r="AD46" s="31">
        <v>58.470164197036439</v>
      </c>
      <c r="AE46" s="31">
        <v>15.731573157315733</v>
      </c>
    </row>
    <row r="47" spans="1:31" hidden="1" x14ac:dyDescent="0.2">
      <c r="A47" s="11" t="s">
        <v>88</v>
      </c>
      <c r="B47" s="16" t="s">
        <v>75</v>
      </c>
      <c r="C47" s="12" t="s">
        <v>82</v>
      </c>
      <c r="D47" s="18">
        <f t="shared" si="6"/>
        <v>1010.1371001189757</v>
      </c>
      <c r="E47" s="27">
        <f t="shared" si="7"/>
        <v>1830099.0574703391</v>
      </c>
      <c r="F47" s="31">
        <v>147.48033595520599</v>
      </c>
      <c r="G47" s="31">
        <v>55.333333333333336</v>
      </c>
      <c r="H47" s="31">
        <v>89.23661450782383</v>
      </c>
      <c r="I47" s="31">
        <v>44.1</v>
      </c>
      <c r="J47" s="31">
        <v>57.976809276289487</v>
      </c>
      <c r="K47" s="31">
        <v>46.4</v>
      </c>
      <c r="L47" s="31">
        <v>59.331355621479283</v>
      </c>
      <c r="M47" s="31">
        <v>47.603570267770081</v>
      </c>
      <c r="N47" s="31">
        <v>53.997300134993246</v>
      </c>
      <c r="O47" s="31">
        <v>29.352985261054208</v>
      </c>
      <c r="P47" s="31">
        <v>3.1779661016949157</v>
      </c>
      <c r="Q47" s="31">
        <v>11.5988401159884</v>
      </c>
      <c r="R47" s="31">
        <v>26.099999999999998</v>
      </c>
      <c r="S47" s="31">
        <v>28.338056342723785</v>
      </c>
      <c r="T47" s="31">
        <v>47.204720472047207</v>
      </c>
      <c r="U47" s="31">
        <v>54.127920541279202</v>
      </c>
      <c r="V47" s="31">
        <v>47.069898799717585</v>
      </c>
      <c r="W47" s="31">
        <v>24</v>
      </c>
      <c r="X47" s="31">
        <v>47.6</v>
      </c>
      <c r="Y47" s="31">
        <v>23.181454836131095</v>
      </c>
      <c r="Z47" s="31">
        <v>2.8739222791453205</v>
      </c>
      <c r="AA47" s="31">
        <v>5.66383474929202</v>
      </c>
      <c r="AB47" s="31">
        <v>9.0060040026684458</v>
      </c>
      <c r="AC47" s="31">
        <v>16.970301971549787</v>
      </c>
      <c r="AD47" s="31">
        <v>26.031237484981975</v>
      </c>
      <c r="AE47" s="31">
        <v>6.38063806380638</v>
      </c>
    </row>
    <row r="48" spans="1:31" hidden="1" x14ac:dyDescent="0.2">
      <c r="A48" s="11" t="s">
        <v>89</v>
      </c>
      <c r="B48" s="16" t="s">
        <v>75</v>
      </c>
      <c r="C48" s="12" t="s">
        <v>86</v>
      </c>
      <c r="D48" s="18">
        <f t="shared" si="6"/>
        <v>2573.9192075217629</v>
      </c>
      <c r="E48" s="27">
        <f t="shared" si="7"/>
        <v>4195277.7637183247</v>
      </c>
      <c r="F48" s="31">
        <v>447.44034128782829</v>
      </c>
      <c r="G48" s="31">
        <v>162</v>
      </c>
      <c r="H48" s="31">
        <v>287.95680647902816</v>
      </c>
      <c r="I48" s="31">
        <v>78.7</v>
      </c>
      <c r="J48" s="31">
        <v>185.92562974810076</v>
      </c>
      <c r="K48" s="31">
        <v>111.46666666666667</v>
      </c>
      <c r="L48" s="31">
        <v>157.66141128629044</v>
      </c>
      <c r="M48" s="31">
        <v>193.21449108683152</v>
      </c>
      <c r="N48" s="31">
        <v>140.80545972701364</v>
      </c>
      <c r="O48" s="31">
        <v>65.5758181363977</v>
      </c>
      <c r="P48" s="31">
        <v>5.2966101694915251</v>
      </c>
      <c r="Q48" s="31">
        <v>23.797620237976204</v>
      </c>
      <c r="R48" s="31">
        <v>57</v>
      </c>
      <c r="S48" s="31">
        <v>78.346391065177528</v>
      </c>
      <c r="T48" s="31">
        <v>114.41144114411442</v>
      </c>
      <c r="U48" s="31">
        <v>88.257840882578407</v>
      </c>
      <c r="V48" s="31">
        <v>85.667215815486003</v>
      </c>
      <c r="W48" s="31">
        <v>52.8</v>
      </c>
      <c r="X48" s="31">
        <v>86</v>
      </c>
      <c r="Y48" s="31">
        <v>42.366107114308555</v>
      </c>
      <c r="Z48" s="31">
        <v>5.3105085592902661</v>
      </c>
      <c r="AA48" s="31">
        <v>10.328169248708978</v>
      </c>
      <c r="AB48" s="31">
        <v>15.010006671114075</v>
      </c>
      <c r="AC48" s="31">
        <v>23.958073371599699</v>
      </c>
      <c r="AD48" s="31">
        <v>42.851421706047255</v>
      </c>
      <c r="AE48" s="31">
        <v>11.771177117711771</v>
      </c>
    </row>
    <row r="49" spans="1:31" hidden="1" x14ac:dyDescent="0.2">
      <c r="A49" s="32" t="s">
        <v>75</v>
      </c>
      <c r="B49" s="33"/>
      <c r="C49" s="34"/>
      <c r="D49" s="17">
        <f t="shared" ref="D49:E49" si="8">SUM(D40:D48)</f>
        <v>19585.064340269888</v>
      </c>
      <c r="E49" s="15">
        <f t="shared" si="8"/>
        <v>35760959.810371459</v>
      </c>
      <c r="F49" s="15">
        <v>3005.4326089854685</v>
      </c>
      <c r="G49" s="15">
        <v>1137.3333333333335</v>
      </c>
      <c r="H49" s="15">
        <v>1777.2334149877518</v>
      </c>
      <c r="I49" s="15">
        <v>485.8</v>
      </c>
      <c r="J49" s="15">
        <v>1183.5265893642543</v>
      </c>
      <c r="K49" s="15">
        <v>946.13333333333333</v>
      </c>
      <c r="L49" s="15">
        <v>1197.9600679977334</v>
      </c>
      <c r="M49" s="15">
        <v>972.87296547241044</v>
      </c>
      <c r="N49" s="15">
        <v>910.26698665066749</v>
      </c>
      <c r="O49" s="15">
        <v>598.92580564576565</v>
      </c>
      <c r="P49" s="15">
        <v>54.025423728813564</v>
      </c>
      <c r="Q49" s="15">
        <v>233.3766623337666</v>
      </c>
      <c r="R49" s="15">
        <v>535.5</v>
      </c>
      <c r="S49" s="15">
        <v>590.93182197032831</v>
      </c>
      <c r="T49" s="15">
        <v>956.49564956495647</v>
      </c>
      <c r="U49" s="15">
        <v>959.37072959370732</v>
      </c>
      <c r="V49" s="15">
        <v>936.69098611437983</v>
      </c>
      <c r="W49" s="15">
        <v>475.2</v>
      </c>
      <c r="X49" s="15">
        <v>936.8</v>
      </c>
      <c r="Y49" s="15">
        <v>472.42206235011992</v>
      </c>
      <c r="Z49" s="15">
        <v>58.10321129576409</v>
      </c>
      <c r="AA49" s="15">
        <v>115.6088622355489</v>
      </c>
      <c r="AB49" s="15">
        <v>170.11340893929284</v>
      </c>
      <c r="AC49" s="15">
        <v>233.59121537309707</v>
      </c>
      <c r="AD49" s="15">
        <v>504.60552663195836</v>
      </c>
      <c r="AE49" s="15">
        <v>136.74367436743674</v>
      </c>
    </row>
    <row r="50" spans="1:31" hidden="1" x14ac:dyDescent="0.2">
      <c r="A50" s="19" t="s">
        <v>90</v>
      </c>
      <c r="B50" s="20" t="s">
        <v>91</v>
      </c>
      <c r="C50" s="21" t="s">
        <v>92</v>
      </c>
      <c r="D50" s="22">
        <f t="shared" ref="D50:D62" si="9">SUM(F50:AE50)</f>
        <v>848.96440736871261</v>
      </c>
      <c r="E50" s="13">
        <f t="shared" ref="E50:E62" si="10">SUMPRODUCT($F$2:$AE$2,F50:AE50)</f>
        <v>1477978.3336348962</v>
      </c>
      <c r="F50" s="31">
        <v>134.14878016264498</v>
      </c>
      <c r="G50" s="31">
        <v>52.666666666666671</v>
      </c>
      <c r="H50" s="31">
        <v>80.987851822226659</v>
      </c>
      <c r="I50" s="31">
        <v>21.7</v>
      </c>
      <c r="J50" s="31">
        <v>53.978408636545389</v>
      </c>
      <c r="K50" s="31">
        <v>42.133333333333333</v>
      </c>
      <c r="L50" s="31">
        <v>53.66487783740542</v>
      </c>
      <c r="M50" s="31">
        <v>43.40325524414331</v>
      </c>
      <c r="N50" s="31">
        <v>36.560671966401678</v>
      </c>
      <c r="O50" s="31">
        <v>23.732200849362975</v>
      </c>
      <c r="P50" s="31">
        <v>2.1186440677966103</v>
      </c>
      <c r="Q50" s="31">
        <v>9.3990600939906006</v>
      </c>
      <c r="R50" s="31">
        <v>21.599999999999998</v>
      </c>
      <c r="S50" s="31">
        <v>24.170695115852642</v>
      </c>
      <c r="T50" s="31">
        <v>42.804280428042802</v>
      </c>
      <c r="U50" s="31">
        <v>42.929040429290403</v>
      </c>
      <c r="V50" s="31">
        <v>35.773123087785358</v>
      </c>
      <c r="W50" s="31">
        <v>20.8</v>
      </c>
      <c r="X50" s="31">
        <v>42.8</v>
      </c>
      <c r="Y50" s="31">
        <v>18.385291766586729</v>
      </c>
      <c r="Z50" s="31">
        <v>2.2491565662876423</v>
      </c>
      <c r="AA50" s="31">
        <v>3.9980009995002499</v>
      </c>
      <c r="AB50" s="31">
        <v>7.004669779853236</v>
      </c>
      <c r="AC50" s="31">
        <v>8.9842775143498876</v>
      </c>
      <c r="AD50" s="31">
        <v>18.02162595114137</v>
      </c>
      <c r="AE50" s="31">
        <v>4.9504950495049505</v>
      </c>
    </row>
    <row r="51" spans="1:31" hidden="1" x14ac:dyDescent="0.2">
      <c r="A51" s="19" t="s">
        <v>93</v>
      </c>
      <c r="B51" s="20" t="s">
        <v>91</v>
      </c>
      <c r="C51" s="21" t="s">
        <v>94</v>
      </c>
      <c r="D51" s="22">
        <f t="shared" si="9"/>
        <v>1141.9294685865393</v>
      </c>
      <c r="E51" s="13">
        <f t="shared" si="10"/>
        <v>1952012.8553919515</v>
      </c>
      <c r="F51" s="31">
        <v>182.47566991067859</v>
      </c>
      <c r="G51" s="31">
        <v>72</v>
      </c>
      <c r="H51" s="31">
        <v>110.23346498025296</v>
      </c>
      <c r="I51" s="31">
        <v>29.4</v>
      </c>
      <c r="J51" s="31">
        <v>72.97081167532987</v>
      </c>
      <c r="K51" s="31">
        <v>57.6</v>
      </c>
      <c r="L51" s="31">
        <v>72.997566747775068</v>
      </c>
      <c r="M51" s="31">
        <v>58.804410330774807</v>
      </c>
      <c r="N51" s="31">
        <v>46.310184490775463</v>
      </c>
      <c r="O51" s="31">
        <v>30.60204846365226</v>
      </c>
      <c r="P51" s="31">
        <v>3.1779661016949157</v>
      </c>
      <c r="Q51" s="31">
        <v>11.998800119988001</v>
      </c>
      <c r="R51" s="31">
        <v>27</v>
      </c>
      <c r="S51" s="31">
        <v>30.005000833472245</v>
      </c>
      <c r="T51" s="31">
        <v>58.405840584058403</v>
      </c>
      <c r="U51" s="31">
        <v>58.394160583941606</v>
      </c>
      <c r="V51" s="31">
        <v>48.952694751706282</v>
      </c>
      <c r="W51" s="31">
        <v>27.2</v>
      </c>
      <c r="X51" s="31">
        <v>58.4</v>
      </c>
      <c r="Y51" s="31">
        <v>24.78017585931255</v>
      </c>
      <c r="Z51" s="31">
        <v>2.9988754217168561</v>
      </c>
      <c r="AA51" s="31">
        <v>5.4972513743128433</v>
      </c>
      <c r="AB51" s="31">
        <v>9.0060040026684458</v>
      </c>
      <c r="AC51" s="31">
        <v>11.97903668579985</v>
      </c>
      <c r="AD51" s="31">
        <v>24.028834601521829</v>
      </c>
      <c r="AE51" s="31">
        <v>6.7106710671067109</v>
      </c>
    </row>
    <row r="52" spans="1:31" hidden="1" x14ac:dyDescent="0.2">
      <c r="A52" s="19" t="s">
        <v>95</v>
      </c>
      <c r="B52" s="20" t="s">
        <v>91</v>
      </c>
      <c r="C52" s="21" t="s">
        <v>96</v>
      </c>
      <c r="D52" s="22">
        <f t="shared" si="9"/>
        <v>543.47007014749624</v>
      </c>
      <c r="E52" s="13">
        <f t="shared" si="10"/>
        <v>892668.51799819339</v>
      </c>
      <c r="F52" s="31">
        <v>90.821223836821758</v>
      </c>
      <c r="G52" s="31">
        <v>36.666666666666664</v>
      </c>
      <c r="H52" s="31">
        <v>54.741788731690249</v>
      </c>
      <c r="I52" s="31">
        <v>14.7</v>
      </c>
      <c r="J52" s="31">
        <v>34.986005597760901</v>
      </c>
      <c r="K52" s="31">
        <v>29.333333333333332</v>
      </c>
      <c r="L52" s="31">
        <v>36.332122262591248</v>
      </c>
      <c r="M52" s="31">
        <v>29.202190164262319</v>
      </c>
      <c r="N52" s="31">
        <v>19.499025048747562</v>
      </c>
      <c r="O52" s="31">
        <v>12.490632025980515</v>
      </c>
      <c r="P52" s="31">
        <v>1.0593220338983051</v>
      </c>
      <c r="Q52" s="31">
        <v>4.9995000499950004</v>
      </c>
      <c r="R52" s="31">
        <v>11.7</v>
      </c>
      <c r="S52" s="31">
        <v>13.335555925987665</v>
      </c>
      <c r="T52" s="31">
        <v>27.202720272027204</v>
      </c>
      <c r="U52" s="31">
        <v>27.730560277305603</v>
      </c>
      <c r="V52" s="31">
        <v>20.710755471875732</v>
      </c>
      <c r="W52" s="31">
        <v>14.4</v>
      </c>
      <c r="X52" s="31">
        <v>27.599999999999998</v>
      </c>
      <c r="Y52" s="31">
        <v>10.391686650679457</v>
      </c>
      <c r="Z52" s="31">
        <v>1.3120079970011245</v>
      </c>
      <c r="AA52" s="31">
        <v>2.4987506246876565</v>
      </c>
      <c r="AB52" s="31">
        <v>4.0026684456304196</v>
      </c>
      <c r="AC52" s="31">
        <v>4.9912652857499378</v>
      </c>
      <c r="AD52" s="31">
        <v>10.012014417300762</v>
      </c>
      <c r="AE52" s="31">
        <v>2.7502750275027505</v>
      </c>
    </row>
    <row r="53" spans="1:31" hidden="1" x14ac:dyDescent="0.2">
      <c r="A53" s="19" t="s">
        <v>97</v>
      </c>
      <c r="B53" s="20" t="s">
        <v>91</v>
      </c>
      <c r="C53" s="21" t="s">
        <v>98</v>
      </c>
      <c r="D53" s="22">
        <f t="shared" si="9"/>
        <v>1296.1370720860862</v>
      </c>
      <c r="E53" s="13">
        <f t="shared" si="10"/>
        <v>2350275.5804047654</v>
      </c>
      <c r="F53" s="31">
        <v>197.47367017730971</v>
      </c>
      <c r="G53" s="31">
        <v>78</v>
      </c>
      <c r="H53" s="31">
        <v>119.23211518272259</v>
      </c>
      <c r="I53" s="31">
        <v>31.8</v>
      </c>
      <c r="J53" s="31">
        <v>77.968812475009997</v>
      </c>
      <c r="K53" s="31">
        <v>62.93333333333333</v>
      </c>
      <c r="L53" s="31">
        <v>78.997366754441515</v>
      </c>
      <c r="M53" s="31">
        <v>63.404755356651741</v>
      </c>
      <c r="N53" s="31">
        <v>59.62201889905505</v>
      </c>
      <c r="O53" s="31">
        <v>39.345490881838622</v>
      </c>
      <c r="P53" s="31">
        <v>4.2372881355932206</v>
      </c>
      <c r="Q53" s="31">
        <v>15.198480151984802</v>
      </c>
      <c r="R53" s="31">
        <v>35.4</v>
      </c>
      <c r="S53" s="31">
        <v>39.173195532588764</v>
      </c>
      <c r="T53" s="31">
        <v>63.206320632063203</v>
      </c>
      <c r="U53" s="31">
        <v>63.193680631936807</v>
      </c>
      <c r="V53" s="31">
        <v>63.073664391621556</v>
      </c>
      <c r="W53" s="31">
        <v>32</v>
      </c>
      <c r="X53" s="31">
        <v>63.2</v>
      </c>
      <c r="Y53" s="31">
        <v>31.175059952038371</v>
      </c>
      <c r="Z53" s="31">
        <v>3.8735474197176059</v>
      </c>
      <c r="AA53" s="31">
        <v>7.3296684990837919</v>
      </c>
      <c r="AB53" s="31">
        <v>11.007338225483656</v>
      </c>
      <c r="AC53" s="31">
        <v>15.472922385824806</v>
      </c>
      <c r="AD53" s="31">
        <v>31.237484981978373</v>
      </c>
      <c r="AE53" s="31">
        <v>8.5808580858085808</v>
      </c>
    </row>
    <row r="54" spans="1:31" hidden="1" x14ac:dyDescent="0.2">
      <c r="A54" s="19" t="s">
        <v>99</v>
      </c>
      <c r="B54" s="20" t="s">
        <v>91</v>
      </c>
      <c r="C54" s="21" t="s">
        <v>100</v>
      </c>
      <c r="D54" s="22">
        <f t="shared" si="9"/>
        <v>1758.8357451184881</v>
      </c>
      <c r="E54" s="13">
        <f t="shared" si="10"/>
        <v>3022439.4944942375</v>
      </c>
      <c r="F54" s="31">
        <v>281.62911611785097</v>
      </c>
      <c r="G54" s="31">
        <v>112</v>
      </c>
      <c r="H54" s="31">
        <v>169.47457881317803</v>
      </c>
      <c r="I54" s="31">
        <v>45.3</v>
      </c>
      <c r="J54" s="31">
        <v>111.95521791283487</v>
      </c>
      <c r="K54" s="31">
        <v>89.066666666666663</v>
      </c>
      <c r="L54" s="31">
        <v>112.66291123629212</v>
      </c>
      <c r="M54" s="31">
        <v>90.406780508538134</v>
      </c>
      <c r="N54" s="31">
        <v>71.246437678116095</v>
      </c>
      <c r="O54" s="31">
        <v>47.46440169872595</v>
      </c>
      <c r="P54" s="31">
        <v>5.2966101694915251</v>
      </c>
      <c r="Q54" s="31">
        <v>18.398160183981602</v>
      </c>
      <c r="R54" s="31">
        <v>42</v>
      </c>
      <c r="S54" s="31">
        <v>46.67444574095682</v>
      </c>
      <c r="T54" s="31">
        <v>90.409040904090404</v>
      </c>
      <c r="U54" s="31">
        <v>86.124720861247212</v>
      </c>
      <c r="V54" s="31">
        <v>74.841139091550943</v>
      </c>
      <c r="W54" s="31">
        <v>43.2</v>
      </c>
      <c r="X54" s="31">
        <v>90.399999999999991</v>
      </c>
      <c r="Y54" s="31">
        <v>36.770583533173458</v>
      </c>
      <c r="Z54" s="31">
        <v>4.6232662751468201</v>
      </c>
      <c r="AA54" s="31">
        <v>8.8289188738963862</v>
      </c>
      <c r="AB54" s="31">
        <v>14.009339559706472</v>
      </c>
      <c r="AC54" s="31">
        <v>18.467681557274769</v>
      </c>
      <c r="AD54" s="31">
        <v>37.244693632358825</v>
      </c>
      <c r="AE54" s="31">
        <v>10.34103410341034</v>
      </c>
    </row>
    <row r="55" spans="1:31" hidden="1" x14ac:dyDescent="0.2">
      <c r="A55" s="19" t="s">
        <v>101</v>
      </c>
      <c r="B55" s="20" t="s">
        <v>91</v>
      </c>
      <c r="C55" s="21" t="s">
        <v>96</v>
      </c>
      <c r="D55" s="22">
        <f t="shared" si="9"/>
        <v>1264.7216128244731</v>
      </c>
      <c r="E55" s="13">
        <f t="shared" si="10"/>
        <v>2350814.8088066592</v>
      </c>
      <c r="F55" s="31">
        <v>188.30822556992402</v>
      </c>
      <c r="G55" s="31">
        <v>74</v>
      </c>
      <c r="H55" s="31">
        <v>113.23301504774284</v>
      </c>
      <c r="I55" s="31">
        <v>30.200000000000003</v>
      </c>
      <c r="J55" s="31">
        <v>74.970011995201915</v>
      </c>
      <c r="K55" s="31">
        <v>59.733333333333334</v>
      </c>
      <c r="L55" s="31">
        <v>75.330822305923135</v>
      </c>
      <c r="M55" s="31">
        <v>60.404530339775484</v>
      </c>
      <c r="N55" s="31">
        <v>60.746962651867406</v>
      </c>
      <c r="O55" s="31">
        <v>39.970022483137647</v>
      </c>
      <c r="P55" s="31">
        <v>4.2372881355932206</v>
      </c>
      <c r="Q55" s="31">
        <v>15.598440155984402</v>
      </c>
      <c r="R55" s="31">
        <v>36</v>
      </c>
      <c r="S55" s="31">
        <v>40.006667777962996</v>
      </c>
      <c r="T55" s="31">
        <v>60.006000600060005</v>
      </c>
      <c r="U55" s="31">
        <v>60.260640602606408</v>
      </c>
      <c r="V55" s="31">
        <v>66.36855730760179</v>
      </c>
      <c r="W55" s="31">
        <v>30.4</v>
      </c>
      <c r="X55" s="31">
        <v>60</v>
      </c>
      <c r="Y55" s="31">
        <v>32.773780975219822</v>
      </c>
      <c r="Z55" s="31">
        <v>4.0609771335749096</v>
      </c>
      <c r="AA55" s="31">
        <v>7.6628352490421454</v>
      </c>
      <c r="AB55" s="31">
        <v>12.008005336891262</v>
      </c>
      <c r="AC55" s="31">
        <v>16.471175442974793</v>
      </c>
      <c r="AD55" s="31">
        <v>32.839407288746493</v>
      </c>
      <c r="AE55" s="31">
        <v>9.1309130913091305</v>
      </c>
    </row>
    <row r="56" spans="1:31" hidden="1" x14ac:dyDescent="0.2">
      <c r="A56" s="19" t="s">
        <v>102</v>
      </c>
      <c r="B56" s="20" t="s">
        <v>91</v>
      </c>
      <c r="C56" s="21" t="s">
        <v>103</v>
      </c>
      <c r="D56" s="22">
        <f t="shared" si="9"/>
        <v>1478.0361358245018</v>
      </c>
      <c r="E56" s="13">
        <f t="shared" si="10"/>
        <v>2700442.3217036626</v>
      </c>
      <c r="F56" s="31">
        <v>223.30355952539662</v>
      </c>
      <c r="G56" s="31">
        <v>88</v>
      </c>
      <c r="H56" s="31">
        <v>134.22986552017198</v>
      </c>
      <c r="I56" s="31">
        <v>35.799999999999997</v>
      </c>
      <c r="J56" s="31">
        <v>87.964814074370253</v>
      </c>
      <c r="K56" s="31">
        <v>70.400000000000006</v>
      </c>
      <c r="L56" s="31">
        <v>88.997033432218913</v>
      </c>
      <c r="M56" s="31">
        <v>71.405355401655129</v>
      </c>
      <c r="N56" s="31">
        <v>68.996550172491382</v>
      </c>
      <c r="O56" s="31">
        <v>45.590806894828873</v>
      </c>
      <c r="P56" s="31">
        <v>5.2966101694915251</v>
      </c>
      <c r="Q56" s="31">
        <v>17.998200179982</v>
      </c>
      <c r="R56" s="31">
        <v>40.800000000000004</v>
      </c>
      <c r="S56" s="31">
        <v>45.007501250208371</v>
      </c>
      <c r="T56" s="31">
        <v>72.807280728072811</v>
      </c>
      <c r="U56" s="31">
        <v>73.326000733260017</v>
      </c>
      <c r="V56" s="31">
        <v>72.958343139562245</v>
      </c>
      <c r="W56" s="31">
        <v>36.799999999999997</v>
      </c>
      <c r="X56" s="31">
        <v>72.8</v>
      </c>
      <c r="Y56" s="31">
        <v>35.97122302158273</v>
      </c>
      <c r="Z56" s="31">
        <v>4.4983131325752845</v>
      </c>
      <c r="AA56" s="31">
        <v>8.6623354989172086</v>
      </c>
      <c r="AB56" s="31">
        <v>13.008672448298865</v>
      </c>
      <c r="AC56" s="31">
        <v>17.469428500124781</v>
      </c>
      <c r="AD56" s="31">
        <v>36.043251902282741</v>
      </c>
      <c r="AE56" s="31">
        <v>9.9009900990099009</v>
      </c>
    </row>
    <row r="57" spans="1:31" hidden="1" x14ac:dyDescent="0.2">
      <c r="A57" s="19" t="s">
        <v>104</v>
      </c>
      <c r="B57" s="20" t="s">
        <v>91</v>
      </c>
      <c r="C57" s="21" t="s">
        <v>103</v>
      </c>
      <c r="D57" s="22">
        <f t="shared" si="9"/>
        <v>2210.6884988690622</v>
      </c>
      <c r="E57" s="13">
        <f t="shared" si="10"/>
        <v>4013610.5660571358</v>
      </c>
      <c r="F57" s="31">
        <v>339.95467271030532</v>
      </c>
      <c r="G57" s="31">
        <v>134.66666666666666</v>
      </c>
      <c r="H57" s="31">
        <v>204.71929210618407</v>
      </c>
      <c r="I57" s="31">
        <v>54.6</v>
      </c>
      <c r="J57" s="31">
        <v>133.94642143142744</v>
      </c>
      <c r="K57" s="31">
        <v>107.73333333333333</v>
      </c>
      <c r="L57" s="31">
        <v>135.66214459518017</v>
      </c>
      <c r="M57" s="31">
        <v>109.00817561317099</v>
      </c>
      <c r="N57" s="31">
        <v>103.30733463326834</v>
      </c>
      <c r="O57" s="31">
        <v>68.073944541593804</v>
      </c>
      <c r="P57" s="31">
        <v>5.2966101694915251</v>
      </c>
      <c r="Q57" s="31">
        <v>26.397360263973603</v>
      </c>
      <c r="R57" s="31">
        <v>60.6</v>
      </c>
      <c r="S57" s="31">
        <v>66.677779629938314</v>
      </c>
      <c r="T57" s="31">
        <v>103.6103610361036</v>
      </c>
      <c r="U57" s="31">
        <v>101.0565610105656</v>
      </c>
      <c r="V57" s="31">
        <v>108.73146622734761</v>
      </c>
      <c r="W57" s="31">
        <v>52.8</v>
      </c>
      <c r="X57" s="31">
        <v>104</v>
      </c>
      <c r="Y57" s="31">
        <v>53.557154276578736</v>
      </c>
      <c r="Z57" s="31">
        <v>6.7474696988629264</v>
      </c>
      <c r="AA57" s="31">
        <v>13.160086623354989</v>
      </c>
      <c r="AB57" s="31">
        <v>20.013342228152101</v>
      </c>
      <c r="AC57" s="31">
        <v>27.451959071624657</v>
      </c>
      <c r="AD57" s="31">
        <v>54.064877853424107</v>
      </c>
      <c r="AE57" s="31">
        <v>14.85148514851485</v>
      </c>
    </row>
    <row r="58" spans="1:31" hidden="1" x14ac:dyDescent="0.2">
      <c r="A58" s="19" t="s">
        <v>105</v>
      </c>
      <c r="B58" s="20" t="s">
        <v>91</v>
      </c>
      <c r="C58" s="21" t="s">
        <v>98</v>
      </c>
      <c r="D58" s="22">
        <f t="shared" si="9"/>
        <v>1991.2486935344405</v>
      </c>
      <c r="E58" s="13">
        <f t="shared" si="10"/>
        <v>3691523.6431973279</v>
      </c>
      <c r="F58" s="31">
        <v>294.96067191041197</v>
      </c>
      <c r="G58" s="31">
        <v>116.66666666666667</v>
      </c>
      <c r="H58" s="31">
        <v>178.47322901564766</v>
      </c>
      <c r="I58" s="31">
        <v>47.6</v>
      </c>
      <c r="J58" s="31">
        <v>116.953218712515</v>
      </c>
      <c r="K58" s="31">
        <v>93.333333333333343</v>
      </c>
      <c r="L58" s="31">
        <v>118.32938902036599</v>
      </c>
      <c r="M58" s="31">
        <v>95.007125534415081</v>
      </c>
      <c r="N58" s="31">
        <v>95.43272836358183</v>
      </c>
      <c r="O58" s="31">
        <v>63.702223332500623</v>
      </c>
      <c r="P58" s="31">
        <v>5.2966101694915251</v>
      </c>
      <c r="Q58" s="31">
        <v>24.997500249975001</v>
      </c>
      <c r="R58" s="31">
        <v>57</v>
      </c>
      <c r="S58" s="31">
        <v>62.510418403067177</v>
      </c>
      <c r="T58" s="31">
        <v>98.409840984098409</v>
      </c>
      <c r="U58" s="31">
        <v>95.990400959904008</v>
      </c>
      <c r="V58" s="31">
        <v>101.20028241939281</v>
      </c>
      <c r="W58" s="31">
        <v>49.6</v>
      </c>
      <c r="X58" s="31">
        <v>98.8</v>
      </c>
      <c r="Y58" s="31">
        <v>50.359712230215827</v>
      </c>
      <c r="Z58" s="31">
        <v>6.1851805572910159</v>
      </c>
      <c r="AA58" s="31">
        <v>12.160586373479926</v>
      </c>
      <c r="AB58" s="31">
        <v>19.012675116744497</v>
      </c>
      <c r="AC58" s="31">
        <v>25.455452957324681</v>
      </c>
      <c r="AD58" s="31">
        <v>50.060072086503801</v>
      </c>
      <c r="AE58" s="31">
        <v>13.751375137513751</v>
      </c>
    </row>
    <row r="59" spans="1:31" hidden="1" x14ac:dyDescent="0.2">
      <c r="A59" s="19" t="s">
        <v>106</v>
      </c>
      <c r="B59" s="20" t="s">
        <v>91</v>
      </c>
      <c r="C59" s="21" t="s">
        <v>94</v>
      </c>
      <c r="D59" s="22">
        <f t="shared" si="9"/>
        <v>1249.1727337720774</v>
      </c>
      <c r="E59" s="13">
        <f t="shared" si="10"/>
        <v>2295635.935743751</v>
      </c>
      <c r="F59" s="31">
        <v>188.30822556992402</v>
      </c>
      <c r="G59" s="31">
        <v>74</v>
      </c>
      <c r="H59" s="31">
        <v>113.23301504774284</v>
      </c>
      <c r="I59" s="31">
        <v>30.200000000000003</v>
      </c>
      <c r="J59" s="31">
        <v>74.970011995201915</v>
      </c>
      <c r="K59" s="31">
        <v>59.733333333333334</v>
      </c>
      <c r="L59" s="31">
        <v>75.330822305923135</v>
      </c>
      <c r="M59" s="31">
        <v>60.404530339775484</v>
      </c>
      <c r="N59" s="31">
        <v>59.059547022648864</v>
      </c>
      <c r="O59" s="31">
        <v>38.720959280539596</v>
      </c>
      <c r="P59" s="31">
        <v>4.2372881355932206</v>
      </c>
      <c r="Q59" s="31">
        <v>15.198480151984802</v>
      </c>
      <c r="R59" s="31">
        <v>34.799999999999997</v>
      </c>
      <c r="S59" s="31">
        <v>39.173195532588764</v>
      </c>
      <c r="T59" s="31">
        <v>60.006000600060005</v>
      </c>
      <c r="U59" s="31">
        <v>59.460720594607203</v>
      </c>
      <c r="V59" s="31">
        <v>62.602965403624381</v>
      </c>
      <c r="W59" s="31">
        <v>30.4</v>
      </c>
      <c r="X59" s="31">
        <v>60</v>
      </c>
      <c r="Y59" s="31">
        <v>31.175059952038371</v>
      </c>
      <c r="Z59" s="31">
        <v>3.8735474197176059</v>
      </c>
      <c r="AA59" s="31">
        <v>7.4962518740629687</v>
      </c>
      <c r="AB59" s="31">
        <v>12.008005336891262</v>
      </c>
      <c r="AC59" s="31">
        <v>15.472922385824806</v>
      </c>
      <c r="AD59" s="31">
        <v>30.837004405286343</v>
      </c>
      <c r="AE59" s="31">
        <v>8.4708470847084705</v>
      </c>
    </row>
    <row r="60" spans="1:31" hidden="1" x14ac:dyDescent="0.2">
      <c r="A60" s="19" t="s">
        <v>107</v>
      </c>
      <c r="B60" s="20" t="s">
        <v>91</v>
      </c>
      <c r="C60" s="21" t="s">
        <v>108</v>
      </c>
      <c r="D60" s="22">
        <f t="shared" si="9"/>
        <v>1692.4544681799011</v>
      </c>
      <c r="E60" s="13">
        <f t="shared" si="10"/>
        <v>3345960.9127569697</v>
      </c>
      <c r="F60" s="31">
        <v>236.63511531795763</v>
      </c>
      <c r="G60" s="31">
        <v>94</v>
      </c>
      <c r="H60" s="31">
        <v>142.47862820576916</v>
      </c>
      <c r="I60" s="31">
        <v>38</v>
      </c>
      <c r="J60" s="31">
        <v>93.962415033986403</v>
      </c>
      <c r="K60" s="31">
        <v>75.2</v>
      </c>
      <c r="L60" s="31">
        <v>94.66351121629279</v>
      </c>
      <c r="M60" s="31">
        <v>76.005700427532062</v>
      </c>
      <c r="N60" s="31">
        <v>93.745312734363281</v>
      </c>
      <c r="O60" s="31">
        <v>62.453160129902571</v>
      </c>
      <c r="P60" s="31">
        <v>7.4152542372881358</v>
      </c>
      <c r="Q60" s="31">
        <v>24.197580241975803</v>
      </c>
      <c r="R60" s="31">
        <v>55.5</v>
      </c>
      <c r="S60" s="31">
        <v>60.843473912318721</v>
      </c>
      <c r="T60" s="31">
        <v>75.607560756075614</v>
      </c>
      <c r="U60" s="31">
        <v>74.125920741259208</v>
      </c>
      <c r="V60" s="31">
        <v>98.846787479406927</v>
      </c>
      <c r="W60" s="31">
        <v>38.4</v>
      </c>
      <c r="X60" s="31">
        <v>76</v>
      </c>
      <c r="Y60" s="31">
        <v>49.5603517186251</v>
      </c>
      <c r="Z60" s="31">
        <v>6.0602274147194803</v>
      </c>
      <c r="AA60" s="31">
        <v>11.994002998500749</v>
      </c>
      <c r="AB60" s="31">
        <v>19.012675116744497</v>
      </c>
      <c r="AC60" s="31">
        <v>24.956326428749691</v>
      </c>
      <c r="AD60" s="31">
        <v>49.259110933119743</v>
      </c>
      <c r="AE60" s="31">
        <v>13.531353135313532</v>
      </c>
    </row>
    <row r="61" spans="1:31" hidden="1" x14ac:dyDescent="0.2">
      <c r="A61" s="19" t="s">
        <v>109</v>
      </c>
      <c r="B61" s="20" t="s">
        <v>91</v>
      </c>
      <c r="C61" s="21" t="s">
        <v>108</v>
      </c>
      <c r="D61" s="22">
        <f t="shared" si="9"/>
        <v>1238.416763403995</v>
      </c>
      <c r="E61" s="13">
        <f t="shared" si="10"/>
        <v>2256323.2330837073</v>
      </c>
      <c r="F61" s="31">
        <v>188.30822556992402</v>
      </c>
      <c r="G61" s="31">
        <v>74</v>
      </c>
      <c r="H61" s="31">
        <v>113.23301504774284</v>
      </c>
      <c r="I61" s="31">
        <v>30.200000000000003</v>
      </c>
      <c r="J61" s="31">
        <v>74.970011995201915</v>
      </c>
      <c r="K61" s="31">
        <v>59.733333333333334</v>
      </c>
      <c r="L61" s="31">
        <v>75.330822305923135</v>
      </c>
      <c r="M61" s="31">
        <v>60.404530339775484</v>
      </c>
      <c r="N61" s="31">
        <v>57.559622018899056</v>
      </c>
      <c r="O61" s="31">
        <v>38.09642767924057</v>
      </c>
      <c r="P61" s="31">
        <v>4.2372881355932206</v>
      </c>
      <c r="Q61" s="31">
        <v>14.798520147985201</v>
      </c>
      <c r="R61" s="31">
        <v>34.200000000000003</v>
      </c>
      <c r="S61" s="31">
        <v>37.506251041840308</v>
      </c>
      <c r="T61" s="31">
        <v>60.006000600060005</v>
      </c>
      <c r="U61" s="31">
        <v>60.260640602606408</v>
      </c>
      <c r="V61" s="31">
        <v>60.249470463638502</v>
      </c>
      <c r="W61" s="31">
        <v>30.4</v>
      </c>
      <c r="X61" s="31">
        <v>60</v>
      </c>
      <c r="Y61" s="31">
        <v>29.576338928856917</v>
      </c>
      <c r="Z61" s="31">
        <v>3.7485942771460699</v>
      </c>
      <c r="AA61" s="31">
        <v>7.3296684990837919</v>
      </c>
      <c r="AB61" s="31">
        <v>11.007338225483656</v>
      </c>
      <c r="AC61" s="31">
        <v>14.973795857249813</v>
      </c>
      <c r="AD61" s="31">
        <v>30.036043251902282</v>
      </c>
      <c r="AE61" s="31">
        <v>8.2508250825082499</v>
      </c>
    </row>
    <row r="62" spans="1:31" hidden="1" x14ac:dyDescent="0.2">
      <c r="A62" s="19" t="s">
        <v>110</v>
      </c>
      <c r="B62" s="20" t="s">
        <v>91</v>
      </c>
      <c r="C62" s="21" t="s">
        <v>92</v>
      </c>
      <c r="D62" s="22">
        <f t="shared" si="9"/>
        <v>1312.084883014953</v>
      </c>
      <c r="E62" s="13">
        <f t="shared" si="10"/>
        <v>2359035.0169418212</v>
      </c>
      <c r="F62" s="31">
        <v>201.639781362485</v>
      </c>
      <c r="G62" s="31">
        <v>80</v>
      </c>
      <c r="H62" s="31">
        <v>121.48177773334</v>
      </c>
      <c r="I62" s="31">
        <v>32.4</v>
      </c>
      <c r="J62" s="31">
        <v>78.968412634946034</v>
      </c>
      <c r="K62" s="31">
        <v>64</v>
      </c>
      <c r="L62" s="31">
        <v>80.330655644811841</v>
      </c>
      <c r="M62" s="31">
        <v>64.804860364527343</v>
      </c>
      <c r="N62" s="31">
        <v>59.059547022648864</v>
      </c>
      <c r="O62" s="31">
        <v>38.720959280539596</v>
      </c>
      <c r="P62" s="31">
        <v>4.2372881355932206</v>
      </c>
      <c r="Q62" s="31">
        <v>15.198480151984802</v>
      </c>
      <c r="R62" s="31">
        <v>34.799999999999997</v>
      </c>
      <c r="S62" s="31">
        <v>39.173195532588764</v>
      </c>
      <c r="T62" s="31">
        <v>64.406440644064404</v>
      </c>
      <c r="U62" s="31">
        <v>64.526880645268804</v>
      </c>
      <c r="V62" s="31">
        <v>62.602965403624381</v>
      </c>
      <c r="W62" s="31">
        <v>32</v>
      </c>
      <c r="X62" s="31">
        <v>64.400000000000006</v>
      </c>
      <c r="Y62" s="31">
        <v>31.175059952038371</v>
      </c>
      <c r="Z62" s="31">
        <v>3.8735474197176059</v>
      </c>
      <c r="AA62" s="31">
        <v>7.4962518740629687</v>
      </c>
      <c r="AB62" s="31">
        <v>12.008005336891262</v>
      </c>
      <c r="AC62" s="31">
        <v>15.472922385824806</v>
      </c>
      <c r="AD62" s="31">
        <v>30.837004405286343</v>
      </c>
      <c r="AE62" s="31">
        <v>8.4708470847084705</v>
      </c>
    </row>
    <row r="63" spans="1:31" hidden="1" x14ac:dyDescent="0.2">
      <c r="A63" s="32" t="s">
        <v>91</v>
      </c>
      <c r="B63" s="33"/>
      <c r="C63" s="34"/>
      <c r="D63" s="17">
        <f t="shared" ref="D63:E63" si="11">SUM(D50:D62)</f>
        <v>18026.160552730722</v>
      </c>
      <c r="E63" s="15">
        <f t="shared" si="11"/>
        <v>32708721.220215075</v>
      </c>
      <c r="F63" s="15">
        <v>2747.9669377416344</v>
      </c>
      <c r="G63" s="15">
        <v>1086.6666666666665</v>
      </c>
      <c r="H63" s="15">
        <v>1655.7516372544119</v>
      </c>
      <c r="I63" s="15">
        <v>441.90000000000003</v>
      </c>
      <c r="J63" s="15">
        <v>1088.564574170332</v>
      </c>
      <c r="K63" s="15">
        <v>870.93333333333339</v>
      </c>
      <c r="L63" s="15">
        <v>1098.6300456651445</v>
      </c>
      <c r="M63" s="15">
        <v>882.66619996499742</v>
      </c>
      <c r="N63" s="15">
        <v>831.14594270286489</v>
      </c>
      <c r="O63" s="15">
        <v>548.96327754184358</v>
      </c>
      <c r="P63" s="15">
        <v>56.144067796610173</v>
      </c>
      <c r="Q63" s="15">
        <v>214.37856214378562</v>
      </c>
      <c r="R63" s="15">
        <v>491.40000000000003</v>
      </c>
      <c r="S63" s="15">
        <v>544.25737622937152</v>
      </c>
      <c r="T63" s="15">
        <v>876.88768876887696</v>
      </c>
      <c r="U63" s="15">
        <v>867.37992867379933</v>
      </c>
      <c r="V63" s="15">
        <v>876.91221463873842</v>
      </c>
      <c r="W63" s="15">
        <v>438.40000000000003</v>
      </c>
      <c r="X63" s="15">
        <v>878.4</v>
      </c>
      <c r="Y63" s="15">
        <v>435.65147881694645</v>
      </c>
      <c r="Z63" s="15">
        <v>54.104710733474946</v>
      </c>
      <c r="AA63" s="15">
        <v>104.11460936198567</v>
      </c>
      <c r="AB63" s="15">
        <v>163.10873915943964</v>
      </c>
      <c r="AC63" s="15">
        <v>217.61916645869726</v>
      </c>
      <c r="AD63" s="15">
        <v>434.52142571085301</v>
      </c>
      <c r="AE63" s="15">
        <v>119.69196919691969</v>
      </c>
    </row>
    <row r="64" spans="1:31" hidden="1" x14ac:dyDescent="0.2">
      <c r="A64" s="19" t="s">
        <v>111</v>
      </c>
      <c r="B64" s="23" t="s">
        <v>112</v>
      </c>
      <c r="C64" s="21" t="s">
        <v>113</v>
      </c>
      <c r="D64" s="29">
        <f t="shared" ref="D64:D74" si="12">SUM(F64:AE64)</f>
        <v>500.43082565265127</v>
      </c>
      <c r="E64" s="13">
        <f t="shared" ref="E64:E74" si="13">SUMPRODUCT($F$2:$AE$2,F64:AE64)</f>
        <v>910973.89755379956</v>
      </c>
      <c r="F64" s="31">
        <v>75.823223570190635</v>
      </c>
      <c r="G64" s="31">
        <v>30</v>
      </c>
      <c r="H64" s="31">
        <v>45.743138529220623</v>
      </c>
      <c r="I64" s="31">
        <v>12.3</v>
      </c>
      <c r="J64" s="31">
        <v>29.988004798080766</v>
      </c>
      <c r="K64" s="31">
        <v>24.533333333333335</v>
      </c>
      <c r="L64" s="31">
        <v>30.332322255924804</v>
      </c>
      <c r="M64" s="31">
        <v>24.601845138385379</v>
      </c>
      <c r="N64" s="31">
        <v>23.061346932653368</v>
      </c>
      <c r="O64" s="31">
        <v>14.988758431176619</v>
      </c>
      <c r="P64" s="31">
        <v>2.1186440677966103</v>
      </c>
      <c r="Q64" s="31">
        <v>5.9994000599940005</v>
      </c>
      <c r="R64" s="31">
        <v>13.8</v>
      </c>
      <c r="S64" s="31">
        <v>15.002500416736122</v>
      </c>
      <c r="T64" s="31">
        <v>24.402440244024401</v>
      </c>
      <c r="U64" s="31">
        <v>24.264240242642401</v>
      </c>
      <c r="V64" s="31">
        <v>24.476347375853141</v>
      </c>
      <c r="W64" s="31">
        <v>12.8</v>
      </c>
      <c r="X64" s="31">
        <v>24.400000000000002</v>
      </c>
      <c r="Y64" s="31">
        <v>11.990407673860911</v>
      </c>
      <c r="Z64" s="31">
        <v>1.499437710858428</v>
      </c>
      <c r="AA64" s="31">
        <v>2.9985007496251872</v>
      </c>
      <c r="AB64" s="31">
        <v>4.0026684456304196</v>
      </c>
      <c r="AC64" s="31">
        <v>5.9895183428999248</v>
      </c>
      <c r="AD64" s="31">
        <v>12.014417300760915</v>
      </c>
      <c r="AE64" s="31">
        <v>3.3003300330033003</v>
      </c>
    </row>
    <row r="65" spans="1:31" hidden="1" x14ac:dyDescent="0.2">
      <c r="A65" s="19" t="s">
        <v>114</v>
      </c>
      <c r="B65" s="23" t="s">
        <v>112</v>
      </c>
      <c r="C65" s="21" t="s">
        <v>115</v>
      </c>
      <c r="D65" s="29">
        <f t="shared" si="12"/>
        <v>533.96379424734494</v>
      </c>
      <c r="E65" s="13">
        <f t="shared" si="13"/>
        <v>970152.14171871799</v>
      </c>
      <c r="F65" s="31">
        <v>79.989334755365959</v>
      </c>
      <c r="G65" s="31">
        <v>32.666666666666671</v>
      </c>
      <c r="H65" s="31">
        <v>49.492576113582963</v>
      </c>
      <c r="I65" s="31">
        <v>13</v>
      </c>
      <c r="J65" s="31">
        <v>31.987205117952819</v>
      </c>
      <c r="K65" s="31">
        <v>25.6</v>
      </c>
      <c r="L65" s="31">
        <v>32.665577814072861</v>
      </c>
      <c r="M65" s="31">
        <v>26.001950146260967</v>
      </c>
      <c r="N65" s="31">
        <v>24.373781310934454</v>
      </c>
      <c r="O65" s="31">
        <v>16.237821633774669</v>
      </c>
      <c r="P65" s="31">
        <v>2.1186440677966103</v>
      </c>
      <c r="Q65" s="31">
        <v>6.3993600639936012</v>
      </c>
      <c r="R65" s="31">
        <v>14.700000000000001</v>
      </c>
      <c r="S65" s="31">
        <v>15.835972662110352</v>
      </c>
      <c r="T65" s="31">
        <v>26.002600260026</v>
      </c>
      <c r="U65" s="31">
        <v>26.1307202613072</v>
      </c>
      <c r="V65" s="31">
        <v>25.417745351847493</v>
      </c>
      <c r="W65" s="31">
        <v>12.8</v>
      </c>
      <c r="X65" s="31">
        <v>26.4</v>
      </c>
      <c r="Y65" s="31">
        <v>13.589128697042366</v>
      </c>
      <c r="Z65" s="31">
        <v>1.561914282144196</v>
      </c>
      <c r="AA65" s="31">
        <v>3.1650841246043644</v>
      </c>
      <c r="AB65" s="31">
        <v>5.0033355570380253</v>
      </c>
      <c r="AC65" s="31">
        <v>6.4886448714749188</v>
      </c>
      <c r="AD65" s="31">
        <v>12.815378454144973</v>
      </c>
      <c r="AE65" s="31">
        <v>3.5203520352035205</v>
      </c>
    </row>
    <row r="66" spans="1:31" hidden="1" x14ac:dyDescent="0.2">
      <c r="A66" s="19" t="s">
        <v>116</v>
      </c>
      <c r="B66" s="23" t="s">
        <v>112</v>
      </c>
      <c r="C66" s="21" t="s">
        <v>115</v>
      </c>
      <c r="D66" s="29">
        <f t="shared" si="12"/>
        <v>3276.6329598504358</v>
      </c>
      <c r="E66" s="13">
        <f t="shared" si="13"/>
        <v>5988220.3783417176</v>
      </c>
      <c r="F66" s="31">
        <v>459.93867484335419</v>
      </c>
      <c r="G66" s="31">
        <v>200.66666666666666</v>
      </c>
      <c r="H66" s="31">
        <v>305.20421936709494</v>
      </c>
      <c r="I66" s="31">
        <v>81.5</v>
      </c>
      <c r="J66" s="31">
        <v>199.92003198720514</v>
      </c>
      <c r="K66" s="31">
        <v>160.53333333333333</v>
      </c>
      <c r="L66" s="31">
        <v>202.32658911369623</v>
      </c>
      <c r="M66" s="31">
        <v>162.61219591469361</v>
      </c>
      <c r="N66" s="31">
        <v>152.61736913154343</v>
      </c>
      <c r="O66" s="31">
        <v>101.17411941044216</v>
      </c>
      <c r="P66" s="31">
        <v>10.59322033898305</v>
      </c>
      <c r="Q66" s="31">
        <v>39.796020397960199</v>
      </c>
      <c r="R66" s="31">
        <v>90.3</v>
      </c>
      <c r="S66" s="31">
        <v>99.183197199533268</v>
      </c>
      <c r="T66" s="31">
        <v>162.01620162016201</v>
      </c>
      <c r="U66" s="31">
        <v>162.11712162117124</v>
      </c>
      <c r="V66" s="31">
        <v>161.44975288303129</v>
      </c>
      <c r="W66" s="31">
        <v>80</v>
      </c>
      <c r="X66" s="31">
        <v>162.39999999999998</v>
      </c>
      <c r="Y66" s="31">
        <v>79.936051159072733</v>
      </c>
      <c r="Z66" s="31">
        <v>9.8088216918655498</v>
      </c>
      <c r="AA66" s="31">
        <v>19.490254872563717</v>
      </c>
      <c r="AB66" s="31">
        <v>31.020680453635755</v>
      </c>
      <c r="AC66" s="31">
        <v>39.930122285999502</v>
      </c>
      <c r="AD66" s="31">
        <v>80.096115338406094</v>
      </c>
      <c r="AE66" s="31">
        <v>22.002200220022004</v>
      </c>
    </row>
    <row r="67" spans="1:31" hidden="1" x14ac:dyDescent="0.2">
      <c r="A67" s="19" t="s">
        <v>117</v>
      </c>
      <c r="B67" s="23" t="s">
        <v>112</v>
      </c>
      <c r="C67" s="21" t="s">
        <v>118</v>
      </c>
      <c r="D67" s="29">
        <f t="shared" si="12"/>
        <v>2327.0952827618848</v>
      </c>
      <c r="E67" s="13">
        <f t="shared" si="13"/>
        <v>4222652.3676521778</v>
      </c>
      <c r="F67" s="31">
        <v>354.11945073990137</v>
      </c>
      <c r="G67" s="31">
        <v>140.66666666666666</v>
      </c>
      <c r="H67" s="31">
        <v>213.7179423086537</v>
      </c>
      <c r="I67" s="31">
        <v>57.1</v>
      </c>
      <c r="J67" s="31">
        <v>139.9440223910436</v>
      </c>
      <c r="K67" s="31">
        <v>112</v>
      </c>
      <c r="L67" s="31">
        <v>141.99526682443917</v>
      </c>
      <c r="M67" s="31">
        <v>114.0085506412981</v>
      </c>
      <c r="N67" s="31">
        <v>106.86965651717414</v>
      </c>
      <c r="O67" s="31">
        <v>70.572070946789907</v>
      </c>
      <c r="P67" s="31">
        <v>8.4745762711864412</v>
      </c>
      <c r="Q67" s="31">
        <v>27.797220277972201</v>
      </c>
      <c r="R67" s="31">
        <v>63.3</v>
      </c>
      <c r="S67" s="31">
        <v>70.01166861143524</v>
      </c>
      <c r="T67" s="31">
        <v>113.21132113211321</v>
      </c>
      <c r="U67" s="31">
        <v>113.58864113588642</v>
      </c>
      <c r="V67" s="31">
        <v>112.96775711932219</v>
      </c>
      <c r="W67" s="31">
        <v>56</v>
      </c>
      <c r="X67" s="31">
        <v>113.60000000000001</v>
      </c>
      <c r="Y67" s="31">
        <v>55.955235811350917</v>
      </c>
      <c r="Z67" s="31">
        <v>6.9348994127202301</v>
      </c>
      <c r="AA67" s="31">
        <v>13.826420123271697</v>
      </c>
      <c r="AB67" s="31">
        <v>21.014009339559706</v>
      </c>
      <c r="AC67" s="31">
        <v>27.951085600199651</v>
      </c>
      <c r="AD67" s="31">
        <v>56.067280736884257</v>
      </c>
      <c r="AE67" s="31">
        <v>15.401540154015402</v>
      </c>
    </row>
    <row r="68" spans="1:31" hidden="1" x14ac:dyDescent="0.2">
      <c r="A68" s="19" t="s">
        <v>119</v>
      </c>
      <c r="B68" s="23" t="s">
        <v>112</v>
      </c>
      <c r="C68" s="21" t="s">
        <v>113</v>
      </c>
      <c r="D68" s="29">
        <f t="shared" si="12"/>
        <v>1466.7641505587796</v>
      </c>
      <c r="E68" s="13">
        <f t="shared" si="13"/>
        <v>2655849.8446103479</v>
      </c>
      <c r="F68" s="31">
        <v>219.97067057725639</v>
      </c>
      <c r="G68" s="31">
        <v>90.666666666666671</v>
      </c>
      <c r="H68" s="31">
        <v>131.23031545268211</v>
      </c>
      <c r="I68" s="31">
        <v>35.700000000000003</v>
      </c>
      <c r="J68" s="31">
        <v>93.962415033986403</v>
      </c>
      <c r="K68" s="31">
        <v>71.466666666666669</v>
      </c>
      <c r="L68" s="31">
        <v>86.997100096663459</v>
      </c>
      <c r="M68" s="31">
        <v>71.205340400530048</v>
      </c>
      <c r="N68" s="31">
        <v>66.934153292335381</v>
      </c>
      <c r="O68" s="31">
        <v>43.092680489632777</v>
      </c>
      <c r="P68" s="31">
        <v>5.2966101694915251</v>
      </c>
      <c r="Q68" s="31">
        <v>16.998300169983001</v>
      </c>
      <c r="R68" s="31">
        <v>38.700000000000003</v>
      </c>
      <c r="S68" s="31">
        <v>43.340556759459908</v>
      </c>
      <c r="T68" s="31">
        <v>71.607160716071604</v>
      </c>
      <c r="U68" s="31">
        <v>69.859680698596819</v>
      </c>
      <c r="V68" s="31">
        <v>72.487644151565064</v>
      </c>
      <c r="W68" s="31">
        <v>36.799999999999997</v>
      </c>
      <c r="X68" s="31">
        <v>73.2</v>
      </c>
      <c r="Y68" s="31">
        <v>36.770583533173458</v>
      </c>
      <c r="Z68" s="31">
        <v>4.2484068474322125</v>
      </c>
      <c r="AA68" s="31">
        <v>8.8289188738963862</v>
      </c>
      <c r="AB68" s="31">
        <v>14.009339559706472</v>
      </c>
      <c r="AC68" s="31">
        <v>18.467681557274769</v>
      </c>
      <c r="AD68" s="31">
        <v>35.242290748898682</v>
      </c>
      <c r="AE68" s="31">
        <v>9.6809680968096803</v>
      </c>
    </row>
    <row r="69" spans="1:31" hidden="1" x14ac:dyDescent="0.2">
      <c r="A69" s="19" t="s">
        <v>120</v>
      </c>
      <c r="B69" s="23" t="s">
        <v>112</v>
      </c>
      <c r="C69" s="21" t="s">
        <v>121</v>
      </c>
      <c r="D69" s="29">
        <f t="shared" si="12"/>
        <v>1213.8528215216165</v>
      </c>
      <c r="E69" s="13">
        <f t="shared" si="13"/>
        <v>2204870.1034952137</v>
      </c>
      <c r="F69" s="31">
        <v>184.97533662178378</v>
      </c>
      <c r="G69" s="31">
        <v>73.333333333333329</v>
      </c>
      <c r="H69" s="31">
        <v>110.98335249712544</v>
      </c>
      <c r="I69" s="31">
        <v>29.8</v>
      </c>
      <c r="J69" s="31">
        <v>72.97081167532987</v>
      </c>
      <c r="K69" s="31">
        <v>58.666666666666664</v>
      </c>
      <c r="L69" s="31">
        <v>73.664211192960238</v>
      </c>
      <c r="M69" s="31">
        <v>59.404455334150065</v>
      </c>
      <c r="N69" s="31">
        <v>55.684715764211788</v>
      </c>
      <c r="O69" s="31">
        <v>36.847364476642518</v>
      </c>
      <c r="P69" s="31">
        <v>4.2372881355932206</v>
      </c>
      <c r="Q69" s="31">
        <v>14.3985601439856</v>
      </c>
      <c r="R69" s="31">
        <v>33</v>
      </c>
      <c r="S69" s="31">
        <v>35.839306551091845</v>
      </c>
      <c r="T69" s="31">
        <v>58.805880588058805</v>
      </c>
      <c r="U69" s="31">
        <v>59.194080591940804</v>
      </c>
      <c r="V69" s="31">
        <v>58.837373499646972</v>
      </c>
      <c r="W69" s="31">
        <v>30.4</v>
      </c>
      <c r="X69" s="31">
        <v>59.2</v>
      </c>
      <c r="Y69" s="31">
        <v>29.576338928856917</v>
      </c>
      <c r="Z69" s="31">
        <v>3.6236411345745347</v>
      </c>
      <c r="AA69" s="31">
        <v>7.1630851241046143</v>
      </c>
      <c r="AB69" s="31">
        <v>11.007338225483656</v>
      </c>
      <c r="AC69" s="31">
        <v>14.973795857249813</v>
      </c>
      <c r="AD69" s="31">
        <v>29.23508209851822</v>
      </c>
      <c r="AE69" s="31">
        <v>8.030803080308031</v>
      </c>
    </row>
    <row r="70" spans="1:31" hidden="1" x14ac:dyDescent="0.2">
      <c r="A70" s="19" t="s">
        <v>122</v>
      </c>
      <c r="B70" s="23" t="s">
        <v>112</v>
      </c>
      <c r="C70" s="21" t="s">
        <v>112</v>
      </c>
      <c r="D70" s="29">
        <f t="shared" si="12"/>
        <v>2877.162436481171</v>
      </c>
      <c r="E70" s="13">
        <f t="shared" si="13"/>
        <v>5217125.1808918407</v>
      </c>
      <c r="F70" s="31">
        <v>438.27489668044262</v>
      </c>
      <c r="G70" s="31">
        <v>174</v>
      </c>
      <c r="H70" s="31">
        <v>263.96040593910914</v>
      </c>
      <c r="I70" s="31">
        <v>70.599999999999994</v>
      </c>
      <c r="J70" s="31">
        <v>172.93082766893241</v>
      </c>
      <c r="K70" s="31">
        <v>138.66666666666666</v>
      </c>
      <c r="L70" s="31">
        <v>175.3274890836972</v>
      </c>
      <c r="M70" s="31">
        <v>141.0105757931845</v>
      </c>
      <c r="N70" s="31">
        <v>132.18089095545224</v>
      </c>
      <c r="O70" s="31">
        <v>87.434424181863591</v>
      </c>
      <c r="P70" s="31">
        <v>9.5338983050847457</v>
      </c>
      <c r="Q70" s="31">
        <v>34.396560343965604</v>
      </c>
      <c r="R70" s="31">
        <v>78</v>
      </c>
      <c r="S70" s="31">
        <v>85.847641273545591</v>
      </c>
      <c r="T70" s="31">
        <v>140.01400140014002</v>
      </c>
      <c r="U70" s="31">
        <v>140.51928140519283</v>
      </c>
      <c r="V70" s="31">
        <v>139.7975994351612</v>
      </c>
      <c r="W70" s="31">
        <v>70.400000000000006</v>
      </c>
      <c r="X70" s="31">
        <v>140.4</v>
      </c>
      <c r="Y70" s="31">
        <v>69.544364508393286</v>
      </c>
      <c r="Z70" s="31">
        <v>8.5592902661501924</v>
      </c>
      <c r="AA70" s="31">
        <v>16.991504247876062</v>
      </c>
      <c r="AB70" s="31">
        <v>26.017344896597731</v>
      </c>
      <c r="AC70" s="31">
        <v>34.439730471674572</v>
      </c>
      <c r="AD70" s="31">
        <v>69.283139767721266</v>
      </c>
      <c r="AE70" s="31">
        <v>19.031903190319035</v>
      </c>
    </row>
    <row r="71" spans="1:31" hidden="1" x14ac:dyDescent="0.2">
      <c r="A71" s="19" t="s">
        <v>123</v>
      </c>
      <c r="B71" s="23" t="s">
        <v>112</v>
      </c>
      <c r="C71" s="21" t="s">
        <v>124</v>
      </c>
      <c r="D71" s="29">
        <f t="shared" si="12"/>
        <v>2246.2447121221817</v>
      </c>
      <c r="E71" s="13">
        <f t="shared" si="13"/>
        <v>4076294.5965621038</v>
      </c>
      <c r="F71" s="31">
        <v>341.62111718437541</v>
      </c>
      <c r="G71" s="31">
        <v>136</v>
      </c>
      <c r="H71" s="31">
        <v>206.21906713992902</v>
      </c>
      <c r="I71" s="31">
        <v>55</v>
      </c>
      <c r="J71" s="31">
        <v>134.94602159136346</v>
      </c>
      <c r="K71" s="31">
        <v>108.26666666666667</v>
      </c>
      <c r="L71" s="31">
        <v>136.99543348555048</v>
      </c>
      <c r="M71" s="31">
        <v>109.80823561767131</v>
      </c>
      <c r="N71" s="31">
        <v>103.11984400779961</v>
      </c>
      <c r="O71" s="31">
        <v>68.698476142892829</v>
      </c>
      <c r="P71" s="31">
        <v>7.4152542372881358</v>
      </c>
      <c r="Q71" s="31">
        <v>26.797320267973202</v>
      </c>
      <c r="R71" s="31">
        <v>60.9</v>
      </c>
      <c r="S71" s="31">
        <v>67.511251875312553</v>
      </c>
      <c r="T71" s="31">
        <v>109.61096109610962</v>
      </c>
      <c r="U71" s="31">
        <v>109.85568109855681</v>
      </c>
      <c r="V71" s="31">
        <v>108.73146622734761</v>
      </c>
      <c r="W71" s="31">
        <v>54.4</v>
      </c>
      <c r="X71" s="31">
        <v>110</v>
      </c>
      <c r="Y71" s="31">
        <v>53.557154276578736</v>
      </c>
      <c r="Z71" s="31">
        <v>6.7474696988629264</v>
      </c>
      <c r="AA71" s="31">
        <v>13.160086623354989</v>
      </c>
      <c r="AB71" s="31">
        <v>21.014009339559706</v>
      </c>
      <c r="AC71" s="31">
        <v>26.952832543049663</v>
      </c>
      <c r="AD71" s="31">
        <v>54.064877853424107</v>
      </c>
      <c r="AE71" s="31">
        <v>14.85148514851485</v>
      </c>
    </row>
    <row r="72" spans="1:31" hidden="1" x14ac:dyDescent="0.2">
      <c r="A72" s="19" t="s">
        <v>125</v>
      </c>
      <c r="B72" s="23" t="s">
        <v>112</v>
      </c>
      <c r="C72" s="21" t="s">
        <v>113</v>
      </c>
      <c r="D72" s="29">
        <f t="shared" si="12"/>
        <v>1337.1574483988368</v>
      </c>
      <c r="E72" s="13">
        <f t="shared" si="13"/>
        <v>2433575.865098726</v>
      </c>
      <c r="F72" s="31">
        <v>207.47233702173045</v>
      </c>
      <c r="G72" s="31">
        <v>78.666666666666657</v>
      </c>
      <c r="H72" s="31">
        <v>125.98110283457481</v>
      </c>
      <c r="I72" s="31">
        <v>33</v>
      </c>
      <c r="J72" s="31">
        <v>75.969612155137938</v>
      </c>
      <c r="K72" s="31">
        <v>63.466666666666669</v>
      </c>
      <c r="L72" s="31">
        <v>83.66387787073765</v>
      </c>
      <c r="M72" s="31">
        <v>65.804935370152762</v>
      </c>
      <c r="N72" s="31">
        <v>61.871906404679763</v>
      </c>
      <c r="O72" s="31">
        <v>41.843617287034725</v>
      </c>
      <c r="P72" s="31">
        <v>4.2372881355932206</v>
      </c>
      <c r="Q72" s="31">
        <v>16.3983601639836</v>
      </c>
      <c r="R72" s="31">
        <v>37.5</v>
      </c>
      <c r="S72" s="31">
        <v>40.84014002333722</v>
      </c>
      <c r="T72" s="31">
        <v>64.806480648064806</v>
      </c>
      <c r="U72" s="31">
        <v>67.193280671932811</v>
      </c>
      <c r="V72" s="31">
        <v>63.54436337961873</v>
      </c>
      <c r="W72" s="31">
        <v>32</v>
      </c>
      <c r="X72" s="31">
        <v>63.6</v>
      </c>
      <c r="Y72" s="31">
        <v>29.576338928856917</v>
      </c>
      <c r="Z72" s="31">
        <v>4.0609771335749096</v>
      </c>
      <c r="AA72" s="31">
        <v>7.8294186240213222</v>
      </c>
      <c r="AB72" s="31">
        <v>11.007338225483656</v>
      </c>
      <c r="AC72" s="31">
        <v>15.472922385824806</v>
      </c>
      <c r="AD72" s="31">
        <v>32.438926712054467</v>
      </c>
      <c r="AE72" s="31">
        <v>8.9108910891089117</v>
      </c>
    </row>
    <row r="73" spans="1:31" hidden="1" x14ac:dyDescent="0.2">
      <c r="A73" s="19" t="s">
        <v>126</v>
      </c>
      <c r="B73" s="23" t="s">
        <v>112</v>
      </c>
      <c r="C73" s="21" t="s">
        <v>118</v>
      </c>
      <c r="D73" s="29">
        <f t="shared" si="12"/>
        <v>1018.7588151128045</v>
      </c>
      <c r="E73" s="13">
        <f t="shared" si="13"/>
        <v>1847410.9030941748</v>
      </c>
      <c r="F73" s="31">
        <v>154.97933608852151</v>
      </c>
      <c r="G73" s="31">
        <v>61.333333333333336</v>
      </c>
      <c r="H73" s="31">
        <v>92.986052092186185</v>
      </c>
      <c r="I73" s="31">
        <v>25.1</v>
      </c>
      <c r="J73" s="31">
        <v>61.975209916033592</v>
      </c>
      <c r="K73" s="31">
        <v>49.6</v>
      </c>
      <c r="L73" s="31">
        <v>61.997933402219921</v>
      </c>
      <c r="M73" s="31">
        <v>50.003750281271095</v>
      </c>
      <c r="N73" s="31">
        <v>46.872656367181641</v>
      </c>
      <c r="O73" s="31">
        <v>31.226580064951285</v>
      </c>
      <c r="P73" s="31">
        <v>3.1779661016949157</v>
      </c>
      <c r="Q73" s="31">
        <v>12.1987801219878</v>
      </c>
      <c r="R73" s="31">
        <v>27.9</v>
      </c>
      <c r="S73" s="31">
        <v>30.005000833472245</v>
      </c>
      <c r="T73" s="31">
        <v>49.604960496049607</v>
      </c>
      <c r="U73" s="31">
        <v>49.595040495950407</v>
      </c>
      <c r="V73" s="31">
        <v>49.423393739703464</v>
      </c>
      <c r="W73" s="31">
        <v>24</v>
      </c>
      <c r="X73" s="31">
        <v>49.2</v>
      </c>
      <c r="Y73" s="31">
        <v>24.78017585931255</v>
      </c>
      <c r="Z73" s="31">
        <v>2.9988754217168561</v>
      </c>
      <c r="AA73" s="31">
        <v>6.163584874229552</v>
      </c>
      <c r="AB73" s="31">
        <v>10.006671114076051</v>
      </c>
      <c r="AC73" s="31">
        <v>11.97903668579985</v>
      </c>
      <c r="AD73" s="31">
        <v>24.829795754905884</v>
      </c>
      <c r="AE73" s="31">
        <v>6.8206820682068212</v>
      </c>
    </row>
    <row r="74" spans="1:31" hidden="1" x14ac:dyDescent="0.2">
      <c r="A74" s="19" t="s">
        <v>127</v>
      </c>
      <c r="B74" s="23" t="s">
        <v>112</v>
      </c>
      <c r="C74" s="21" t="s">
        <v>121</v>
      </c>
      <c r="D74" s="29">
        <f t="shared" si="12"/>
        <v>1122.6135818734824</v>
      </c>
      <c r="E74" s="13">
        <f t="shared" si="13"/>
        <v>2034986.0783762315</v>
      </c>
      <c r="F74" s="31">
        <v>170.8105585921877</v>
      </c>
      <c r="G74" s="31">
        <v>68</v>
      </c>
      <c r="H74" s="31">
        <v>103.48447732840074</v>
      </c>
      <c r="I74" s="31">
        <v>27.5</v>
      </c>
      <c r="J74" s="31">
        <v>67.972810875649742</v>
      </c>
      <c r="K74" s="31">
        <v>53.866666666666667</v>
      </c>
      <c r="L74" s="31">
        <v>68.664377854071532</v>
      </c>
      <c r="M74" s="31">
        <v>55.004125309398205</v>
      </c>
      <c r="N74" s="31">
        <v>51.559922003899807</v>
      </c>
      <c r="O74" s="31">
        <v>34.349238071446415</v>
      </c>
      <c r="P74" s="31">
        <v>3.1779661016949157</v>
      </c>
      <c r="Q74" s="31">
        <v>13.598640135986402</v>
      </c>
      <c r="R74" s="31">
        <v>30.3</v>
      </c>
      <c r="S74" s="31">
        <v>33.338889814969157</v>
      </c>
      <c r="T74" s="31">
        <v>54.405440544054407</v>
      </c>
      <c r="U74" s="31">
        <v>54.927840549278407</v>
      </c>
      <c r="V74" s="31">
        <v>54.601082607672396</v>
      </c>
      <c r="W74" s="31">
        <v>27.2</v>
      </c>
      <c r="X74" s="31">
        <v>54.800000000000004</v>
      </c>
      <c r="Y74" s="31">
        <v>26.378896882494004</v>
      </c>
      <c r="Z74" s="31">
        <v>3.3112582781456954</v>
      </c>
      <c r="AA74" s="31">
        <v>6.6633349991670832</v>
      </c>
      <c r="AB74" s="31">
        <v>11.007338225483656</v>
      </c>
      <c r="AC74" s="31">
        <v>12.977289742949838</v>
      </c>
      <c r="AD74" s="31">
        <v>27.23267921505807</v>
      </c>
      <c r="AE74" s="31">
        <v>7.4807480748074804</v>
      </c>
    </row>
    <row r="75" spans="1:31" hidden="1" x14ac:dyDescent="0.2">
      <c r="A75" s="32" t="s">
        <v>112</v>
      </c>
      <c r="B75" s="33"/>
      <c r="C75" s="34"/>
      <c r="D75" s="17">
        <f t="shared" ref="D75:E75" si="14">SUBTOTAL(9,D64:D74)</f>
        <v>0</v>
      </c>
      <c r="E75" s="15">
        <f t="shared" si="14"/>
        <v>0</v>
      </c>
      <c r="F75" s="15">
        <v>2687.9749366751098</v>
      </c>
      <c r="G75" s="15">
        <v>1086</v>
      </c>
      <c r="H75" s="15">
        <v>1649.0026496025596</v>
      </c>
      <c r="I75" s="15">
        <v>440.59999999999997</v>
      </c>
      <c r="J75" s="15">
        <v>1082.5669732107158</v>
      </c>
      <c r="K75" s="15">
        <v>866.66666666666674</v>
      </c>
      <c r="L75" s="15">
        <v>1094.6301789940335</v>
      </c>
      <c r="M75" s="15">
        <v>879.46595994699601</v>
      </c>
      <c r="N75" s="15">
        <v>825.14624268786565</v>
      </c>
      <c r="O75" s="15">
        <v>546.46515113664748</v>
      </c>
      <c r="P75" s="15">
        <v>60.381355932203391</v>
      </c>
      <c r="Q75" s="15">
        <v>214.77852214778522</v>
      </c>
      <c r="R75" s="15">
        <v>488.4</v>
      </c>
      <c r="S75" s="15">
        <v>536.75612602100352</v>
      </c>
      <c r="T75" s="15">
        <v>874.48744874487454</v>
      </c>
      <c r="U75" s="15">
        <v>877.24560877245608</v>
      </c>
      <c r="V75" s="15">
        <v>871.73452577076955</v>
      </c>
      <c r="W75" s="15">
        <v>436.8</v>
      </c>
      <c r="X75" s="15">
        <v>877.19999999999993</v>
      </c>
      <c r="Y75" s="15">
        <v>431.65467625899277</v>
      </c>
      <c r="Z75" s="15">
        <v>53.35499187804573</v>
      </c>
      <c r="AA75" s="15">
        <v>106.28019323671498</v>
      </c>
      <c r="AB75" s="15">
        <v>165.11007338225482</v>
      </c>
      <c r="AC75" s="15">
        <v>215.6226603443973</v>
      </c>
      <c r="AD75" s="15">
        <v>433.3199839807769</v>
      </c>
      <c r="AE75" s="15">
        <v>119.03190319031903</v>
      </c>
    </row>
    <row r="76" spans="1:31" hidden="1" x14ac:dyDescent="0.2">
      <c r="A76" s="19" t="s">
        <v>128</v>
      </c>
      <c r="B76" s="24" t="s">
        <v>129</v>
      </c>
      <c r="C76" s="25" t="s">
        <v>130</v>
      </c>
      <c r="D76" s="29">
        <f t="shared" ref="D76:D91" si="15">SUM(F76:AE76)</f>
        <v>900.46228573961685</v>
      </c>
      <c r="E76" s="13">
        <f t="shared" ref="E76:E91" si="16">SUMPRODUCT($F$2:$AE$2,F76:AE76)</f>
        <v>1637529.7397304974</v>
      </c>
      <c r="F76" s="31">
        <v>131.64911345153979</v>
      </c>
      <c r="G76" s="31">
        <v>52</v>
      </c>
      <c r="H76" s="31">
        <v>79.48807678848172</v>
      </c>
      <c r="I76" s="31">
        <v>21.3</v>
      </c>
      <c r="J76" s="31">
        <v>52.978808476609359</v>
      </c>
      <c r="K76" s="31">
        <v>41.6</v>
      </c>
      <c r="L76" s="31">
        <v>52.998233392220257</v>
      </c>
      <c r="M76" s="31">
        <v>42.403180238517891</v>
      </c>
      <c r="N76" s="31">
        <v>39.748012599370028</v>
      </c>
      <c r="O76" s="31">
        <v>29.977516862353237</v>
      </c>
      <c r="P76" s="31">
        <v>3.1779661016949157</v>
      </c>
      <c r="Q76" s="31">
        <v>11.7988201179882</v>
      </c>
      <c r="R76" s="31">
        <v>26.7</v>
      </c>
      <c r="S76" s="31">
        <v>29.171528588098017</v>
      </c>
      <c r="T76" s="31">
        <v>48.004800480048004</v>
      </c>
      <c r="U76" s="31">
        <v>47.995200479952004</v>
      </c>
      <c r="V76" s="31">
        <v>48.011296775711934</v>
      </c>
      <c r="W76" s="31">
        <v>24</v>
      </c>
      <c r="X76" s="31">
        <v>48</v>
      </c>
      <c r="Y76" s="31">
        <v>23.980815347721823</v>
      </c>
      <c r="Z76" s="31">
        <v>2.186679995001874</v>
      </c>
      <c r="AA76" s="31">
        <v>4.3311677494586043</v>
      </c>
      <c r="AB76" s="31">
        <v>7.004669779853236</v>
      </c>
      <c r="AC76" s="31">
        <v>8.9842775143498876</v>
      </c>
      <c r="AD76" s="31">
        <v>18.02162595114137</v>
      </c>
      <c r="AE76" s="31">
        <v>4.9504950495049505</v>
      </c>
    </row>
    <row r="77" spans="1:31" hidden="1" x14ac:dyDescent="0.2">
      <c r="A77" s="19" t="s">
        <v>131</v>
      </c>
      <c r="B77" s="24" t="s">
        <v>129</v>
      </c>
      <c r="C77" s="25" t="s">
        <v>132</v>
      </c>
      <c r="D77" s="29">
        <f t="shared" si="15"/>
        <v>830.29048969128723</v>
      </c>
      <c r="E77" s="13">
        <f t="shared" si="16"/>
        <v>1494241.9491436097</v>
      </c>
      <c r="F77" s="31">
        <v>131.64911345153979</v>
      </c>
      <c r="G77" s="31">
        <v>52</v>
      </c>
      <c r="H77" s="31">
        <v>79.48807678848172</v>
      </c>
      <c r="I77" s="31">
        <v>21.3</v>
      </c>
      <c r="J77" s="31">
        <v>52.978808476609359</v>
      </c>
      <c r="K77" s="31">
        <v>41.6</v>
      </c>
      <c r="L77" s="31">
        <v>52.998233392220257</v>
      </c>
      <c r="M77" s="31">
        <v>42.403180238517891</v>
      </c>
      <c r="N77" s="31">
        <v>39.748012599370028</v>
      </c>
      <c r="O77" s="31">
        <v>23.107669248063953</v>
      </c>
      <c r="P77" s="31">
        <v>2.1186440677966103</v>
      </c>
      <c r="Q77" s="31">
        <v>8.9991000899909999</v>
      </c>
      <c r="R77" s="31">
        <v>20.099999999999998</v>
      </c>
      <c r="S77" s="31">
        <v>21.670278379729954</v>
      </c>
      <c r="T77" s="31">
        <v>36.403640364036406</v>
      </c>
      <c r="U77" s="31">
        <v>36.263040362630399</v>
      </c>
      <c r="V77" s="31">
        <v>35.773123087785358</v>
      </c>
      <c r="W77" s="31">
        <v>17.600000000000001</v>
      </c>
      <c r="X77" s="31">
        <v>36</v>
      </c>
      <c r="Y77" s="31">
        <v>18.385291766586729</v>
      </c>
      <c r="Z77" s="31">
        <v>2.9363988504310883</v>
      </c>
      <c r="AA77" s="31">
        <v>5.66383474929202</v>
      </c>
      <c r="AB77" s="31">
        <v>9.0060040026684458</v>
      </c>
      <c r="AC77" s="31">
        <v>11.97903668579985</v>
      </c>
      <c r="AD77" s="31">
        <v>23.628354024829797</v>
      </c>
      <c r="AE77" s="31">
        <v>6.4906490649064912</v>
      </c>
    </row>
    <row r="78" spans="1:31" hidden="1" x14ac:dyDescent="0.2">
      <c r="A78" s="19" t="s">
        <v>133</v>
      </c>
      <c r="B78" s="24" t="s">
        <v>129</v>
      </c>
      <c r="C78" s="25" t="s">
        <v>130</v>
      </c>
      <c r="D78" s="29">
        <f t="shared" si="15"/>
        <v>1384.491439284056</v>
      </c>
      <c r="E78" s="13">
        <f t="shared" si="16"/>
        <v>2383621.1482708324</v>
      </c>
      <c r="F78" s="31">
        <v>224.97000399946671</v>
      </c>
      <c r="G78" s="31">
        <v>89.333333333333329</v>
      </c>
      <c r="H78" s="31">
        <v>136.4795280707894</v>
      </c>
      <c r="I78" s="31">
        <v>36.4</v>
      </c>
      <c r="J78" s="31">
        <v>88.964414234306275</v>
      </c>
      <c r="K78" s="31">
        <v>71.466666666666669</v>
      </c>
      <c r="L78" s="31">
        <v>90.330322322589254</v>
      </c>
      <c r="M78" s="31">
        <v>72.605445408405629</v>
      </c>
      <c r="N78" s="31">
        <v>68.059097045147738</v>
      </c>
      <c r="O78" s="31">
        <v>38.09642767924057</v>
      </c>
      <c r="P78" s="31">
        <v>4.2372881355932206</v>
      </c>
      <c r="Q78" s="31">
        <v>14.798520147985201</v>
      </c>
      <c r="R78" s="31">
        <v>33.9</v>
      </c>
      <c r="S78" s="31">
        <v>36.672778796466076</v>
      </c>
      <c r="T78" s="31">
        <v>60.406040604060408</v>
      </c>
      <c r="U78" s="31">
        <v>60.260640602606408</v>
      </c>
      <c r="V78" s="31">
        <v>60.249470463638502</v>
      </c>
      <c r="W78" s="31">
        <v>30.4</v>
      </c>
      <c r="X78" s="31">
        <v>60</v>
      </c>
      <c r="Y78" s="31">
        <v>29.576338928856917</v>
      </c>
      <c r="Z78" s="31">
        <v>3.6861177058603025</v>
      </c>
      <c r="AA78" s="31">
        <v>7.3296684990837919</v>
      </c>
      <c r="AB78" s="31">
        <v>13.008672448298865</v>
      </c>
      <c r="AC78" s="31">
        <v>14.973795857249813</v>
      </c>
      <c r="AD78" s="31">
        <v>30.036043251902282</v>
      </c>
      <c r="AE78" s="31">
        <v>8.2508250825082499</v>
      </c>
    </row>
    <row r="79" spans="1:31" hidden="1" x14ac:dyDescent="0.2">
      <c r="A79" s="19" t="s">
        <v>134</v>
      </c>
      <c r="B79" s="24" t="s">
        <v>129</v>
      </c>
      <c r="C79" s="25" t="s">
        <v>135</v>
      </c>
      <c r="D79" s="29">
        <f t="shared" si="15"/>
        <v>2712.7401718105179</v>
      </c>
      <c r="E79" s="13">
        <f t="shared" si="16"/>
        <v>4885343.6274815928</v>
      </c>
      <c r="F79" s="31">
        <v>414.11145180642575</v>
      </c>
      <c r="G79" s="31">
        <v>164</v>
      </c>
      <c r="H79" s="31">
        <v>249.71254311853221</v>
      </c>
      <c r="I79" s="31">
        <v>66.699999999999989</v>
      </c>
      <c r="J79" s="31">
        <v>163.9344262295082</v>
      </c>
      <c r="K79" s="31">
        <v>131.73333333333335</v>
      </c>
      <c r="L79" s="31">
        <v>165.6611446285124</v>
      </c>
      <c r="M79" s="31">
        <v>133.2099907493062</v>
      </c>
      <c r="N79" s="31">
        <v>124.8687565621719</v>
      </c>
      <c r="O79" s="31">
        <v>83.062702972770424</v>
      </c>
      <c r="P79" s="31">
        <v>8.4745762711864412</v>
      </c>
      <c r="Q79" s="31">
        <v>32.596740325967403</v>
      </c>
      <c r="R79" s="31">
        <v>74.100000000000009</v>
      </c>
      <c r="S79" s="31">
        <v>81.68028004667444</v>
      </c>
      <c r="T79" s="31">
        <v>132.4132413241324</v>
      </c>
      <c r="U79" s="31">
        <v>132.78672132786721</v>
      </c>
      <c r="V79" s="31">
        <v>132.26641562720638</v>
      </c>
      <c r="W79" s="31">
        <v>64</v>
      </c>
      <c r="X79" s="31">
        <v>132.39999999999998</v>
      </c>
      <c r="Y79" s="31">
        <v>66.346922462030378</v>
      </c>
      <c r="Z79" s="31">
        <v>7.7470948394352117</v>
      </c>
      <c r="AA79" s="31">
        <v>15.325670498084291</v>
      </c>
      <c r="AB79" s="31">
        <v>24.016010673782525</v>
      </c>
      <c r="AC79" s="31">
        <v>31.444971300224605</v>
      </c>
      <c r="AD79" s="31">
        <v>62.875450540648778</v>
      </c>
      <c r="AE79" s="31">
        <v>17.27172717271727</v>
      </c>
    </row>
    <row r="80" spans="1:31" hidden="1" x14ac:dyDescent="0.2">
      <c r="A80" s="19" t="s">
        <v>136</v>
      </c>
      <c r="B80" s="24" t="s">
        <v>129</v>
      </c>
      <c r="C80" s="25" t="s">
        <v>129</v>
      </c>
      <c r="D80" s="29">
        <f t="shared" si="15"/>
        <v>2026.0562778899059</v>
      </c>
      <c r="E80" s="13">
        <f t="shared" si="16"/>
        <v>3768660.5817941949</v>
      </c>
      <c r="F80" s="31">
        <v>304.95933875483269</v>
      </c>
      <c r="G80" s="31">
        <v>120.66666666666667</v>
      </c>
      <c r="H80" s="31">
        <v>183.72244163375495</v>
      </c>
      <c r="I80" s="31">
        <v>49.099999999999994</v>
      </c>
      <c r="J80" s="31">
        <v>120.95161935225909</v>
      </c>
      <c r="K80" s="31">
        <v>97.066666666666663</v>
      </c>
      <c r="L80" s="31">
        <v>121.99593346888436</v>
      </c>
      <c r="M80" s="31">
        <v>98.007350551291353</v>
      </c>
      <c r="N80" s="31">
        <v>92.057897105144747</v>
      </c>
      <c r="O80" s="31">
        <v>61.204096927304519</v>
      </c>
      <c r="P80" s="31">
        <v>7.4152542372881358</v>
      </c>
      <c r="Q80" s="31">
        <v>23.997600239976002</v>
      </c>
      <c r="R80" s="31">
        <v>54.599999999999994</v>
      </c>
      <c r="S80" s="31">
        <v>60.01000166694449</v>
      </c>
      <c r="T80" s="31">
        <v>97.609760976097604</v>
      </c>
      <c r="U80" s="31">
        <v>97.590240975902404</v>
      </c>
      <c r="V80" s="31">
        <v>97.434690515415397</v>
      </c>
      <c r="W80" s="31">
        <v>49.6</v>
      </c>
      <c r="X80" s="31">
        <v>97.600000000000009</v>
      </c>
      <c r="Y80" s="31">
        <v>48.760991207034373</v>
      </c>
      <c r="Z80" s="31">
        <v>6.9348994127202301</v>
      </c>
      <c r="AA80" s="31">
        <v>13.826420123271697</v>
      </c>
      <c r="AB80" s="31">
        <v>21.014009339559706</v>
      </c>
      <c r="AC80" s="31">
        <v>27.951085600199651</v>
      </c>
      <c r="AD80" s="31">
        <v>56.46776131357629</v>
      </c>
      <c r="AE80" s="31">
        <v>15.511551155115512</v>
      </c>
    </row>
    <row r="81" spans="1:31" hidden="1" x14ac:dyDescent="0.2">
      <c r="A81" s="19" t="s">
        <v>137</v>
      </c>
      <c r="B81" s="24" t="s">
        <v>129</v>
      </c>
      <c r="C81" s="25" t="s">
        <v>135</v>
      </c>
      <c r="D81" s="29">
        <f t="shared" si="15"/>
        <v>1091.6796523132564</v>
      </c>
      <c r="E81" s="13">
        <f t="shared" si="16"/>
        <v>1903877.4061800265</v>
      </c>
      <c r="F81" s="31">
        <v>178.30955872550328</v>
      </c>
      <c r="G81" s="31">
        <v>71.333333333333329</v>
      </c>
      <c r="H81" s="31">
        <v>107.98380242963556</v>
      </c>
      <c r="I81" s="31">
        <v>28.8</v>
      </c>
      <c r="J81" s="31">
        <v>69.972011195521802</v>
      </c>
      <c r="K81" s="31">
        <v>57.06666666666667</v>
      </c>
      <c r="L81" s="31">
        <v>71.664277857404755</v>
      </c>
      <c r="M81" s="31">
        <v>57.404305322899219</v>
      </c>
      <c r="N81" s="31">
        <v>53.809809509524527</v>
      </c>
      <c r="O81" s="31">
        <v>28.10392205845616</v>
      </c>
      <c r="P81" s="31">
        <v>3.1779661016949157</v>
      </c>
      <c r="Q81" s="31">
        <v>11.198880111988801</v>
      </c>
      <c r="R81" s="31">
        <v>25.500000000000004</v>
      </c>
      <c r="S81" s="31">
        <v>28.338056342723785</v>
      </c>
      <c r="T81" s="31">
        <v>46.004600460046007</v>
      </c>
      <c r="U81" s="31">
        <v>45.59544045595441</v>
      </c>
      <c r="V81" s="31">
        <v>45.18710284772888</v>
      </c>
      <c r="W81" s="31">
        <v>22.4</v>
      </c>
      <c r="X81" s="31">
        <v>46</v>
      </c>
      <c r="Y81" s="31">
        <v>23.181454836131095</v>
      </c>
      <c r="Z81" s="31">
        <v>3.4362114207172314</v>
      </c>
      <c r="AA81" s="31">
        <v>6.9965017491254375</v>
      </c>
      <c r="AB81" s="31">
        <v>10.006671114076051</v>
      </c>
      <c r="AC81" s="31">
        <v>14.474669328674819</v>
      </c>
      <c r="AD81" s="31">
        <v>28.033640368442128</v>
      </c>
      <c r="AE81" s="31">
        <v>7.700770077007701</v>
      </c>
    </row>
    <row r="82" spans="1:31" hidden="1" x14ac:dyDescent="0.2">
      <c r="A82" s="19" t="s">
        <v>138</v>
      </c>
      <c r="B82" s="24" t="s">
        <v>129</v>
      </c>
      <c r="C82" s="25" t="s">
        <v>139</v>
      </c>
      <c r="D82" s="29">
        <f t="shared" si="15"/>
        <v>594.85814140069817</v>
      </c>
      <c r="E82" s="13">
        <f t="shared" si="16"/>
        <v>1216783.54299816</v>
      </c>
      <c r="F82" s="31">
        <v>74.990001333155575</v>
      </c>
      <c r="G82" s="31">
        <v>30</v>
      </c>
      <c r="H82" s="31">
        <v>44.993251012348153</v>
      </c>
      <c r="I82" s="31">
        <v>12.1</v>
      </c>
      <c r="J82" s="31">
        <v>29.988004798080766</v>
      </c>
      <c r="K82" s="31">
        <v>24</v>
      </c>
      <c r="L82" s="31">
        <v>29.999000033332223</v>
      </c>
      <c r="M82" s="31">
        <v>24.20181513613521</v>
      </c>
      <c r="N82" s="31">
        <v>22.686365681715916</v>
      </c>
      <c r="O82" s="31">
        <v>23.107669248063953</v>
      </c>
      <c r="P82" s="31">
        <v>2.1186440677966103</v>
      </c>
      <c r="Q82" s="31">
        <v>8.9991000899909999</v>
      </c>
      <c r="R82" s="31">
        <v>20.099999999999998</v>
      </c>
      <c r="S82" s="31">
        <v>21.670278379729954</v>
      </c>
      <c r="T82" s="31">
        <v>36.403640364036406</v>
      </c>
      <c r="U82" s="31">
        <v>36.263040362630399</v>
      </c>
      <c r="V82" s="31">
        <v>35.773123087785358</v>
      </c>
      <c r="W82" s="31">
        <v>17.600000000000001</v>
      </c>
      <c r="X82" s="31">
        <v>36</v>
      </c>
      <c r="Y82" s="31">
        <v>18.385291766586729</v>
      </c>
      <c r="Z82" s="31">
        <v>2.186679995001874</v>
      </c>
      <c r="AA82" s="31">
        <v>4.3311677494586043</v>
      </c>
      <c r="AB82" s="31">
        <v>7.004669779853236</v>
      </c>
      <c r="AC82" s="31">
        <v>8.9842775143498876</v>
      </c>
      <c r="AD82" s="31">
        <v>18.02162595114137</v>
      </c>
      <c r="AE82" s="31">
        <v>4.9504950495049505</v>
      </c>
    </row>
    <row r="83" spans="1:31" hidden="1" x14ac:dyDescent="0.2">
      <c r="A83" s="19" t="s">
        <v>140</v>
      </c>
      <c r="B83" s="24" t="s">
        <v>129</v>
      </c>
      <c r="C83" s="25" t="s">
        <v>132</v>
      </c>
      <c r="D83" s="29">
        <f t="shared" si="15"/>
        <v>345.34968808847805</v>
      </c>
      <c r="E83" s="13">
        <f t="shared" si="16"/>
        <v>613012.62431139208</v>
      </c>
      <c r="F83" s="31">
        <v>74.990001333155575</v>
      </c>
      <c r="G83" s="31">
        <v>30</v>
      </c>
      <c r="H83" s="31">
        <v>44.993251012348153</v>
      </c>
      <c r="I83" s="31">
        <v>12.1</v>
      </c>
      <c r="J83" s="31">
        <v>14.994002399040383</v>
      </c>
      <c r="K83" s="31">
        <v>12.266666666666667</v>
      </c>
      <c r="L83" s="31">
        <v>15.332822239258691</v>
      </c>
      <c r="M83" s="31">
        <v>12.000900067505063</v>
      </c>
      <c r="N83" s="31">
        <v>11.249437528123595</v>
      </c>
      <c r="O83" s="31">
        <v>7.4943792155883093</v>
      </c>
      <c r="P83" s="31">
        <v>1.0593220338983051</v>
      </c>
      <c r="Q83" s="31">
        <v>2.9997000299970003</v>
      </c>
      <c r="R83" s="31">
        <v>6.9</v>
      </c>
      <c r="S83" s="31">
        <v>7.5012502083680612</v>
      </c>
      <c r="T83" s="31">
        <v>12.001200120012001</v>
      </c>
      <c r="U83" s="31">
        <v>12.265440122654402</v>
      </c>
      <c r="V83" s="31">
        <v>11.767474699929396</v>
      </c>
      <c r="W83" s="31">
        <v>6.4</v>
      </c>
      <c r="X83" s="31">
        <v>12</v>
      </c>
      <c r="Y83" s="31">
        <v>6.3948840927258193</v>
      </c>
      <c r="Z83" s="31">
        <v>1.499437710858428</v>
      </c>
      <c r="AA83" s="31">
        <v>2.83191737464601</v>
      </c>
      <c r="AB83" s="31">
        <v>5.0033355570380253</v>
      </c>
      <c r="AC83" s="31">
        <v>5.9895183428999248</v>
      </c>
      <c r="AD83" s="31">
        <v>12.014417300760915</v>
      </c>
      <c r="AE83" s="31">
        <v>3.3003300330033003</v>
      </c>
    </row>
    <row r="84" spans="1:31" hidden="1" x14ac:dyDescent="0.2">
      <c r="A84" s="19" t="s">
        <v>141</v>
      </c>
      <c r="B84" s="24" t="s">
        <v>129</v>
      </c>
      <c r="C84" s="25" t="s">
        <v>142</v>
      </c>
      <c r="D84" s="29">
        <f t="shared" si="15"/>
        <v>787.02550601799248</v>
      </c>
      <c r="E84" s="13">
        <f t="shared" si="16"/>
        <v>1499741.6732190754</v>
      </c>
      <c r="F84" s="31">
        <v>107.48566857752299</v>
      </c>
      <c r="G84" s="31">
        <v>42.666666666666671</v>
      </c>
      <c r="H84" s="31">
        <v>64.490326451032345</v>
      </c>
      <c r="I84" s="31">
        <v>17.2</v>
      </c>
      <c r="J84" s="31">
        <v>42.982806877249097</v>
      </c>
      <c r="K84" s="31">
        <v>34.133333333333333</v>
      </c>
      <c r="L84" s="31">
        <v>42.998566714442852</v>
      </c>
      <c r="M84" s="31">
        <v>34.40258019351451</v>
      </c>
      <c r="N84" s="31">
        <v>32.248387580620971</v>
      </c>
      <c r="O84" s="31">
        <v>28.10392205845616</v>
      </c>
      <c r="P84" s="31">
        <v>3.1779661016949157</v>
      </c>
      <c r="Q84" s="31">
        <v>11.198880111988801</v>
      </c>
      <c r="R84" s="31">
        <v>25.500000000000004</v>
      </c>
      <c r="S84" s="31">
        <v>28.338056342723785</v>
      </c>
      <c r="T84" s="31">
        <v>46.004600460046007</v>
      </c>
      <c r="U84" s="31">
        <v>45.59544045595441</v>
      </c>
      <c r="V84" s="31">
        <v>45.18710284772888</v>
      </c>
      <c r="W84" s="31">
        <v>22.4</v>
      </c>
      <c r="X84" s="31">
        <v>46</v>
      </c>
      <c r="Y84" s="31">
        <v>23.181454836131095</v>
      </c>
      <c r="Z84" s="31">
        <v>2.1242034237161063</v>
      </c>
      <c r="AA84" s="31">
        <v>4.1645843744794275</v>
      </c>
      <c r="AB84" s="31">
        <v>7.004669779853236</v>
      </c>
      <c r="AC84" s="31">
        <v>8.4851509857748937</v>
      </c>
      <c r="AD84" s="31">
        <v>17.220664797757308</v>
      </c>
      <c r="AE84" s="31">
        <v>4.7304730473047307</v>
      </c>
    </row>
    <row r="85" spans="1:31" hidden="1" x14ac:dyDescent="0.2">
      <c r="A85" s="19" t="s">
        <v>143</v>
      </c>
      <c r="B85" s="24" t="s">
        <v>129</v>
      </c>
      <c r="C85" s="25" t="s">
        <v>144</v>
      </c>
      <c r="D85" s="29">
        <f t="shared" si="15"/>
        <v>580.01818168059481</v>
      </c>
      <c r="E85" s="13">
        <f t="shared" si="16"/>
        <v>1126559.2117894001</v>
      </c>
      <c r="F85" s="31">
        <v>74.990001333155575</v>
      </c>
      <c r="G85" s="31">
        <v>30</v>
      </c>
      <c r="H85" s="31">
        <v>44.993251012348153</v>
      </c>
      <c r="I85" s="31">
        <v>12.1</v>
      </c>
      <c r="J85" s="31">
        <v>29.988004798080766</v>
      </c>
      <c r="K85" s="31">
        <v>24</v>
      </c>
      <c r="L85" s="31">
        <v>29.999000033332223</v>
      </c>
      <c r="M85" s="31">
        <v>24.20181513613521</v>
      </c>
      <c r="N85" s="31">
        <v>22.686365681715916</v>
      </c>
      <c r="O85" s="31">
        <v>23.107669248063953</v>
      </c>
      <c r="P85" s="31">
        <v>2.1186440677966103</v>
      </c>
      <c r="Q85" s="31">
        <v>8.9991000899909999</v>
      </c>
      <c r="R85" s="31">
        <v>20.099999999999998</v>
      </c>
      <c r="S85" s="31">
        <v>21.670278379729954</v>
      </c>
      <c r="T85" s="31">
        <v>36.403640364036406</v>
      </c>
      <c r="U85" s="31">
        <v>36.263040362630399</v>
      </c>
      <c r="V85" s="31">
        <v>35.773123087785358</v>
      </c>
      <c r="W85" s="31">
        <v>17.600000000000001</v>
      </c>
      <c r="X85" s="31">
        <v>36</v>
      </c>
      <c r="Y85" s="31">
        <v>18.385291766586729</v>
      </c>
      <c r="Z85" s="31">
        <v>1.499437710858428</v>
      </c>
      <c r="AA85" s="31">
        <v>2.83191737464601</v>
      </c>
      <c r="AB85" s="31">
        <v>5.0033355570380253</v>
      </c>
      <c r="AC85" s="31">
        <v>5.9895183428999248</v>
      </c>
      <c r="AD85" s="31">
        <v>12.014417300760915</v>
      </c>
      <c r="AE85" s="31">
        <v>3.3003300330033003</v>
      </c>
    </row>
    <row r="86" spans="1:31" hidden="1" x14ac:dyDescent="0.2">
      <c r="A86" s="19" t="s">
        <v>145</v>
      </c>
      <c r="B86" s="24" t="s">
        <v>129</v>
      </c>
      <c r="C86" s="25" t="s">
        <v>142</v>
      </c>
      <c r="D86" s="29">
        <f t="shared" si="15"/>
        <v>5365.2498964055321</v>
      </c>
      <c r="E86" s="13">
        <f t="shared" si="16"/>
        <v>9778429.5279849134</v>
      </c>
      <c r="F86" s="31">
        <v>826.55645913878152</v>
      </c>
      <c r="G86" s="31">
        <v>328</v>
      </c>
      <c r="H86" s="31">
        <v>498.67519872019193</v>
      </c>
      <c r="I86" s="31">
        <v>133.30000000000001</v>
      </c>
      <c r="J86" s="31">
        <v>312.87485005997604</v>
      </c>
      <c r="K86" s="31">
        <v>250.66666666666666</v>
      </c>
      <c r="L86" s="31">
        <v>315.98946701776606</v>
      </c>
      <c r="M86" s="31">
        <v>254.01905142885715</v>
      </c>
      <c r="N86" s="31">
        <v>238.30058497075149</v>
      </c>
      <c r="O86" s="31">
        <v>165.50087434424182</v>
      </c>
      <c r="P86" s="31">
        <v>14.830508474576272</v>
      </c>
      <c r="Q86" s="31">
        <v>65.193480651934806</v>
      </c>
      <c r="R86" s="31">
        <v>147.9</v>
      </c>
      <c r="S86" s="31">
        <v>162.52708784797468</v>
      </c>
      <c r="T86" s="31">
        <v>264.8264826482648</v>
      </c>
      <c r="U86" s="31">
        <v>265.04016265040167</v>
      </c>
      <c r="V86" s="31">
        <v>263.59143327841844</v>
      </c>
      <c r="W86" s="31">
        <v>131.20000000000002</v>
      </c>
      <c r="X86" s="31">
        <v>265.2</v>
      </c>
      <c r="Y86" s="31">
        <v>131.09512390087929</v>
      </c>
      <c r="Z86" s="31">
        <v>16.118955391728104</v>
      </c>
      <c r="AA86" s="31">
        <v>31.984007996001999</v>
      </c>
      <c r="AB86" s="31">
        <v>49.032688458972643</v>
      </c>
      <c r="AC86" s="31">
        <v>65.385575243324183</v>
      </c>
      <c r="AD86" s="31">
        <v>131.35762915498597</v>
      </c>
      <c r="AE86" s="31">
        <v>36.083608360836088</v>
      </c>
    </row>
    <row r="87" spans="1:31" hidden="1" x14ac:dyDescent="0.2">
      <c r="A87" s="19" t="s">
        <v>146</v>
      </c>
      <c r="B87" s="24" t="s">
        <v>129</v>
      </c>
      <c r="C87" s="25" t="s">
        <v>132</v>
      </c>
      <c r="D87" s="29">
        <f t="shared" si="15"/>
        <v>873.70124128975635</v>
      </c>
      <c r="E87" s="13">
        <f t="shared" si="16"/>
        <v>1604771.0935745221</v>
      </c>
      <c r="F87" s="31">
        <v>101.65311291827756</v>
      </c>
      <c r="G87" s="31">
        <v>40</v>
      </c>
      <c r="H87" s="31">
        <v>61.490776383542467</v>
      </c>
      <c r="I87" s="31">
        <v>16.299999999999997</v>
      </c>
      <c r="J87" s="31">
        <v>66.973210715713719</v>
      </c>
      <c r="K87" s="31">
        <v>53.866666666666667</v>
      </c>
      <c r="L87" s="31">
        <v>67.66441118629379</v>
      </c>
      <c r="M87" s="31">
        <v>54.604095307148036</v>
      </c>
      <c r="N87" s="31">
        <v>51.184940752962348</v>
      </c>
      <c r="O87" s="31">
        <v>27.479390457157134</v>
      </c>
      <c r="P87" s="31">
        <v>2.1186440677966103</v>
      </c>
      <c r="Q87" s="31">
        <v>10.798920107989201</v>
      </c>
      <c r="R87" s="31">
        <v>24.3</v>
      </c>
      <c r="S87" s="31">
        <v>26.671111851975329</v>
      </c>
      <c r="T87" s="31">
        <v>43.204320432043204</v>
      </c>
      <c r="U87" s="31">
        <v>43.462320434623201</v>
      </c>
      <c r="V87" s="31">
        <v>43.304306895740176</v>
      </c>
      <c r="W87" s="31">
        <v>20.8</v>
      </c>
      <c r="X87" s="31">
        <v>43.2</v>
      </c>
      <c r="Y87" s="31">
        <v>20.783373301358914</v>
      </c>
      <c r="Z87" s="31">
        <v>2.6240159940022489</v>
      </c>
      <c r="AA87" s="31">
        <v>5.1640846243544889</v>
      </c>
      <c r="AB87" s="31">
        <v>8.0053368912608391</v>
      </c>
      <c r="AC87" s="31">
        <v>10.48165710007487</v>
      </c>
      <c r="AD87" s="31">
        <v>21.625951141369644</v>
      </c>
      <c r="AE87" s="31">
        <v>5.9405940594059405</v>
      </c>
    </row>
    <row r="88" spans="1:31" hidden="1" x14ac:dyDescent="0.2">
      <c r="A88" s="19" t="s">
        <v>147</v>
      </c>
      <c r="B88" s="24" t="s">
        <v>129</v>
      </c>
      <c r="C88" s="25" t="s">
        <v>139</v>
      </c>
      <c r="D88" s="29">
        <f t="shared" si="15"/>
        <v>1745.6924608574889</v>
      </c>
      <c r="E88" s="13">
        <f t="shared" si="16"/>
        <v>3095867.9703380479</v>
      </c>
      <c r="F88" s="31">
        <v>269.13078256232501</v>
      </c>
      <c r="G88" s="31">
        <v>106</v>
      </c>
      <c r="H88" s="31">
        <v>161.97570364445332</v>
      </c>
      <c r="I88" s="31">
        <v>43.3</v>
      </c>
      <c r="J88" s="31">
        <v>106.95721711315474</v>
      </c>
      <c r="K88" s="31">
        <v>85.333333333333329</v>
      </c>
      <c r="L88" s="31">
        <v>107.32975567481084</v>
      </c>
      <c r="M88" s="31">
        <v>86.406480486036457</v>
      </c>
      <c r="N88" s="31">
        <v>81.183440827958606</v>
      </c>
      <c r="O88" s="31">
        <v>53.709717711716209</v>
      </c>
      <c r="P88" s="31">
        <v>5.2966101694915251</v>
      </c>
      <c r="Q88" s="31">
        <v>21.197880211978802</v>
      </c>
      <c r="R88" s="31">
        <v>48</v>
      </c>
      <c r="S88" s="31">
        <v>52.508751458576434</v>
      </c>
      <c r="T88" s="31">
        <v>82.408240824082412</v>
      </c>
      <c r="U88" s="31">
        <v>86.124720861247212</v>
      </c>
      <c r="V88" s="31">
        <v>86.137914803483184</v>
      </c>
      <c r="W88" s="31">
        <v>41.6</v>
      </c>
      <c r="X88" s="31">
        <v>86</v>
      </c>
      <c r="Y88" s="31">
        <v>43.165467625899282</v>
      </c>
      <c r="Z88" s="31">
        <v>4.4983131325752845</v>
      </c>
      <c r="AA88" s="31">
        <v>8.995502248875562</v>
      </c>
      <c r="AB88" s="31">
        <v>14.009339559706472</v>
      </c>
      <c r="AC88" s="31">
        <v>17.968555028699775</v>
      </c>
      <c r="AD88" s="31">
        <v>36.443732478974766</v>
      </c>
      <c r="AE88" s="31">
        <v>10.011001100110011</v>
      </c>
    </row>
    <row r="89" spans="1:31" hidden="1" x14ac:dyDescent="0.2">
      <c r="A89" s="19" t="s">
        <v>148</v>
      </c>
      <c r="B89" s="24" t="s">
        <v>129</v>
      </c>
      <c r="C89" s="25" t="s">
        <v>144</v>
      </c>
      <c r="D89" s="29">
        <f t="shared" si="15"/>
        <v>2480.5166774457648</v>
      </c>
      <c r="E89" s="13">
        <f t="shared" si="16"/>
        <v>4382680.8639582666</v>
      </c>
      <c r="F89" s="31">
        <v>393.28089588054928</v>
      </c>
      <c r="G89" s="31">
        <v>156</v>
      </c>
      <c r="H89" s="31">
        <v>236.96445533170024</v>
      </c>
      <c r="I89" s="31">
        <v>63.3</v>
      </c>
      <c r="J89" s="31">
        <v>154.93802479008397</v>
      </c>
      <c r="K89" s="31">
        <v>125.33333333333333</v>
      </c>
      <c r="L89" s="31">
        <v>156.9947668411053</v>
      </c>
      <c r="M89" s="31">
        <v>126.40948071105332</v>
      </c>
      <c r="N89" s="31">
        <v>118.68156592170391</v>
      </c>
      <c r="O89" s="31">
        <v>71.821134149387959</v>
      </c>
      <c r="P89" s="31">
        <v>8.4745762711864412</v>
      </c>
      <c r="Q89" s="31">
        <v>28.197180281971804</v>
      </c>
      <c r="R89" s="31">
        <v>63.900000000000006</v>
      </c>
      <c r="S89" s="31">
        <v>70.01166861143524</v>
      </c>
      <c r="T89" s="31">
        <v>106.41064106410641</v>
      </c>
      <c r="U89" s="31">
        <v>114.655201146552</v>
      </c>
      <c r="V89" s="31">
        <v>113.90915509531655</v>
      </c>
      <c r="W89" s="31">
        <v>57.6</v>
      </c>
      <c r="X89" s="31">
        <v>114.4</v>
      </c>
      <c r="Y89" s="31">
        <v>55.955235811350917</v>
      </c>
      <c r="Z89" s="31">
        <v>6.9973759840059975</v>
      </c>
      <c r="AA89" s="31">
        <v>13.826420123271697</v>
      </c>
      <c r="AB89" s="31">
        <v>22.014676450967311</v>
      </c>
      <c r="AC89" s="31">
        <v>27.951085600199651</v>
      </c>
      <c r="AD89" s="31">
        <v>56.868241890268322</v>
      </c>
      <c r="AE89" s="31">
        <v>15.621562156215623</v>
      </c>
    </row>
    <row r="90" spans="1:31" hidden="1" x14ac:dyDescent="0.2">
      <c r="A90" s="19" t="s">
        <v>149</v>
      </c>
      <c r="B90" s="24" t="s">
        <v>129</v>
      </c>
      <c r="C90" s="25" t="s">
        <v>139</v>
      </c>
      <c r="D90" s="29">
        <f t="shared" si="15"/>
        <v>1705.574846568883</v>
      </c>
      <c r="E90" s="13">
        <f t="shared" si="16"/>
        <v>3082078.9827976166</v>
      </c>
      <c r="F90" s="31">
        <v>259.96533795493934</v>
      </c>
      <c r="G90" s="31">
        <v>104.66666666666667</v>
      </c>
      <c r="H90" s="31">
        <v>158.22626606009098</v>
      </c>
      <c r="I90" s="31">
        <v>42.4</v>
      </c>
      <c r="J90" s="31">
        <v>102.95881647341064</v>
      </c>
      <c r="K90" s="31">
        <v>80.533333333333331</v>
      </c>
      <c r="L90" s="31">
        <v>104.99650011666279</v>
      </c>
      <c r="M90" s="31">
        <v>84.6063454759107</v>
      </c>
      <c r="N90" s="31">
        <v>79.496025198740057</v>
      </c>
      <c r="O90" s="31">
        <v>53.08518611041719</v>
      </c>
      <c r="P90" s="31">
        <v>5.2966101694915251</v>
      </c>
      <c r="Q90" s="31">
        <v>20.7979202079792</v>
      </c>
      <c r="R90" s="31">
        <v>45.599999999999994</v>
      </c>
      <c r="S90" s="31">
        <v>51.675279213202195</v>
      </c>
      <c r="T90" s="31">
        <v>82.408240824082412</v>
      </c>
      <c r="U90" s="31">
        <v>84.25824084258241</v>
      </c>
      <c r="V90" s="31">
        <v>81.90162391150858</v>
      </c>
      <c r="W90" s="31">
        <v>40</v>
      </c>
      <c r="X90" s="31">
        <v>84.4</v>
      </c>
      <c r="Y90" s="31">
        <v>37.569944044764185</v>
      </c>
      <c r="Z90" s="31">
        <v>5.1855554167187305</v>
      </c>
      <c r="AA90" s="31">
        <v>9.9950024987506261</v>
      </c>
      <c r="AB90" s="31">
        <v>12.008005336891262</v>
      </c>
      <c r="AC90" s="31">
        <v>20.963314200149739</v>
      </c>
      <c r="AD90" s="31">
        <v>41.249499399279131</v>
      </c>
      <c r="AE90" s="31">
        <v>11.331133113311331</v>
      </c>
    </row>
    <row r="91" spans="1:31" hidden="1" x14ac:dyDescent="0.2">
      <c r="A91" s="19" t="s">
        <v>150</v>
      </c>
      <c r="B91" s="24" t="s">
        <v>129</v>
      </c>
      <c r="C91" s="25" t="s">
        <v>130</v>
      </c>
      <c r="D91" s="29">
        <f t="shared" si="15"/>
        <v>742.4100395612852</v>
      </c>
      <c r="E91" s="13">
        <f t="shared" si="16"/>
        <v>1344596.7585317751</v>
      </c>
      <c r="F91" s="31">
        <v>113.31822423676843</v>
      </c>
      <c r="G91" s="31">
        <v>44.666666666666664</v>
      </c>
      <c r="H91" s="31">
        <v>68.2397640353947</v>
      </c>
      <c r="I91" s="31">
        <v>18.100000000000001</v>
      </c>
      <c r="J91" s="31">
        <v>44.982007197121156</v>
      </c>
      <c r="K91" s="31">
        <v>35.733333333333334</v>
      </c>
      <c r="L91" s="31">
        <v>45.331822272590912</v>
      </c>
      <c r="M91" s="31">
        <v>36.202715203640274</v>
      </c>
      <c r="N91" s="31">
        <v>33.935803209839513</v>
      </c>
      <c r="O91" s="31">
        <v>23.107669248063953</v>
      </c>
      <c r="P91" s="31">
        <v>2.1186440677966103</v>
      </c>
      <c r="Q91" s="31">
        <v>8.9991000899909999</v>
      </c>
      <c r="R91" s="31">
        <v>20.099999999999998</v>
      </c>
      <c r="S91" s="31">
        <v>21.670278379729954</v>
      </c>
      <c r="T91" s="31">
        <v>36.403640364036406</v>
      </c>
      <c r="U91" s="31">
        <v>36.263040362630399</v>
      </c>
      <c r="V91" s="31">
        <v>35.773123087785358</v>
      </c>
      <c r="W91" s="31">
        <v>17.600000000000001</v>
      </c>
      <c r="X91" s="31">
        <v>36</v>
      </c>
      <c r="Y91" s="31">
        <v>18.385291766586729</v>
      </c>
      <c r="Z91" s="31">
        <v>2.186679995001874</v>
      </c>
      <c r="AA91" s="31">
        <v>4.3311677494586043</v>
      </c>
      <c r="AB91" s="31">
        <v>7.004669779853236</v>
      </c>
      <c r="AC91" s="31">
        <v>8.9842775143498876</v>
      </c>
      <c r="AD91" s="31">
        <v>18.02162595114137</v>
      </c>
      <c r="AE91" s="31">
        <v>4.9504950495049505</v>
      </c>
    </row>
    <row r="92" spans="1:31" hidden="1" x14ac:dyDescent="0.2">
      <c r="A92" s="32" t="s">
        <v>129</v>
      </c>
      <c r="B92" s="33"/>
      <c r="C92" s="34"/>
      <c r="D92" s="17">
        <f t="shared" ref="D92:E92" si="17">SUM(D76:D91)</f>
        <v>24166.116996045115</v>
      </c>
      <c r="E92" s="15">
        <f t="shared" si="17"/>
        <v>43817796.702103913</v>
      </c>
      <c r="F92" s="15">
        <v>3682.009065457939</v>
      </c>
      <c r="G92" s="15">
        <v>1461.3333333333335</v>
      </c>
      <c r="H92" s="15">
        <v>2221.9167124931259</v>
      </c>
      <c r="I92" s="15">
        <v>593.79999999999995</v>
      </c>
      <c r="J92" s="15">
        <v>1457.4170331867253</v>
      </c>
      <c r="K92" s="15">
        <v>1166.4000000000001</v>
      </c>
      <c r="L92" s="15">
        <v>1472.2842571914268</v>
      </c>
      <c r="M92" s="15">
        <v>1183.0887316548742</v>
      </c>
      <c r="N92" s="15">
        <v>1109.9445027748611</v>
      </c>
      <c r="O92" s="15">
        <v>740.06994753934543</v>
      </c>
      <c r="P92" s="15">
        <v>75.211864406779654</v>
      </c>
      <c r="Q92" s="15">
        <v>290.77092290770923</v>
      </c>
      <c r="R92" s="15">
        <v>657.30000000000007</v>
      </c>
      <c r="S92" s="15">
        <v>721.78696449408233</v>
      </c>
      <c r="T92" s="15">
        <v>1167.3167316731674</v>
      </c>
      <c r="U92" s="15">
        <v>1180.6819318068194</v>
      </c>
      <c r="V92" s="15">
        <v>1172.0404801129678</v>
      </c>
      <c r="W92" s="15">
        <v>580.79999999999995</v>
      </c>
      <c r="X92" s="15">
        <v>1179.2</v>
      </c>
      <c r="Y92" s="15">
        <v>583.53317346123106</v>
      </c>
      <c r="Z92" s="15">
        <v>71.848056978633011</v>
      </c>
      <c r="AA92" s="15">
        <v>141.92903548225888</v>
      </c>
      <c r="AB92" s="15">
        <v>220.14676450967312</v>
      </c>
      <c r="AC92" s="15">
        <v>290.99076615922138</v>
      </c>
      <c r="AD92" s="15">
        <v>583.9006808169803</v>
      </c>
      <c r="AE92" s="15">
        <v>160.39603960396042</v>
      </c>
    </row>
    <row r="93" spans="1:31" hidden="1" x14ac:dyDescent="0.2">
      <c r="A93" s="11" t="s">
        <v>151</v>
      </c>
      <c r="B93" s="16" t="s">
        <v>152</v>
      </c>
      <c r="C93" s="12" t="s">
        <v>153</v>
      </c>
      <c r="D93" s="29">
        <f t="shared" ref="D93:D105" si="18">SUM(F93:AE93)</f>
        <v>1754.7373208255947</v>
      </c>
      <c r="E93" s="13">
        <f t="shared" ref="E93:E105" si="19">SUMPRODUCT($F$2:$AE$2,F93:AE93)</f>
        <v>2945451.8658383763</v>
      </c>
      <c r="F93" s="31">
        <v>279.12944940674578</v>
      </c>
      <c r="G93" s="31">
        <v>110</v>
      </c>
      <c r="H93" s="31">
        <v>167.97480377943307</v>
      </c>
      <c r="I93" s="31">
        <v>45</v>
      </c>
      <c r="J93" s="31">
        <v>109.95601759296281</v>
      </c>
      <c r="K93" s="31">
        <v>88</v>
      </c>
      <c r="L93" s="31">
        <v>111.66294456851439</v>
      </c>
      <c r="M93" s="31">
        <v>89.806735505162877</v>
      </c>
      <c r="N93" s="31">
        <v>84.183290835458223</v>
      </c>
      <c r="O93" s="31">
        <v>46.839870097426932</v>
      </c>
      <c r="P93" s="31">
        <v>4.2372881355932206</v>
      </c>
      <c r="Q93" s="31">
        <v>18.398160183981602</v>
      </c>
      <c r="R93" s="31">
        <v>41.4</v>
      </c>
      <c r="S93" s="31">
        <v>45.840973495582595</v>
      </c>
      <c r="T93" s="31">
        <v>89.20892089208921</v>
      </c>
      <c r="U93" s="31">
        <v>89.324400893244004</v>
      </c>
      <c r="V93" s="31">
        <v>73.899741115556594</v>
      </c>
      <c r="W93" s="31">
        <v>44.8</v>
      </c>
      <c r="X93" s="31">
        <v>88.8</v>
      </c>
      <c r="Y93" s="31">
        <v>43.964828137490009</v>
      </c>
      <c r="Z93" s="31">
        <v>4.5607897038610519</v>
      </c>
      <c r="AA93" s="31">
        <v>8.995502248875562</v>
      </c>
      <c r="AB93" s="31">
        <v>13.008672448298865</v>
      </c>
      <c r="AC93" s="31">
        <v>17.968555028699775</v>
      </c>
      <c r="AD93" s="31">
        <v>29.635562675210252</v>
      </c>
      <c r="AE93" s="31">
        <v>8.1408140814081413</v>
      </c>
    </row>
    <row r="94" spans="1:31" hidden="1" x14ac:dyDescent="0.2">
      <c r="A94" s="11" t="s">
        <v>154</v>
      </c>
      <c r="B94" s="16" t="s">
        <v>152</v>
      </c>
      <c r="C94" s="12" t="s">
        <v>153</v>
      </c>
      <c r="D94" s="29">
        <f t="shared" si="18"/>
        <v>1090.8867703739957</v>
      </c>
      <c r="E94" s="13">
        <f t="shared" si="19"/>
        <v>1816237.4219774723</v>
      </c>
      <c r="F94" s="31">
        <v>174.14344754032794</v>
      </c>
      <c r="G94" s="31">
        <v>68.666666666666671</v>
      </c>
      <c r="H94" s="31">
        <v>104.98425236214568</v>
      </c>
      <c r="I94" s="31">
        <v>28.1</v>
      </c>
      <c r="J94" s="31">
        <v>68.972411035585765</v>
      </c>
      <c r="K94" s="31">
        <v>55.466666666666661</v>
      </c>
      <c r="L94" s="31">
        <v>69.664344521849273</v>
      </c>
      <c r="M94" s="31">
        <v>56.004200315023631</v>
      </c>
      <c r="N94" s="31">
        <v>52.684865756712163</v>
      </c>
      <c r="O94" s="31">
        <v>28.10392205845616</v>
      </c>
      <c r="P94" s="31">
        <v>3.1779661016949157</v>
      </c>
      <c r="Q94" s="31">
        <v>10.998900109989002</v>
      </c>
      <c r="R94" s="31">
        <v>24.900000000000002</v>
      </c>
      <c r="S94" s="31">
        <v>27.504584097349561</v>
      </c>
      <c r="T94" s="31">
        <v>55.6055605560556</v>
      </c>
      <c r="U94" s="31">
        <v>55.727760557277605</v>
      </c>
      <c r="V94" s="31">
        <v>44.716403859731706</v>
      </c>
      <c r="W94" s="31">
        <v>27.2</v>
      </c>
      <c r="X94" s="31">
        <v>55.599999999999994</v>
      </c>
      <c r="Y94" s="31">
        <v>27.178257394084731</v>
      </c>
      <c r="Z94" s="31">
        <v>2.6864925652880167</v>
      </c>
      <c r="AA94" s="31">
        <v>5.3306679993336665</v>
      </c>
      <c r="AB94" s="31">
        <v>9.0060040026684458</v>
      </c>
      <c r="AC94" s="31">
        <v>10.980783628649862</v>
      </c>
      <c r="AD94" s="31">
        <v>18.4221065278334</v>
      </c>
      <c r="AE94" s="31">
        <v>5.0605060506050599</v>
      </c>
    </row>
    <row r="95" spans="1:31" x14ac:dyDescent="0.2">
      <c r="A95" s="11" t="s">
        <v>155</v>
      </c>
      <c r="B95" s="16" t="s">
        <v>152</v>
      </c>
      <c r="C95" s="12" t="s">
        <v>156</v>
      </c>
      <c r="D95" s="29">
        <f t="shared" si="18"/>
        <v>1379.1797688235545</v>
      </c>
      <c r="E95" s="13">
        <f t="shared" si="19"/>
        <v>2733086.6922552139</v>
      </c>
      <c r="F95" s="31">
        <v>197.47367017730971</v>
      </c>
      <c r="G95" s="31">
        <v>78.666666666666657</v>
      </c>
      <c r="H95" s="31">
        <v>119.23211518272259</v>
      </c>
      <c r="I95" s="31">
        <v>31.8</v>
      </c>
      <c r="J95" s="31">
        <v>77.968812475009997</v>
      </c>
      <c r="K95" s="31">
        <v>62.4</v>
      </c>
      <c r="L95" s="31">
        <v>78.997366754441515</v>
      </c>
      <c r="M95" s="31">
        <v>63.404755356651741</v>
      </c>
      <c r="N95" s="31">
        <v>59.62201889905505</v>
      </c>
      <c r="O95" s="31">
        <v>51.211591306520113</v>
      </c>
      <c r="P95" s="31">
        <v>5.2966101694915251</v>
      </c>
      <c r="Q95" s="31">
        <v>20.197980201979803</v>
      </c>
      <c r="R95" s="31">
        <v>45.599999999999994</v>
      </c>
      <c r="S95" s="31">
        <v>50.841806967827971</v>
      </c>
      <c r="T95" s="31">
        <v>63.206320632063203</v>
      </c>
      <c r="U95" s="31">
        <v>63.193680631936807</v>
      </c>
      <c r="V95" s="31">
        <v>81.430924923511412</v>
      </c>
      <c r="W95" s="31">
        <v>32</v>
      </c>
      <c r="X95" s="31">
        <v>63.6</v>
      </c>
      <c r="Y95" s="31">
        <v>31.175059952038371</v>
      </c>
      <c r="Z95" s="31">
        <v>4.9981257028614268</v>
      </c>
      <c r="AA95" s="31">
        <v>9.8284191237714484</v>
      </c>
      <c r="AB95" s="31">
        <v>15.010006671114075</v>
      </c>
      <c r="AC95" s="31">
        <v>20.464187671574745</v>
      </c>
      <c r="AD95" s="31">
        <v>40.448538245895072</v>
      </c>
      <c r="AE95" s="31">
        <v>11.111111111111112</v>
      </c>
    </row>
    <row r="96" spans="1:31" x14ac:dyDescent="0.2">
      <c r="A96" s="11" t="s">
        <v>157</v>
      </c>
      <c r="B96" s="16" t="s">
        <v>152</v>
      </c>
      <c r="C96" s="12" t="s">
        <v>156</v>
      </c>
      <c r="D96" s="29">
        <f t="shared" si="18"/>
        <v>763.71929204480318</v>
      </c>
      <c r="E96" s="13">
        <f t="shared" si="19"/>
        <v>1283058.0261875745</v>
      </c>
      <c r="F96" s="31">
        <v>121.65044660711905</v>
      </c>
      <c r="G96" s="31">
        <v>48.666666666666664</v>
      </c>
      <c r="H96" s="31">
        <v>73.488976653501965</v>
      </c>
      <c r="I96" s="31">
        <v>19.599999999999998</v>
      </c>
      <c r="J96" s="31">
        <v>46.981207516993202</v>
      </c>
      <c r="K96" s="31">
        <v>38.933333333333337</v>
      </c>
      <c r="L96" s="31">
        <v>48.665044498516714</v>
      </c>
      <c r="M96" s="31">
        <v>39.002925219391457</v>
      </c>
      <c r="N96" s="31">
        <v>36.748162591870411</v>
      </c>
      <c r="O96" s="31">
        <v>19.985011241568824</v>
      </c>
      <c r="P96" s="31">
        <v>2.1186440677966103</v>
      </c>
      <c r="Q96" s="31">
        <v>7.7992200779922012</v>
      </c>
      <c r="R96" s="31">
        <v>17.399999999999999</v>
      </c>
      <c r="S96" s="31">
        <v>20.003333888981498</v>
      </c>
      <c r="T96" s="31">
        <v>38.803880388038799</v>
      </c>
      <c r="U96" s="31">
        <v>38.929440389294406</v>
      </c>
      <c r="V96" s="31">
        <v>31.066133207813603</v>
      </c>
      <c r="W96" s="31">
        <v>19.2</v>
      </c>
      <c r="X96" s="31">
        <v>39.199999999999996</v>
      </c>
      <c r="Y96" s="31">
        <v>19.184652278177456</v>
      </c>
      <c r="Z96" s="31">
        <v>1.9367737098588029</v>
      </c>
      <c r="AA96" s="31">
        <v>3.9980009995002499</v>
      </c>
      <c r="AB96" s="31">
        <v>5.0033355570380253</v>
      </c>
      <c r="AC96" s="31">
        <v>7.4868979286249067</v>
      </c>
      <c r="AD96" s="31">
        <v>14.016820184221064</v>
      </c>
      <c r="AE96" s="31">
        <v>3.8503850385038505</v>
      </c>
    </row>
    <row r="97" spans="1:31" x14ac:dyDescent="0.2">
      <c r="A97" s="11" t="s">
        <v>158</v>
      </c>
      <c r="B97" s="16" t="s">
        <v>152</v>
      </c>
      <c r="C97" s="12" t="s">
        <v>156</v>
      </c>
      <c r="D97" s="29">
        <f t="shared" si="18"/>
        <v>1150.6933040577912</v>
      </c>
      <c r="E97" s="13">
        <f t="shared" si="19"/>
        <v>2353073.4477135087</v>
      </c>
      <c r="F97" s="31">
        <v>164.97800293294227</v>
      </c>
      <c r="G97" s="31">
        <v>65.333333333333343</v>
      </c>
      <c r="H97" s="31">
        <v>99.735039744038389</v>
      </c>
      <c r="I97" s="31">
        <v>26.599999999999998</v>
      </c>
      <c r="J97" s="31">
        <v>65.973610555777697</v>
      </c>
      <c r="K97" s="31">
        <v>52.266666666666673</v>
      </c>
      <c r="L97" s="31">
        <v>66.331122295923464</v>
      </c>
      <c r="M97" s="31">
        <v>53.203990299272448</v>
      </c>
      <c r="N97" s="31">
        <v>49.872506374681265</v>
      </c>
      <c r="O97" s="31">
        <v>39.345490881838622</v>
      </c>
      <c r="P97" s="31">
        <v>4.2372881355932206</v>
      </c>
      <c r="Q97" s="31">
        <v>15.598440155984402</v>
      </c>
      <c r="R97" s="31">
        <v>35.4</v>
      </c>
      <c r="S97" s="31">
        <v>40.006667777962996</v>
      </c>
      <c r="T97" s="31">
        <v>49.204920492049204</v>
      </c>
      <c r="U97" s="31">
        <v>53.061360530613605</v>
      </c>
      <c r="V97" s="31">
        <v>63.073664391621556</v>
      </c>
      <c r="W97" s="31">
        <v>25.6</v>
      </c>
      <c r="X97" s="31">
        <v>52.8</v>
      </c>
      <c r="Y97" s="31">
        <v>26.378896882494004</v>
      </c>
      <c r="Z97" s="31">
        <v>3.9360239910033732</v>
      </c>
      <c r="AA97" s="31">
        <v>7.4962518740629687</v>
      </c>
      <c r="AB97" s="31">
        <v>12.008005336891262</v>
      </c>
      <c r="AC97" s="31">
        <v>15.972048914399801</v>
      </c>
      <c r="AD97" s="31">
        <v>48.858630356427717</v>
      </c>
      <c r="AE97" s="31">
        <v>13.421342134213422</v>
      </c>
    </row>
    <row r="98" spans="1:31" x14ac:dyDescent="0.2">
      <c r="A98" s="11" t="s">
        <v>159</v>
      </c>
      <c r="B98" s="16" t="s">
        <v>152</v>
      </c>
      <c r="C98" s="12" t="s">
        <v>156</v>
      </c>
      <c r="D98" s="29">
        <f t="shared" si="18"/>
        <v>858.00569844951065</v>
      </c>
      <c r="E98" s="13">
        <f t="shared" si="19"/>
        <v>1443582.6528064131</v>
      </c>
      <c r="F98" s="31">
        <v>135.8152246367151</v>
      </c>
      <c r="G98" s="31">
        <v>53.333333333333329</v>
      </c>
      <c r="H98" s="31">
        <v>81.737739339099136</v>
      </c>
      <c r="I98" s="31">
        <v>21.9</v>
      </c>
      <c r="J98" s="31">
        <v>53.978408636545389</v>
      </c>
      <c r="K98" s="31">
        <v>43.733333333333334</v>
      </c>
      <c r="L98" s="31">
        <v>54.331522282590576</v>
      </c>
      <c r="M98" s="31">
        <v>43.803285246393479</v>
      </c>
      <c r="N98" s="31">
        <v>41.060446977651118</v>
      </c>
      <c r="O98" s="31">
        <v>23.107669248063953</v>
      </c>
      <c r="P98" s="31">
        <v>2.1186440677966103</v>
      </c>
      <c r="Q98" s="31">
        <v>8.9991000899909999</v>
      </c>
      <c r="R98" s="31">
        <v>20.400000000000002</v>
      </c>
      <c r="S98" s="31">
        <v>22.503750625104185</v>
      </c>
      <c r="T98" s="31">
        <v>43.204320432043204</v>
      </c>
      <c r="U98" s="31">
        <v>43.728960437289608</v>
      </c>
      <c r="V98" s="31">
        <v>36.243822075782532</v>
      </c>
      <c r="W98" s="31">
        <v>20.8</v>
      </c>
      <c r="X98" s="31">
        <v>43.2</v>
      </c>
      <c r="Y98" s="31">
        <v>22.382094324540368</v>
      </c>
      <c r="Z98" s="31">
        <v>2.2491565662876423</v>
      </c>
      <c r="AA98" s="31">
        <v>4.497751124437781</v>
      </c>
      <c r="AB98" s="31">
        <v>7.004669779853236</v>
      </c>
      <c r="AC98" s="31">
        <v>8.9842775143498876</v>
      </c>
      <c r="AD98" s="31">
        <v>14.817781337605126</v>
      </c>
      <c r="AE98" s="31">
        <v>4.0704070407040707</v>
      </c>
    </row>
    <row r="99" spans="1:31" hidden="1" x14ac:dyDescent="0.2">
      <c r="A99" s="11" t="s">
        <v>160</v>
      </c>
      <c r="B99" s="16" t="s">
        <v>152</v>
      </c>
      <c r="C99" s="12" t="s">
        <v>152</v>
      </c>
      <c r="D99" s="29">
        <f t="shared" si="18"/>
        <v>1332.4893178701279</v>
      </c>
      <c r="E99" s="13">
        <f t="shared" si="19"/>
        <v>1651305.0764288721</v>
      </c>
      <c r="F99" s="31">
        <v>243.3008932142381</v>
      </c>
      <c r="G99" s="31">
        <v>96.666666666666671</v>
      </c>
      <c r="H99" s="31">
        <v>146.97795330700393</v>
      </c>
      <c r="I99" s="31">
        <v>39.4</v>
      </c>
      <c r="J99" s="31">
        <v>95.961615353858463</v>
      </c>
      <c r="K99" s="31">
        <v>77.333333333333343</v>
      </c>
      <c r="L99" s="31">
        <v>97.330088997033428</v>
      </c>
      <c r="M99" s="31">
        <v>78.605895442158172</v>
      </c>
      <c r="N99" s="31">
        <v>73.87130643467826</v>
      </c>
      <c r="O99" s="31">
        <v>11.866100424681488</v>
      </c>
      <c r="P99" s="31">
        <v>1.0593220338983051</v>
      </c>
      <c r="Q99" s="31">
        <v>4.5995400459954006</v>
      </c>
      <c r="R99" s="31">
        <v>10.200000000000001</v>
      </c>
      <c r="S99" s="31">
        <v>11.668611435239205</v>
      </c>
      <c r="T99" s="31">
        <v>75.607560756075614</v>
      </c>
      <c r="U99" s="31">
        <v>78.125520781255204</v>
      </c>
      <c r="V99" s="31">
        <v>18.357260531889857</v>
      </c>
      <c r="W99" s="31">
        <v>38.4</v>
      </c>
      <c r="X99" s="31">
        <v>78.399999999999991</v>
      </c>
      <c r="Y99" s="31">
        <v>38.369304556354912</v>
      </c>
      <c r="Z99" s="31">
        <v>1.1245782831438211</v>
      </c>
      <c r="AA99" s="31">
        <v>2.1655838747293021</v>
      </c>
      <c r="AB99" s="31">
        <v>3.0020013342228156</v>
      </c>
      <c r="AC99" s="31">
        <v>4.9912652857499378</v>
      </c>
      <c r="AD99" s="31">
        <v>4.0048057669203043</v>
      </c>
      <c r="AE99" s="31">
        <v>1.1001100110011002</v>
      </c>
    </row>
    <row r="100" spans="1:31" hidden="1" x14ac:dyDescent="0.2">
      <c r="A100" s="11" t="s">
        <v>161</v>
      </c>
      <c r="B100" s="16" t="s">
        <v>152</v>
      </c>
      <c r="C100" s="12" t="s">
        <v>152</v>
      </c>
      <c r="D100" s="29">
        <f t="shared" si="18"/>
        <v>1039.4263215907392</v>
      </c>
      <c r="E100" s="13">
        <f t="shared" si="19"/>
        <v>1892538.8050329254</v>
      </c>
      <c r="F100" s="31">
        <v>157.47900279962673</v>
      </c>
      <c r="G100" s="31">
        <v>62</v>
      </c>
      <c r="H100" s="31">
        <v>94.48582712593111</v>
      </c>
      <c r="I100" s="31">
        <v>25.3</v>
      </c>
      <c r="J100" s="31">
        <v>61.975209916033592</v>
      </c>
      <c r="K100" s="31">
        <v>50.133333333333333</v>
      </c>
      <c r="L100" s="31">
        <v>62.664577847405084</v>
      </c>
      <c r="M100" s="31">
        <v>50.403780283521264</v>
      </c>
      <c r="N100" s="31">
        <v>47.435128243587819</v>
      </c>
      <c r="O100" s="31">
        <v>33.100174868848363</v>
      </c>
      <c r="P100" s="31">
        <v>3.1779661016949157</v>
      </c>
      <c r="Q100" s="31">
        <v>13.198680131986801</v>
      </c>
      <c r="R100" s="31">
        <v>30.000000000000004</v>
      </c>
      <c r="S100" s="31">
        <v>31.671945324220705</v>
      </c>
      <c r="T100" s="31">
        <v>50.005000500050002</v>
      </c>
      <c r="U100" s="31">
        <v>50.128320501283206</v>
      </c>
      <c r="V100" s="31">
        <v>53.65968463167804</v>
      </c>
      <c r="W100" s="31">
        <v>25.6</v>
      </c>
      <c r="X100" s="31">
        <v>50.4</v>
      </c>
      <c r="Y100" s="31">
        <v>24.78017585931255</v>
      </c>
      <c r="Z100" s="31">
        <v>3.2487817068599276</v>
      </c>
      <c r="AA100" s="31">
        <v>6.4967516241879055</v>
      </c>
      <c r="AB100" s="31">
        <v>10.006671114076051</v>
      </c>
      <c r="AC100" s="31">
        <v>12.977289742949838</v>
      </c>
      <c r="AD100" s="31">
        <v>22.827392871445735</v>
      </c>
      <c r="AE100" s="31">
        <v>6.2706270627062706</v>
      </c>
    </row>
    <row r="101" spans="1:31" hidden="1" x14ac:dyDescent="0.2">
      <c r="A101" s="11" t="s">
        <v>162</v>
      </c>
      <c r="B101" s="16" t="s">
        <v>152</v>
      </c>
      <c r="C101" s="12" t="s">
        <v>152</v>
      </c>
      <c r="D101" s="29">
        <f t="shared" si="18"/>
        <v>528.83756726461161</v>
      </c>
      <c r="E101" s="13">
        <f t="shared" si="19"/>
        <v>726029.15519348718</v>
      </c>
      <c r="F101" s="31">
        <v>92.487668310891891</v>
      </c>
      <c r="G101" s="31">
        <v>36.666666666666664</v>
      </c>
      <c r="H101" s="31">
        <v>56.241563765435188</v>
      </c>
      <c r="I101" s="31">
        <v>15</v>
      </c>
      <c r="J101" s="31">
        <v>35.985605757696923</v>
      </c>
      <c r="K101" s="31">
        <v>29.333333333333332</v>
      </c>
      <c r="L101" s="31">
        <v>37.33208893036899</v>
      </c>
      <c r="M101" s="31">
        <v>30.002250168762657</v>
      </c>
      <c r="N101" s="31">
        <v>28.123593820308983</v>
      </c>
      <c r="O101" s="31">
        <v>6.8698476142892835</v>
      </c>
      <c r="P101" s="31">
        <v>1.0593220338983051</v>
      </c>
      <c r="Q101" s="31">
        <v>2.5997400259974</v>
      </c>
      <c r="R101" s="31">
        <v>6.3</v>
      </c>
      <c r="S101" s="31">
        <v>6.6677779629938323</v>
      </c>
      <c r="T101" s="31">
        <v>30.003000300030003</v>
      </c>
      <c r="U101" s="31">
        <v>29.863680298636805</v>
      </c>
      <c r="V101" s="31">
        <v>10.826076723935044</v>
      </c>
      <c r="W101" s="31">
        <v>16</v>
      </c>
      <c r="X101" s="31">
        <v>30</v>
      </c>
      <c r="Y101" s="31">
        <v>15.187849720223822</v>
      </c>
      <c r="Z101" s="31">
        <v>0.68724228414344624</v>
      </c>
      <c r="AA101" s="31">
        <v>1.4992503748125936</v>
      </c>
      <c r="AB101" s="31">
        <v>2.0013342228152098</v>
      </c>
      <c r="AC101" s="31">
        <v>2.9947591714499624</v>
      </c>
      <c r="AD101" s="31">
        <v>4.0048057669203043</v>
      </c>
      <c r="AE101" s="31">
        <v>1.1001100110011002</v>
      </c>
    </row>
    <row r="102" spans="1:31" hidden="1" x14ac:dyDescent="0.2">
      <c r="A102" s="11" t="s">
        <v>163</v>
      </c>
      <c r="B102" s="16" t="s">
        <v>152</v>
      </c>
      <c r="C102" s="12" t="s">
        <v>164</v>
      </c>
      <c r="D102" s="29">
        <f t="shared" si="18"/>
        <v>1160.280418145953</v>
      </c>
      <c r="E102" s="13">
        <f t="shared" si="19"/>
        <v>2158613.6798585942</v>
      </c>
      <c r="F102" s="31">
        <v>174.14344754032794</v>
      </c>
      <c r="G102" s="31">
        <v>68.666666666666671</v>
      </c>
      <c r="H102" s="31">
        <v>104.98425236214568</v>
      </c>
      <c r="I102" s="31">
        <v>28.1</v>
      </c>
      <c r="J102" s="31">
        <v>68.972411035585765</v>
      </c>
      <c r="K102" s="31">
        <v>55.466666666666661</v>
      </c>
      <c r="L102" s="31">
        <v>69.664344521849273</v>
      </c>
      <c r="M102" s="31">
        <v>56.004200315023631</v>
      </c>
      <c r="N102" s="31">
        <v>52.684865756712163</v>
      </c>
      <c r="O102" s="31">
        <v>37.471896077941544</v>
      </c>
      <c r="P102" s="31">
        <v>3.1779661016949157</v>
      </c>
      <c r="Q102" s="31">
        <v>14.598540145985401</v>
      </c>
      <c r="R102" s="31">
        <v>33.300000000000004</v>
      </c>
      <c r="S102" s="31">
        <v>35.839306551091845</v>
      </c>
      <c r="T102" s="31">
        <v>55.6055605560556</v>
      </c>
      <c r="U102" s="31">
        <v>55.727760557277605</v>
      </c>
      <c r="V102" s="31">
        <v>59.308072487644154</v>
      </c>
      <c r="W102" s="31">
        <v>27.2</v>
      </c>
      <c r="X102" s="31">
        <v>55.599999999999994</v>
      </c>
      <c r="Y102" s="31">
        <v>27.178257394084731</v>
      </c>
      <c r="Z102" s="31">
        <v>3.6236411345745347</v>
      </c>
      <c r="AA102" s="31">
        <v>7.1630851241046143</v>
      </c>
      <c r="AB102" s="31">
        <v>11.007338225483656</v>
      </c>
      <c r="AC102" s="31">
        <v>14.973795857249813</v>
      </c>
      <c r="AD102" s="31">
        <v>31.237484981978373</v>
      </c>
      <c r="AE102" s="31">
        <v>8.5808580858085808</v>
      </c>
    </row>
    <row r="103" spans="1:31" hidden="1" x14ac:dyDescent="0.2">
      <c r="A103" s="11" t="s">
        <v>165</v>
      </c>
      <c r="B103" s="16" t="s">
        <v>152</v>
      </c>
      <c r="C103" s="12" t="s">
        <v>164</v>
      </c>
      <c r="D103" s="29">
        <f t="shared" si="18"/>
        <v>1129.8488620695791</v>
      </c>
      <c r="E103" s="13">
        <f t="shared" si="19"/>
        <v>2223899.6096143764</v>
      </c>
      <c r="F103" s="31">
        <v>162.47833622183708</v>
      </c>
      <c r="G103" s="31">
        <v>64.666666666666671</v>
      </c>
      <c r="H103" s="31">
        <v>98.23526471029345</v>
      </c>
      <c r="I103" s="31">
        <v>26.200000000000003</v>
      </c>
      <c r="J103" s="31">
        <v>63.974410235905637</v>
      </c>
      <c r="K103" s="31">
        <v>51.2</v>
      </c>
      <c r="L103" s="31">
        <v>65.331155628145723</v>
      </c>
      <c r="M103" s="31">
        <v>52.203915293647029</v>
      </c>
      <c r="N103" s="31">
        <v>49.122543872806361</v>
      </c>
      <c r="O103" s="31">
        <v>41.843617287034725</v>
      </c>
      <c r="P103" s="31">
        <v>4.2372881355932206</v>
      </c>
      <c r="Q103" s="31">
        <v>16.3983601639836</v>
      </c>
      <c r="R103" s="31">
        <v>37.5</v>
      </c>
      <c r="S103" s="31">
        <v>41.673612268711445</v>
      </c>
      <c r="T103" s="31">
        <v>52.005200520052</v>
      </c>
      <c r="U103" s="31">
        <v>52.2614405226144</v>
      </c>
      <c r="V103" s="31">
        <v>66.36855730760179</v>
      </c>
      <c r="W103" s="31">
        <v>24</v>
      </c>
      <c r="X103" s="31">
        <v>52</v>
      </c>
      <c r="Y103" s="31">
        <v>25.579536370903277</v>
      </c>
      <c r="Z103" s="31">
        <v>4.1234537048606779</v>
      </c>
      <c r="AA103" s="31">
        <v>7.9960019990004998</v>
      </c>
      <c r="AB103" s="31">
        <v>12.008005336891262</v>
      </c>
      <c r="AC103" s="31">
        <v>16.471175442974793</v>
      </c>
      <c r="AD103" s="31">
        <v>32.839407288746493</v>
      </c>
      <c r="AE103" s="31">
        <v>9.1309130913091305</v>
      </c>
    </row>
    <row r="104" spans="1:31" hidden="1" x14ac:dyDescent="0.2">
      <c r="A104" s="11" t="s">
        <v>166</v>
      </c>
      <c r="B104" s="16" t="s">
        <v>152</v>
      </c>
      <c r="C104" s="12" t="s">
        <v>167</v>
      </c>
      <c r="D104" s="29">
        <f t="shared" si="18"/>
        <v>1825.1626799876065</v>
      </c>
      <c r="E104" s="13">
        <f t="shared" si="19"/>
        <v>4179870.9453871967</v>
      </c>
      <c r="F104" s="31">
        <v>232.46900413278229</v>
      </c>
      <c r="G104" s="31">
        <v>92</v>
      </c>
      <c r="H104" s="31">
        <v>140.22896565515174</v>
      </c>
      <c r="I104" s="31">
        <v>37.400000000000006</v>
      </c>
      <c r="J104" s="31">
        <v>91.963214714114358</v>
      </c>
      <c r="K104" s="31">
        <v>73.599999999999994</v>
      </c>
      <c r="L104" s="31">
        <v>92.996900103329892</v>
      </c>
      <c r="M104" s="31">
        <v>74.605595419656467</v>
      </c>
      <c r="N104" s="31">
        <v>69.934003299835013</v>
      </c>
      <c r="O104" s="31">
        <v>88.683487384461657</v>
      </c>
      <c r="P104" s="31">
        <v>9.5338983050847457</v>
      </c>
      <c r="Q104" s="31">
        <v>34.796520347965206</v>
      </c>
      <c r="R104" s="31">
        <v>78.900000000000006</v>
      </c>
      <c r="S104" s="31">
        <v>85.847641273545591</v>
      </c>
      <c r="T104" s="31">
        <v>74.407440744074407</v>
      </c>
      <c r="U104" s="31">
        <v>74.392560743925614</v>
      </c>
      <c r="V104" s="31">
        <v>140.73899741115557</v>
      </c>
      <c r="W104" s="31">
        <v>36.799999999999997</v>
      </c>
      <c r="X104" s="31">
        <v>74.399999999999991</v>
      </c>
      <c r="Y104" s="31">
        <v>36.770583533173458</v>
      </c>
      <c r="Z104" s="31">
        <v>8.6217668374359615</v>
      </c>
      <c r="AA104" s="31">
        <v>16.991504247876062</v>
      </c>
      <c r="AB104" s="31">
        <v>26.017344896597731</v>
      </c>
      <c r="AC104" s="31">
        <v>34.938857000249563</v>
      </c>
      <c r="AD104" s="31">
        <v>76.892270724869846</v>
      </c>
      <c r="AE104" s="31">
        <v>21.23212321232123</v>
      </c>
    </row>
    <row r="105" spans="1:31" hidden="1" x14ac:dyDescent="0.2">
      <c r="A105" s="11" t="s">
        <v>168</v>
      </c>
      <c r="B105" s="16" t="s">
        <v>152</v>
      </c>
      <c r="C105" s="12" t="s">
        <v>167</v>
      </c>
      <c r="D105" s="29">
        <f t="shared" si="18"/>
        <v>908.88798395296874</v>
      </c>
      <c r="E105" s="13">
        <f t="shared" si="19"/>
        <v>1623204.4628070393</v>
      </c>
      <c r="F105" s="31">
        <v>139.98133582189041</v>
      </c>
      <c r="G105" s="31">
        <v>56</v>
      </c>
      <c r="H105" s="31">
        <v>83.987401889716537</v>
      </c>
      <c r="I105" s="31">
        <v>22.4</v>
      </c>
      <c r="J105" s="31">
        <v>54.978008796481404</v>
      </c>
      <c r="K105" s="31">
        <v>44.266666666666673</v>
      </c>
      <c r="L105" s="31">
        <v>55.664811172960903</v>
      </c>
      <c r="M105" s="31">
        <v>44.603345250893817</v>
      </c>
      <c r="N105" s="31">
        <v>41.997900104994748</v>
      </c>
      <c r="O105" s="31">
        <v>27.479390457157134</v>
      </c>
      <c r="P105" s="31">
        <v>2.1186440677966103</v>
      </c>
      <c r="Q105" s="31">
        <v>10.798920107989201</v>
      </c>
      <c r="R105" s="31">
        <v>24.599999999999998</v>
      </c>
      <c r="S105" s="31">
        <v>26.671111851975329</v>
      </c>
      <c r="T105" s="31">
        <v>44.404440444044404</v>
      </c>
      <c r="U105" s="31">
        <v>44.528880445288806</v>
      </c>
      <c r="V105" s="31">
        <v>44.716403859731706</v>
      </c>
      <c r="W105" s="31">
        <v>19.2</v>
      </c>
      <c r="X105" s="31">
        <v>45.199999999999996</v>
      </c>
      <c r="Y105" s="31">
        <v>20.783373301358914</v>
      </c>
      <c r="Z105" s="31">
        <v>2.6240159940022489</v>
      </c>
      <c r="AA105" s="31">
        <v>5.3306679993336665</v>
      </c>
      <c r="AB105" s="31">
        <v>8.0053368912608391</v>
      </c>
      <c r="AC105" s="31">
        <v>10.980783628649862</v>
      </c>
      <c r="AD105" s="31">
        <v>21.625951141369644</v>
      </c>
      <c r="AE105" s="31">
        <v>5.9405940594059405</v>
      </c>
    </row>
    <row r="106" spans="1:31" hidden="1" x14ac:dyDescent="0.2">
      <c r="A106" s="32" t="s">
        <v>152</v>
      </c>
      <c r="B106" s="33"/>
      <c r="C106" s="34"/>
      <c r="D106" s="17">
        <f t="shared" ref="D106:E106" si="20">SUM(D93:D105)</f>
        <v>14922.155305456838</v>
      </c>
      <c r="E106" s="15">
        <f t="shared" si="20"/>
        <v>27029951.84110105</v>
      </c>
      <c r="F106" s="15">
        <v>2275.5299293427543</v>
      </c>
      <c r="G106" s="15">
        <v>901.33333333333326</v>
      </c>
      <c r="H106" s="15">
        <v>1372.2941558766183</v>
      </c>
      <c r="I106" s="15">
        <v>366.8</v>
      </c>
      <c r="J106" s="15">
        <v>897.64094362255105</v>
      </c>
      <c r="K106" s="15">
        <v>722.13333333333333</v>
      </c>
      <c r="L106" s="15">
        <v>910.63631212292921</v>
      </c>
      <c r="M106" s="15">
        <v>731.65487411555864</v>
      </c>
      <c r="N106" s="15">
        <v>687.34063296835154</v>
      </c>
      <c r="O106" s="15">
        <v>455.90806894828876</v>
      </c>
      <c r="P106" s="15">
        <v>45.550847457627114</v>
      </c>
      <c r="Q106" s="15">
        <v>178.98210178982103</v>
      </c>
      <c r="R106" s="15">
        <v>405.90000000000003</v>
      </c>
      <c r="S106" s="15">
        <v>446.74112352058677</v>
      </c>
      <c r="T106" s="15">
        <v>721.27212721272122</v>
      </c>
      <c r="U106" s="15">
        <v>728.99376728993775</v>
      </c>
      <c r="V106" s="15">
        <v>724.4057425276535</v>
      </c>
      <c r="W106" s="15">
        <v>356.8</v>
      </c>
      <c r="X106" s="15">
        <v>729.19999999999993</v>
      </c>
      <c r="Y106" s="15">
        <v>358.91286970423664</v>
      </c>
      <c r="Z106" s="15">
        <v>44.420842184180927</v>
      </c>
      <c r="AA106" s="15">
        <v>87.789438614026309</v>
      </c>
      <c r="AB106" s="15">
        <v>133.0887258172115</v>
      </c>
      <c r="AC106" s="15">
        <v>180.18467681557274</v>
      </c>
      <c r="AD106" s="15">
        <v>359.63155786944333</v>
      </c>
      <c r="AE106" s="15">
        <v>99.009900990099013</v>
      </c>
    </row>
    <row r="107" spans="1:31" hidden="1" x14ac:dyDescent="0.2">
      <c r="A107" s="19" t="s">
        <v>169</v>
      </c>
      <c r="B107" s="23" t="s">
        <v>170</v>
      </c>
      <c r="C107" s="21" t="s">
        <v>171</v>
      </c>
      <c r="D107" s="29">
        <f t="shared" ref="D107:D118" si="21">SUM(F107:AE107)</f>
        <v>1289.3786820486612</v>
      </c>
      <c r="E107" s="13">
        <f t="shared" ref="E107:E118" si="22">SUMPRODUCT($F$2:$AE$2,F107:AE107)</f>
        <v>2246731.2563573271</v>
      </c>
      <c r="F107" s="31">
        <v>219.13744834022131</v>
      </c>
      <c r="G107" s="31">
        <v>74.666666666666671</v>
      </c>
      <c r="H107" s="31">
        <v>113.9829025646153</v>
      </c>
      <c r="I107" s="31">
        <v>31.9</v>
      </c>
      <c r="J107" s="31">
        <v>77.968812475009997</v>
      </c>
      <c r="K107" s="31">
        <v>59.733333333333334</v>
      </c>
      <c r="L107" s="31">
        <v>66.664444518516049</v>
      </c>
      <c r="M107" s="31">
        <v>63.604770357776829</v>
      </c>
      <c r="N107" s="31">
        <v>59.809509524523776</v>
      </c>
      <c r="O107" s="31">
        <v>39.345490881838622</v>
      </c>
      <c r="P107" s="31">
        <v>3.1779661016949157</v>
      </c>
      <c r="Q107" s="31">
        <v>15.598440155984402</v>
      </c>
      <c r="R107" s="31">
        <v>34.799999999999997</v>
      </c>
      <c r="S107" s="31">
        <v>35.839306551091845</v>
      </c>
      <c r="T107" s="31">
        <v>67.606760676067609</v>
      </c>
      <c r="U107" s="31">
        <v>73.326000733260017</v>
      </c>
      <c r="V107" s="31">
        <v>66.839256295598958</v>
      </c>
      <c r="W107" s="31">
        <v>24</v>
      </c>
      <c r="X107" s="31">
        <v>55.199999999999996</v>
      </c>
      <c r="Y107" s="31">
        <v>33.573141486810549</v>
      </c>
      <c r="Z107" s="31">
        <v>3.2487817068599276</v>
      </c>
      <c r="AA107" s="31">
        <v>7.6628352490421454</v>
      </c>
      <c r="AB107" s="31">
        <v>11.007338225483656</v>
      </c>
      <c r="AC107" s="31">
        <v>15.972048914399801</v>
      </c>
      <c r="AD107" s="31">
        <v>27.23267921505807</v>
      </c>
      <c r="AE107" s="31">
        <v>7.4807480748074804</v>
      </c>
    </row>
    <row r="108" spans="1:31" hidden="1" x14ac:dyDescent="0.2">
      <c r="A108" s="19" t="s">
        <v>172</v>
      </c>
      <c r="B108" s="23" t="s">
        <v>170</v>
      </c>
      <c r="C108" s="21" t="s">
        <v>171</v>
      </c>
      <c r="D108" s="29">
        <f t="shared" si="21"/>
        <v>1403.3264405498282</v>
      </c>
      <c r="E108" s="13">
        <f t="shared" si="22"/>
        <v>2462936.0323621109</v>
      </c>
      <c r="F108" s="31">
        <v>255.79922676976403</v>
      </c>
      <c r="G108" s="31">
        <v>84</v>
      </c>
      <c r="H108" s="31">
        <v>128.23076538519223</v>
      </c>
      <c r="I108" s="31">
        <v>34.1</v>
      </c>
      <c r="J108" s="31">
        <v>80.967612954818065</v>
      </c>
      <c r="K108" s="31">
        <v>67.733333333333334</v>
      </c>
      <c r="L108" s="31">
        <v>73.997533415552823</v>
      </c>
      <c r="M108" s="31">
        <v>68.205115383653776</v>
      </c>
      <c r="N108" s="31">
        <v>63.93430328483575</v>
      </c>
      <c r="O108" s="31">
        <v>46.839870097426932</v>
      </c>
      <c r="P108" s="31">
        <v>3.1779661016949157</v>
      </c>
      <c r="Q108" s="31">
        <v>18.398160183981602</v>
      </c>
      <c r="R108" s="31">
        <v>39.9</v>
      </c>
      <c r="S108" s="31">
        <v>38.339723287214532</v>
      </c>
      <c r="T108" s="31">
        <v>66.006600660065999</v>
      </c>
      <c r="U108" s="31">
        <v>69.059760690597599</v>
      </c>
      <c r="V108" s="31">
        <v>67.780654271593306</v>
      </c>
      <c r="W108" s="31">
        <v>22.4</v>
      </c>
      <c r="X108" s="31">
        <v>62.4</v>
      </c>
      <c r="Y108" s="31">
        <v>32.773780975219822</v>
      </c>
      <c r="Z108" s="31">
        <v>4.1234537048606779</v>
      </c>
      <c r="AA108" s="31">
        <v>8.3291687489588551</v>
      </c>
      <c r="AB108" s="31">
        <v>10.006671114076051</v>
      </c>
      <c r="AC108" s="31">
        <v>15.472922385824806</v>
      </c>
      <c r="AD108" s="31">
        <v>32.438926712054467</v>
      </c>
      <c r="AE108" s="31">
        <v>8.9108910891089117</v>
      </c>
    </row>
    <row r="109" spans="1:31" hidden="1" x14ac:dyDescent="0.2">
      <c r="A109" s="19" t="s">
        <v>173</v>
      </c>
      <c r="B109" s="23" t="s">
        <v>170</v>
      </c>
      <c r="C109" s="21" t="s">
        <v>174</v>
      </c>
      <c r="D109" s="29">
        <f t="shared" si="21"/>
        <v>1006.1958676218782</v>
      </c>
      <c r="E109" s="13">
        <f t="shared" si="22"/>
        <v>1801601.44093986</v>
      </c>
      <c r="F109" s="31">
        <v>150.81322490334622</v>
      </c>
      <c r="G109" s="31">
        <v>62.666666666666671</v>
      </c>
      <c r="H109" s="31">
        <v>95.985602159676048</v>
      </c>
      <c r="I109" s="31">
        <v>25.6</v>
      </c>
      <c r="J109" s="31">
        <v>62.974810075969607</v>
      </c>
      <c r="K109" s="31">
        <v>50.666666666666664</v>
      </c>
      <c r="L109" s="31">
        <v>63.664544515182826</v>
      </c>
      <c r="M109" s="31">
        <v>51.203840288021603</v>
      </c>
      <c r="N109" s="31">
        <v>47.997600119993997</v>
      </c>
      <c r="O109" s="31">
        <v>31.851111666250311</v>
      </c>
      <c r="P109" s="31">
        <v>3.1779661016949157</v>
      </c>
      <c r="Q109" s="31">
        <v>12.398760123987602</v>
      </c>
      <c r="R109" s="31">
        <v>28.5</v>
      </c>
      <c r="S109" s="31">
        <v>31.671945324220705</v>
      </c>
      <c r="T109" s="31">
        <v>50.805080508050807</v>
      </c>
      <c r="U109" s="31">
        <v>42.395760423957604</v>
      </c>
      <c r="V109" s="31">
        <v>39.538714991762767</v>
      </c>
      <c r="W109" s="31">
        <v>22.4</v>
      </c>
      <c r="X109" s="31">
        <v>50.8</v>
      </c>
      <c r="Y109" s="31">
        <v>25.579536370903277</v>
      </c>
      <c r="Z109" s="31">
        <v>3.1238285642883921</v>
      </c>
      <c r="AA109" s="31">
        <v>6.8299183741462599</v>
      </c>
      <c r="AB109" s="31">
        <v>11.007338225483656</v>
      </c>
      <c r="AC109" s="31">
        <v>7.4868979286249067</v>
      </c>
      <c r="AD109" s="31">
        <v>21.225470564677615</v>
      </c>
      <c r="AE109" s="31">
        <v>5.8305830583058302</v>
      </c>
    </row>
    <row r="110" spans="1:31" hidden="1" x14ac:dyDescent="0.2">
      <c r="A110" s="19" t="s">
        <v>175</v>
      </c>
      <c r="B110" s="23" t="s">
        <v>170</v>
      </c>
      <c r="C110" s="21" t="s">
        <v>170</v>
      </c>
      <c r="D110" s="29">
        <f t="shared" si="21"/>
        <v>1315.3904080806806</v>
      </c>
      <c r="E110" s="13">
        <f t="shared" si="22"/>
        <v>2800392.7974274545</v>
      </c>
      <c r="F110" s="31">
        <v>143.31422477003065</v>
      </c>
      <c r="G110" s="31">
        <v>89.333333333333329</v>
      </c>
      <c r="H110" s="31">
        <v>101.23481477778333</v>
      </c>
      <c r="I110" s="31">
        <v>30.3</v>
      </c>
      <c r="J110" s="31">
        <v>78.968412634946034</v>
      </c>
      <c r="K110" s="31">
        <v>74.133333333333326</v>
      </c>
      <c r="L110" s="31">
        <v>66.997766741108634</v>
      </c>
      <c r="M110" s="31">
        <v>60.604545340900565</v>
      </c>
      <c r="N110" s="31">
        <v>56.809659517024144</v>
      </c>
      <c r="O110" s="31">
        <v>49.962528103922061</v>
      </c>
      <c r="P110" s="31">
        <v>5.2966101694915251</v>
      </c>
      <c r="Q110" s="31">
        <v>19.598040195980403</v>
      </c>
      <c r="R110" s="31">
        <v>44.7</v>
      </c>
      <c r="S110" s="31">
        <v>49.174862477079508</v>
      </c>
      <c r="T110" s="31">
        <v>64.406440644064404</v>
      </c>
      <c r="U110" s="31">
        <v>53.861280538612803</v>
      </c>
      <c r="V110" s="31">
        <v>65.427159331607442</v>
      </c>
      <c r="W110" s="31">
        <v>44.8</v>
      </c>
      <c r="X110" s="31">
        <v>60</v>
      </c>
      <c r="Y110" s="31">
        <v>39.968025579536366</v>
      </c>
      <c r="Z110" s="31">
        <v>6.1227039860052477</v>
      </c>
      <c r="AA110" s="31">
        <v>9.6618357487922708</v>
      </c>
      <c r="AB110" s="31">
        <v>15.010006671114075</v>
      </c>
      <c r="AC110" s="31">
        <v>24.956326428749691</v>
      </c>
      <c r="AD110" s="31">
        <v>47.657188626351619</v>
      </c>
      <c r="AE110" s="31">
        <v>13.091309130913093</v>
      </c>
    </row>
    <row r="111" spans="1:31" hidden="1" x14ac:dyDescent="0.2">
      <c r="A111" s="19" t="s">
        <v>176</v>
      </c>
      <c r="B111" s="23" t="s">
        <v>170</v>
      </c>
      <c r="C111" s="21" t="s">
        <v>174</v>
      </c>
      <c r="D111" s="29">
        <f t="shared" si="21"/>
        <v>1903.4090179668306</v>
      </c>
      <c r="E111" s="13">
        <f t="shared" si="22"/>
        <v>3342881.9160745451</v>
      </c>
      <c r="F111" s="31">
        <v>301.62644980669245</v>
      </c>
      <c r="G111" s="31">
        <v>119.33333333333334</v>
      </c>
      <c r="H111" s="31">
        <v>185.97210418437237</v>
      </c>
      <c r="I111" s="31">
        <v>44.8</v>
      </c>
      <c r="J111" s="31">
        <v>102.95881647341064</v>
      </c>
      <c r="K111" s="31">
        <v>82.666666666666671</v>
      </c>
      <c r="L111" s="31">
        <v>123.3292223592547</v>
      </c>
      <c r="M111" s="31">
        <v>100.20751556366727</v>
      </c>
      <c r="N111" s="31">
        <v>94.120293985300734</v>
      </c>
      <c r="O111" s="31">
        <v>53.08518611041719</v>
      </c>
      <c r="P111" s="31">
        <v>4.2372881355932206</v>
      </c>
      <c r="Q111" s="31">
        <v>24.397560243975601</v>
      </c>
      <c r="R111" s="31">
        <v>44.1</v>
      </c>
      <c r="S111" s="31">
        <v>51.675279213202195</v>
      </c>
      <c r="T111" s="31">
        <v>67.606760676067609</v>
      </c>
      <c r="U111" s="31">
        <v>83.724960837249597</v>
      </c>
      <c r="V111" s="31">
        <v>98.846787479406927</v>
      </c>
      <c r="W111" s="31">
        <v>40</v>
      </c>
      <c r="X111" s="31">
        <v>126.4</v>
      </c>
      <c r="Y111" s="31">
        <v>42.366107114308555</v>
      </c>
      <c r="Z111" s="31">
        <v>4.5607897038610519</v>
      </c>
      <c r="AA111" s="31">
        <v>10.161585873729802</v>
      </c>
      <c r="AB111" s="31">
        <v>15.010006671114075</v>
      </c>
      <c r="AC111" s="31">
        <v>20.963314200149739</v>
      </c>
      <c r="AD111" s="31">
        <v>48.057669203043659</v>
      </c>
      <c r="AE111" s="31">
        <v>13.201320132013201</v>
      </c>
    </row>
    <row r="112" spans="1:31" hidden="1" x14ac:dyDescent="0.2">
      <c r="A112" s="19" t="s">
        <v>177</v>
      </c>
      <c r="B112" s="23" t="s">
        <v>170</v>
      </c>
      <c r="C112" s="21" t="s">
        <v>170</v>
      </c>
      <c r="D112" s="29">
        <f t="shared" si="21"/>
        <v>1119.0986276723424</v>
      </c>
      <c r="E112" s="13">
        <f t="shared" si="22"/>
        <v>1871550.8960700626</v>
      </c>
      <c r="F112" s="31">
        <v>158.31222503666177</v>
      </c>
      <c r="G112" s="31">
        <v>66.666666666666671</v>
      </c>
      <c r="H112" s="31">
        <v>154.47682847572864</v>
      </c>
      <c r="I112" s="31">
        <v>26.599999999999998</v>
      </c>
      <c r="J112" s="31">
        <v>65.973610555777697</v>
      </c>
      <c r="K112" s="31">
        <v>52.8</v>
      </c>
      <c r="L112" s="31">
        <v>81.663944535182168</v>
      </c>
      <c r="M112" s="31">
        <v>53.203990299272448</v>
      </c>
      <c r="N112" s="31">
        <v>49.872506374681265</v>
      </c>
      <c r="O112" s="31">
        <v>31.851111666250311</v>
      </c>
      <c r="P112" s="31">
        <v>3.1779661016949157</v>
      </c>
      <c r="Q112" s="31">
        <v>12.398760123987602</v>
      </c>
      <c r="R112" s="31">
        <v>20.099999999999998</v>
      </c>
      <c r="S112" s="31">
        <v>32.505417569594933</v>
      </c>
      <c r="T112" s="31">
        <v>67.606760676067609</v>
      </c>
      <c r="U112" s="31">
        <v>45.062160450621604</v>
      </c>
      <c r="V112" s="31">
        <v>49.423393739703464</v>
      </c>
      <c r="W112" s="31">
        <v>20.8</v>
      </c>
      <c r="X112" s="31">
        <v>42.4</v>
      </c>
      <c r="Y112" s="31">
        <v>25.579536370903277</v>
      </c>
      <c r="Z112" s="31">
        <v>3.2487817068599276</v>
      </c>
      <c r="AA112" s="31">
        <v>6.8299183741462599</v>
      </c>
      <c r="AB112" s="31">
        <v>11.007338225483656</v>
      </c>
      <c r="AC112" s="31">
        <v>10.48165710007487</v>
      </c>
      <c r="AD112" s="31">
        <v>21.225470564677615</v>
      </c>
      <c r="AE112" s="31">
        <v>5.8305830583058302</v>
      </c>
    </row>
    <row r="113" spans="1:31" hidden="1" x14ac:dyDescent="0.2">
      <c r="A113" s="19" t="s">
        <v>178</v>
      </c>
      <c r="B113" s="23" t="s">
        <v>170</v>
      </c>
      <c r="C113" s="21" t="s">
        <v>170</v>
      </c>
      <c r="D113" s="29">
        <f t="shared" si="21"/>
        <v>936.51534031042252</v>
      </c>
      <c r="E113" s="13">
        <f t="shared" si="22"/>
        <v>1618782.0080198592</v>
      </c>
      <c r="F113" s="31">
        <v>143.31422477003065</v>
      </c>
      <c r="G113" s="31">
        <v>54.666666666666664</v>
      </c>
      <c r="H113" s="31">
        <v>75.73863920411938</v>
      </c>
      <c r="I113" s="31">
        <v>18.100000000000001</v>
      </c>
      <c r="J113" s="31">
        <v>50.979608156737299</v>
      </c>
      <c r="K113" s="31">
        <v>47.466666666666661</v>
      </c>
      <c r="L113" s="31">
        <v>66.997766741108634</v>
      </c>
      <c r="M113" s="31">
        <v>36.202715203640274</v>
      </c>
      <c r="N113" s="31">
        <v>33.935803209839513</v>
      </c>
      <c r="O113" s="31">
        <v>19.985011241568824</v>
      </c>
      <c r="P113" s="31">
        <v>1.0593220338983051</v>
      </c>
      <c r="Q113" s="31">
        <v>7.7992200779922012</v>
      </c>
      <c r="R113" s="31">
        <v>12</v>
      </c>
      <c r="S113" s="31">
        <v>28.338056342723785</v>
      </c>
      <c r="T113" s="31">
        <v>64.406440644064404</v>
      </c>
      <c r="U113" s="31">
        <v>53.861280538612803</v>
      </c>
      <c r="V113" s="31">
        <v>47.069898799717585</v>
      </c>
      <c r="W113" s="31">
        <v>27.2</v>
      </c>
      <c r="X113" s="31">
        <v>60</v>
      </c>
      <c r="Y113" s="31">
        <v>27.977617905675459</v>
      </c>
      <c r="Z113" s="31">
        <v>2.8114457078595527</v>
      </c>
      <c r="AA113" s="31">
        <v>6.4967516241879055</v>
      </c>
      <c r="AB113" s="31">
        <v>10.006671114076051</v>
      </c>
      <c r="AC113" s="31">
        <v>9.9825305714998755</v>
      </c>
      <c r="AD113" s="31">
        <v>23.628354024829797</v>
      </c>
      <c r="AE113" s="31">
        <v>6.4906490649064912</v>
      </c>
    </row>
    <row r="114" spans="1:31" hidden="1" x14ac:dyDescent="0.2">
      <c r="A114" s="19" t="s">
        <v>179</v>
      </c>
      <c r="B114" s="23" t="s">
        <v>170</v>
      </c>
      <c r="C114" s="21" t="s">
        <v>180</v>
      </c>
      <c r="D114" s="29">
        <f t="shared" si="21"/>
        <v>383.87298278970371</v>
      </c>
      <c r="E114" s="13">
        <f t="shared" si="22"/>
        <v>678244.1597328257</v>
      </c>
      <c r="F114" s="31">
        <v>60.825223303559525</v>
      </c>
      <c r="G114" s="31">
        <v>23.333333333333336</v>
      </c>
      <c r="H114" s="31">
        <v>35.99460080987852</v>
      </c>
      <c r="I114" s="31">
        <v>9.5</v>
      </c>
      <c r="J114" s="31">
        <v>23.990403838464616</v>
      </c>
      <c r="K114" s="31">
        <v>18.666666666666668</v>
      </c>
      <c r="L114" s="31">
        <v>26.665777807406421</v>
      </c>
      <c r="M114" s="31">
        <v>19.001425106883016</v>
      </c>
      <c r="N114" s="31">
        <v>17.811609419529024</v>
      </c>
      <c r="O114" s="31">
        <v>12.490632025980515</v>
      </c>
      <c r="P114" s="31">
        <v>1.0593220338983051</v>
      </c>
      <c r="Q114" s="31">
        <v>4.7995200479952009</v>
      </c>
      <c r="R114" s="31">
        <v>10.200000000000001</v>
      </c>
      <c r="S114" s="31">
        <v>11.668611435239205</v>
      </c>
      <c r="T114" s="31">
        <v>13.601360136013602</v>
      </c>
      <c r="U114" s="31">
        <v>18.398160183981602</v>
      </c>
      <c r="V114" s="31">
        <v>19.769357495881383</v>
      </c>
      <c r="W114" s="31">
        <v>6.4</v>
      </c>
      <c r="X114" s="31">
        <v>16.8</v>
      </c>
      <c r="Y114" s="31">
        <v>10.391686650679457</v>
      </c>
      <c r="Z114" s="31">
        <v>1.1245782831438211</v>
      </c>
      <c r="AA114" s="31">
        <v>2.1655838747293021</v>
      </c>
      <c r="AB114" s="31">
        <v>4.0026684456304196</v>
      </c>
      <c r="AC114" s="31">
        <v>4.4921387571749438</v>
      </c>
      <c r="AD114" s="31">
        <v>8.4100921105326396</v>
      </c>
      <c r="AE114" s="31">
        <v>2.3102310231023102</v>
      </c>
    </row>
    <row r="115" spans="1:31" hidden="1" x14ac:dyDescent="0.2">
      <c r="A115" s="19" t="s">
        <v>181</v>
      </c>
      <c r="B115" s="23" t="s">
        <v>170</v>
      </c>
      <c r="C115" s="21" t="s">
        <v>182</v>
      </c>
      <c r="D115" s="29">
        <f t="shared" si="21"/>
        <v>1627.4264559850485</v>
      </c>
      <c r="E115" s="13">
        <f t="shared" si="22"/>
        <v>3106770.9525780743</v>
      </c>
      <c r="F115" s="31">
        <v>225.80322623650179</v>
      </c>
      <c r="G115" s="31">
        <v>99.333333333333343</v>
      </c>
      <c r="H115" s="31">
        <v>150.7273908913663</v>
      </c>
      <c r="I115" s="31">
        <v>40.300000000000004</v>
      </c>
      <c r="J115" s="31">
        <v>98.960415833666531</v>
      </c>
      <c r="K115" s="31">
        <v>69.333333333333329</v>
      </c>
      <c r="L115" s="31">
        <v>92.663577880737307</v>
      </c>
      <c r="M115" s="31">
        <v>80.406030452283929</v>
      </c>
      <c r="N115" s="31">
        <v>75.371231438428083</v>
      </c>
      <c r="O115" s="31">
        <v>53.08518611041719</v>
      </c>
      <c r="P115" s="31">
        <v>5.2966101694915251</v>
      </c>
      <c r="Q115" s="31">
        <v>20.7979202079792</v>
      </c>
      <c r="R115" s="31">
        <v>47.4</v>
      </c>
      <c r="S115" s="31">
        <v>51.675279213202195</v>
      </c>
      <c r="T115" s="31">
        <v>87.608760876087615</v>
      </c>
      <c r="U115" s="31">
        <v>84.524880845248816</v>
      </c>
      <c r="V115" s="31">
        <v>69.192751235584836</v>
      </c>
      <c r="W115" s="31">
        <v>51.2</v>
      </c>
      <c r="X115" s="31">
        <v>80.400000000000006</v>
      </c>
      <c r="Y115" s="31">
        <v>37.569944044764185</v>
      </c>
      <c r="Z115" s="31">
        <v>4.8106959890041239</v>
      </c>
      <c r="AA115" s="31">
        <v>9.3286689988339173</v>
      </c>
      <c r="AB115" s="31">
        <v>14.009339559706472</v>
      </c>
      <c r="AC115" s="31">
        <v>20.963314200149739</v>
      </c>
      <c r="AD115" s="31">
        <v>44.453344012815379</v>
      </c>
      <c r="AE115" s="31">
        <v>12.21122112211221</v>
      </c>
    </row>
    <row r="116" spans="1:31" hidden="1" x14ac:dyDescent="0.2">
      <c r="A116" s="19" t="s">
        <v>183</v>
      </c>
      <c r="B116" s="23" t="s">
        <v>170</v>
      </c>
      <c r="C116" s="21" t="s">
        <v>182</v>
      </c>
      <c r="D116" s="29">
        <f t="shared" si="21"/>
        <v>1327.2411833764997</v>
      </c>
      <c r="E116" s="13">
        <f t="shared" si="22"/>
        <v>2452664.7869204623</v>
      </c>
      <c r="F116" s="31">
        <v>210.80522596987069</v>
      </c>
      <c r="G116" s="31">
        <v>52</v>
      </c>
      <c r="H116" s="31">
        <v>105.73413987901814</v>
      </c>
      <c r="I116" s="31">
        <v>34</v>
      </c>
      <c r="J116" s="31">
        <v>83.966413434626162</v>
      </c>
      <c r="K116" s="31">
        <v>67.2</v>
      </c>
      <c r="L116" s="31">
        <v>81.663944535182168</v>
      </c>
      <c r="M116" s="31">
        <v>68.005100382528681</v>
      </c>
      <c r="N116" s="31">
        <v>63.746812659367031</v>
      </c>
      <c r="O116" s="31">
        <v>44.966275293529854</v>
      </c>
      <c r="P116" s="31">
        <v>4.2372881355932206</v>
      </c>
      <c r="Q116" s="31">
        <v>12.798720127987202</v>
      </c>
      <c r="R116" s="31">
        <v>44.1</v>
      </c>
      <c r="S116" s="31">
        <v>42.507084514085683</v>
      </c>
      <c r="T116" s="31">
        <v>67.606760676067609</v>
      </c>
      <c r="U116" s="31">
        <v>67.72656067726561</v>
      </c>
      <c r="V116" s="31">
        <v>64.485761355613079</v>
      </c>
      <c r="W116" s="31">
        <v>33.6</v>
      </c>
      <c r="X116" s="31">
        <v>67.599999999999994</v>
      </c>
      <c r="Y116" s="31">
        <v>33.573141486810549</v>
      </c>
      <c r="Z116" s="31">
        <v>3.4986879920029987</v>
      </c>
      <c r="AA116" s="31">
        <v>7.6628352490421454</v>
      </c>
      <c r="AB116" s="31">
        <v>12.008005336891262</v>
      </c>
      <c r="AC116" s="31">
        <v>15.972048914399801</v>
      </c>
      <c r="AD116" s="31">
        <v>29.635562675210252</v>
      </c>
      <c r="AE116" s="31">
        <v>8.1408140814081413</v>
      </c>
    </row>
    <row r="117" spans="1:31" hidden="1" x14ac:dyDescent="0.2">
      <c r="A117" s="19" t="s">
        <v>184</v>
      </c>
      <c r="B117" s="23" t="s">
        <v>170</v>
      </c>
      <c r="C117" s="21" t="s">
        <v>180</v>
      </c>
      <c r="D117" s="29">
        <f t="shared" si="21"/>
        <v>2078.7623560299471</v>
      </c>
      <c r="E117" s="13">
        <f t="shared" si="22"/>
        <v>3807674.8804164422</v>
      </c>
      <c r="F117" s="31">
        <v>301.62644980669245</v>
      </c>
      <c r="G117" s="31">
        <v>146.66666666666666</v>
      </c>
      <c r="H117" s="31">
        <v>185.97210418437237</v>
      </c>
      <c r="I117" s="31">
        <v>50.3</v>
      </c>
      <c r="J117" s="31">
        <v>124.95001999200321</v>
      </c>
      <c r="K117" s="31">
        <v>100.26666666666667</v>
      </c>
      <c r="L117" s="31">
        <v>121.99593346888436</v>
      </c>
      <c r="M117" s="31">
        <v>103.80778558391879</v>
      </c>
      <c r="N117" s="31">
        <v>99.557522123893804</v>
      </c>
      <c r="O117" s="31">
        <v>61.828628528603552</v>
      </c>
      <c r="P117" s="31">
        <v>7.4152542372881358</v>
      </c>
      <c r="Q117" s="31">
        <v>26.197380261973802</v>
      </c>
      <c r="R117" s="31">
        <v>63</v>
      </c>
      <c r="S117" s="31">
        <v>61.676946157692946</v>
      </c>
      <c r="T117" s="31">
        <v>106.41064106410641</v>
      </c>
      <c r="U117" s="31">
        <v>112.78872112788721</v>
      </c>
      <c r="V117" s="31">
        <v>98.846787479406927</v>
      </c>
      <c r="W117" s="31">
        <v>44.8</v>
      </c>
      <c r="X117" s="31">
        <v>86.8</v>
      </c>
      <c r="Y117" s="31">
        <v>42.366107114308555</v>
      </c>
      <c r="Z117" s="31">
        <v>6.435086842434087</v>
      </c>
      <c r="AA117" s="31">
        <v>11.161086123604864</v>
      </c>
      <c r="AB117" s="31">
        <v>18.012008005336892</v>
      </c>
      <c r="AC117" s="31">
        <v>26.453706014474669</v>
      </c>
      <c r="AD117" s="31">
        <v>54.46535843011614</v>
      </c>
      <c r="AE117" s="31">
        <v>14.961496149614961</v>
      </c>
    </row>
    <row r="118" spans="1:31" hidden="1" x14ac:dyDescent="0.2">
      <c r="A118" s="19" t="s">
        <v>185</v>
      </c>
      <c r="B118" s="23" t="s">
        <v>170</v>
      </c>
      <c r="C118" s="21" t="s">
        <v>170</v>
      </c>
      <c r="D118" s="29">
        <f t="shared" si="21"/>
        <v>1675.1827661561858</v>
      </c>
      <c r="E118" s="13">
        <f t="shared" si="22"/>
        <v>2923811.6253561284</v>
      </c>
      <c r="F118" s="31">
        <v>286.6284495400613</v>
      </c>
      <c r="G118" s="31">
        <v>100</v>
      </c>
      <c r="H118" s="31">
        <v>151.47727840823876</v>
      </c>
      <c r="I118" s="31">
        <v>42.4</v>
      </c>
      <c r="J118" s="31">
        <v>108.95641743302679</v>
      </c>
      <c r="K118" s="31">
        <v>76.266666666666666</v>
      </c>
      <c r="L118" s="31">
        <v>100.32998900036667</v>
      </c>
      <c r="M118" s="31">
        <v>67.005025376903262</v>
      </c>
      <c r="N118" s="31">
        <v>79.496025198740057</v>
      </c>
      <c r="O118" s="31">
        <v>44.341743692230828</v>
      </c>
      <c r="P118" s="31">
        <v>5.2966101694915251</v>
      </c>
      <c r="Q118" s="31">
        <v>18.998100189981002</v>
      </c>
      <c r="R118" s="31">
        <v>50.699999999999996</v>
      </c>
      <c r="S118" s="31">
        <v>49.174862477079508</v>
      </c>
      <c r="T118" s="31">
        <v>64.406440644064404</v>
      </c>
      <c r="U118" s="31">
        <v>83.991600839916018</v>
      </c>
      <c r="V118" s="31">
        <v>94.13979759943517</v>
      </c>
      <c r="W118" s="31">
        <v>35.200000000000003</v>
      </c>
      <c r="X118" s="31">
        <v>84.8</v>
      </c>
      <c r="Y118" s="31">
        <v>39.968025579536366</v>
      </c>
      <c r="Z118" s="31">
        <v>4.8106959890041239</v>
      </c>
      <c r="AA118" s="31">
        <v>8.995502248875562</v>
      </c>
      <c r="AB118" s="31">
        <v>15.010006671114075</v>
      </c>
      <c r="AC118" s="31">
        <v>22.460693785874721</v>
      </c>
      <c r="AD118" s="31">
        <v>31.637965558670405</v>
      </c>
      <c r="AE118" s="31">
        <v>8.6908690869086911</v>
      </c>
    </row>
    <row r="119" spans="1:31" hidden="1" x14ac:dyDescent="0.2">
      <c r="A119" s="32" t="s">
        <v>170</v>
      </c>
      <c r="B119" s="33"/>
      <c r="C119" s="34"/>
      <c r="D119" s="17">
        <f t="shared" ref="D119:E119" si="23">SUM(D107:D118)</f>
        <v>16065.800128588029</v>
      </c>
      <c r="E119" s="15">
        <f t="shared" si="23"/>
        <v>29114042.752255149</v>
      </c>
      <c r="F119" s="15">
        <v>2458.005599253433</v>
      </c>
      <c r="G119" s="15">
        <v>972.66666666666663</v>
      </c>
      <c r="H119" s="15">
        <v>1485.5271709243614</v>
      </c>
      <c r="I119" s="15">
        <v>387.90000000000003</v>
      </c>
      <c r="J119" s="15">
        <v>961.61535385845673</v>
      </c>
      <c r="K119" s="15">
        <v>766.93333333333339</v>
      </c>
      <c r="L119" s="15">
        <v>966.63444551848272</v>
      </c>
      <c r="M119" s="15">
        <v>771.45785933945047</v>
      </c>
      <c r="N119" s="15">
        <v>742.46287685615721</v>
      </c>
      <c r="O119" s="15">
        <v>489.63277541843615</v>
      </c>
      <c r="P119" s="15">
        <v>46.610169491525426</v>
      </c>
      <c r="Q119" s="15">
        <v>194.18058194180583</v>
      </c>
      <c r="R119" s="15">
        <v>439.5</v>
      </c>
      <c r="S119" s="15">
        <v>484.24737456242707</v>
      </c>
      <c r="T119" s="15">
        <v>788.07880788078808</v>
      </c>
      <c r="U119" s="15">
        <v>788.72112788721131</v>
      </c>
      <c r="V119" s="15">
        <v>781.36032007531185</v>
      </c>
      <c r="W119" s="15">
        <v>372.8</v>
      </c>
      <c r="X119" s="15">
        <v>793.6</v>
      </c>
      <c r="Y119" s="15">
        <v>391.68665067945648</v>
      </c>
      <c r="Z119" s="15">
        <v>47.919530176183933</v>
      </c>
      <c r="AA119" s="15">
        <v>95.285690488089287</v>
      </c>
      <c r="AB119" s="15">
        <v>146.09739826551035</v>
      </c>
      <c r="AC119" s="15">
        <v>195.65759920139755</v>
      </c>
      <c r="AD119" s="15">
        <v>390.06808169803764</v>
      </c>
      <c r="AE119" s="15">
        <v>107.15071507150715</v>
      </c>
    </row>
    <row r="120" spans="1:31" hidden="1" x14ac:dyDescent="0.2">
      <c r="A120" s="19" t="s">
        <v>186</v>
      </c>
      <c r="B120" s="23" t="s">
        <v>187</v>
      </c>
      <c r="C120" s="21" t="s">
        <v>188</v>
      </c>
      <c r="D120" s="29">
        <f t="shared" ref="D120:D132" si="24">SUM(F120:AE120)</f>
        <v>1761.9764303709164</v>
      </c>
      <c r="E120" s="13">
        <f t="shared" ref="E120:E132" si="25">SUMPRODUCT($F$2:$AE$2,F120:AE120)</f>
        <v>2583623.9912199024</v>
      </c>
      <c r="F120" s="31">
        <v>239.13478202906279</v>
      </c>
      <c r="G120" s="31">
        <v>124.66666666666666</v>
      </c>
      <c r="H120" s="31">
        <v>143.97840323951408</v>
      </c>
      <c r="I120" s="31">
        <v>38.5</v>
      </c>
      <c r="J120" s="31">
        <v>94.96201519392244</v>
      </c>
      <c r="K120" s="31">
        <v>104</v>
      </c>
      <c r="L120" s="31">
        <v>130.99563347888403</v>
      </c>
      <c r="M120" s="31">
        <v>105.2078905917944</v>
      </c>
      <c r="N120" s="31">
        <v>98.8075596220189</v>
      </c>
      <c r="O120" s="31">
        <v>28.10392205845616</v>
      </c>
      <c r="P120" s="31">
        <v>3.1779661016949157</v>
      </c>
      <c r="Q120" s="31">
        <v>11.198880111988801</v>
      </c>
      <c r="R120" s="31">
        <v>25.500000000000004</v>
      </c>
      <c r="S120" s="31">
        <v>28.338056342723785</v>
      </c>
      <c r="T120" s="31">
        <v>104.8104810481048</v>
      </c>
      <c r="U120" s="31">
        <v>104.78952104789521</v>
      </c>
      <c r="V120" s="31">
        <v>104.02447634737585</v>
      </c>
      <c r="W120" s="31">
        <v>36.799999999999997</v>
      </c>
      <c r="X120" s="31">
        <v>104.80000000000001</v>
      </c>
      <c r="Y120" s="31">
        <v>51.958433253397281</v>
      </c>
      <c r="Z120" s="31">
        <v>5.747844558290641</v>
      </c>
      <c r="AA120" s="31">
        <v>11.494252873563218</v>
      </c>
      <c r="AB120" s="31">
        <v>18.012008005336892</v>
      </c>
      <c r="AC120" s="31">
        <v>23.458946843024705</v>
      </c>
      <c r="AD120" s="31">
        <v>15.218261914297157</v>
      </c>
      <c r="AE120" s="31">
        <v>4.2904290429042904</v>
      </c>
    </row>
    <row r="121" spans="1:31" hidden="1" x14ac:dyDescent="0.2">
      <c r="A121" s="19" t="s">
        <v>189</v>
      </c>
      <c r="B121" s="23" t="s">
        <v>187</v>
      </c>
      <c r="C121" s="21" t="s">
        <v>190</v>
      </c>
      <c r="D121" s="29">
        <f t="shared" si="24"/>
        <v>790.46835982610776</v>
      </c>
      <c r="E121" s="13">
        <f t="shared" si="25"/>
        <v>1487613.9227061153</v>
      </c>
      <c r="F121" s="31">
        <v>107.48566857752299</v>
      </c>
      <c r="G121" s="31">
        <v>42.666666666666671</v>
      </c>
      <c r="H121" s="31">
        <v>64.490326451032345</v>
      </c>
      <c r="I121" s="31">
        <v>17.2</v>
      </c>
      <c r="J121" s="31">
        <v>42.982806877249097</v>
      </c>
      <c r="K121" s="31">
        <v>40.533333333333331</v>
      </c>
      <c r="L121" s="31">
        <v>50.998300056664782</v>
      </c>
      <c r="M121" s="31">
        <v>41.203090231767384</v>
      </c>
      <c r="N121" s="31">
        <v>37.873106344682768</v>
      </c>
      <c r="O121" s="31">
        <v>26.230327254559079</v>
      </c>
      <c r="P121" s="31">
        <v>2.1186440677966103</v>
      </c>
      <c r="Q121" s="31">
        <v>9.3990600939906006</v>
      </c>
      <c r="R121" s="31">
        <v>21</v>
      </c>
      <c r="S121" s="31">
        <v>22.503750625104185</v>
      </c>
      <c r="T121" s="31">
        <v>40.804080408040804</v>
      </c>
      <c r="U121" s="31">
        <v>41.062560410625601</v>
      </c>
      <c r="V121" s="31">
        <v>40.480112967757115</v>
      </c>
      <c r="W121" s="31">
        <v>20.8</v>
      </c>
      <c r="X121" s="31">
        <v>40.800000000000004</v>
      </c>
      <c r="Y121" s="31">
        <v>19.984012789768183</v>
      </c>
      <c r="Z121" s="31">
        <v>3.2487817068599276</v>
      </c>
      <c r="AA121" s="31">
        <v>6.4967516241879055</v>
      </c>
      <c r="AB121" s="31">
        <v>11.007338225483656</v>
      </c>
      <c r="AC121" s="31">
        <v>13.975542800099825</v>
      </c>
      <c r="AD121" s="31">
        <v>19.623548257909491</v>
      </c>
      <c r="AE121" s="31">
        <v>5.5005500550055011</v>
      </c>
    </row>
    <row r="122" spans="1:31" hidden="1" x14ac:dyDescent="0.2">
      <c r="A122" s="19" t="s">
        <v>191</v>
      </c>
      <c r="B122" s="23" t="s">
        <v>187</v>
      </c>
      <c r="C122" s="21" t="s">
        <v>192</v>
      </c>
      <c r="D122" s="29">
        <f t="shared" si="24"/>
        <v>587.05612089903764</v>
      </c>
      <c r="E122" s="13">
        <f t="shared" si="25"/>
        <v>1208489.2618441624</v>
      </c>
      <c r="F122" s="31">
        <v>95.820557259032128</v>
      </c>
      <c r="G122" s="31">
        <v>38</v>
      </c>
      <c r="H122" s="31">
        <v>57.74133879918012</v>
      </c>
      <c r="I122" s="31">
        <v>15.6</v>
      </c>
      <c r="J122" s="31">
        <v>36.985205917632946</v>
      </c>
      <c r="K122" s="31">
        <v>22.933333333333334</v>
      </c>
      <c r="L122" s="31">
        <v>28.999033365554482</v>
      </c>
      <c r="M122" s="31">
        <v>23.201740130509791</v>
      </c>
      <c r="N122" s="31">
        <v>21.748912554372279</v>
      </c>
      <c r="O122" s="31">
        <v>23.107669248063953</v>
      </c>
      <c r="P122" s="31">
        <v>2.1186440677966103</v>
      </c>
      <c r="Q122" s="31">
        <v>9.3990600939906006</v>
      </c>
      <c r="R122" s="31">
        <v>21</v>
      </c>
      <c r="S122" s="31">
        <v>22.503750625104185</v>
      </c>
      <c r="T122" s="31">
        <v>23.202320232023201</v>
      </c>
      <c r="U122" s="31">
        <v>23.197680231976801</v>
      </c>
      <c r="V122" s="31">
        <v>23.064250411861615</v>
      </c>
      <c r="W122" s="31">
        <v>33.6</v>
      </c>
      <c r="X122" s="31">
        <v>23.2</v>
      </c>
      <c r="Y122" s="31">
        <v>11.191047162270184</v>
      </c>
      <c r="Z122" s="31">
        <v>1.4369611395726603</v>
      </c>
      <c r="AA122" s="31">
        <v>2.6653339996668333</v>
      </c>
      <c r="AB122" s="31">
        <v>4.0026684456304196</v>
      </c>
      <c r="AC122" s="31">
        <v>5.4903918143249308</v>
      </c>
      <c r="AD122" s="31">
        <v>13.215859030837004</v>
      </c>
      <c r="AE122" s="31">
        <v>3.6303630363036303</v>
      </c>
    </row>
    <row r="123" spans="1:31" hidden="1" x14ac:dyDescent="0.2">
      <c r="A123" s="19" t="s">
        <v>193</v>
      </c>
      <c r="B123" s="23" t="s">
        <v>187</v>
      </c>
      <c r="C123" s="21" t="s">
        <v>190</v>
      </c>
      <c r="D123" s="29">
        <f t="shared" si="24"/>
        <v>1734.7591912324688</v>
      </c>
      <c r="E123" s="13">
        <f t="shared" si="25"/>
        <v>3367410.6637362838</v>
      </c>
      <c r="F123" s="31">
        <v>248.30022663644849</v>
      </c>
      <c r="G123" s="31">
        <v>98.666666666666657</v>
      </c>
      <c r="H123" s="31">
        <v>149.97750337449381</v>
      </c>
      <c r="I123" s="31">
        <v>39.9</v>
      </c>
      <c r="J123" s="31">
        <v>97.960815673730508</v>
      </c>
      <c r="K123" s="31">
        <v>84.266666666666666</v>
      </c>
      <c r="L123" s="31">
        <v>106.3297890070331</v>
      </c>
      <c r="M123" s="31">
        <v>85.606420481536119</v>
      </c>
      <c r="N123" s="31">
        <v>73.308834558272096</v>
      </c>
      <c r="O123" s="31">
        <v>61.204096927304519</v>
      </c>
      <c r="P123" s="31">
        <v>5.2966101694915251</v>
      </c>
      <c r="Q123" s="31">
        <v>23.997600239976002</v>
      </c>
      <c r="R123" s="31">
        <v>54.599999999999994</v>
      </c>
      <c r="S123" s="31">
        <v>60.01000166694449</v>
      </c>
      <c r="T123" s="31">
        <v>84.808480848084798</v>
      </c>
      <c r="U123" s="31">
        <v>85.324800853248007</v>
      </c>
      <c r="V123" s="31">
        <v>84.255118851494473</v>
      </c>
      <c r="W123" s="31">
        <v>51.2</v>
      </c>
      <c r="X123" s="31">
        <v>84.8</v>
      </c>
      <c r="Y123" s="31">
        <v>42.366107114308555</v>
      </c>
      <c r="Z123" s="31">
        <v>5.1855554167187305</v>
      </c>
      <c r="AA123" s="31">
        <v>10.161585873729802</v>
      </c>
      <c r="AB123" s="31">
        <v>15.010006671114075</v>
      </c>
      <c r="AC123" s="31">
        <v>20.963314200149739</v>
      </c>
      <c r="AD123" s="31">
        <v>48.057669203043659</v>
      </c>
      <c r="AE123" s="31">
        <v>13.201320132013201</v>
      </c>
    </row>
    <row r="124" spans="1:31" hidden="1" x14ac:dyDescent="0.2">
      <c r="A124" s="19" t="s">
        <v>194</v>
      </c>
      <c r="B124" s="23" t="s">
        <v>187</v>
      </c>
      <c r="C124" s="21" t="s">
        <v>195</v>
      </c>
      <c r="D124" s="29">
        <f t="shared" si="24"/>
        <v>1274.6059797913188</v>
      </c>
      <c r="E124" s="13">
        <f t="shared" si="25"/>
        <v>2080596.1662656118</v>
      </c>
      <c r="F124" s="31">
        <v>239.96800426609784</v>
      </c>
      <c r="G124" s="31">
        <v>94.666666666666671</v>
      </c>
      <c r="H124" s="31">
        <v>145.478178273259</v>
      </c>
      <c r="I124" s="31">
        <v>38.699999999999996</v>
      </c>
      <c r="J124" s="31">
        <v>94.96201519392244</v>
      </c>
      <c r="K124" s="31">
        <v>52.8</v>
      </c>
      <c r="L124" s="31">
        <v>66.997766741108634</v>
      </c>
      <c r="M124" s="31">
        <v>53.804035302647698</v>
      </c>
      <c r="N124" s="31">
        <v>48.18509074546273</v>
      </c>
      <c r="O124" s="31">
        <v>37.471896077941544</v>
      </c>
      <c r="P124" s="31">
        <v>3.1779661016949157</v>
      </c>
      <c r="Q124" s="31">
        <v>14.598540145985401</v>
      </c>
      <c r="R124" s="31">
        <v>33</v>
      </c>
      <c r="S124" s="31">
        <v>35.839306551091845</v>
      </c>
      <c r="T124" s="31">
        <v>53.605360536053603</v>
      </c>
      <c r="U124" s="31">
        <v>53.861280538612803</v>
      </c>
      <c r="V124" s="31">
        <v>53.65968463167804</v>
      </c>
      <c r="W124" s="31">
        <v>27.2</v>
      </c>
      <c r="X124" s="31">
        <v>53.199999999999996</v>
      </c>
      <c r="Y124" s="31">
        <v>26.378896882494004</v>
      </c>
      <c r="Z124" s="31">
        <v>2.4365862801449456</v>
      </c>
      <c r="AA124" s="31">
        <v>4.6643344994169587</v>
      </c>
      <c r="AB124" s="31">
        <v>8.0053368912608391</v>
      </c>
      <c r="AC124" s="31">
        <v>9.4834040429248816</v>
      </c>
      <c r="AD124" s="31">
        <v>17.621145374449341</v>
      </c>
      <c r="AE124" s="31">
        <v>4.8404840484048401</v>
      </c>
    </row>
    <row r="125" spans="1:31" hidden="1" x14ac:dyDescent="0.2">
      <c r="A125" s="19" t="s">
        <v>196</v>
      </c>
      <c r="B125" s="23" t="s">
        <v>187</v>
      </c>
      <c r="C125" s="21" t="s">
        <v>197</v>
      </c>
      <c r="D125" s="29">
        <f t="shared" si="24"/>
        <v>570.17666379370291</v>
      </c>
      <c r="E125" s="13">
        <f t="shared" si="25"/>
        <v>893908.45626831858</v>
      </c>
      <c r="F125" s="31">
        <v>102.48633515531262</v>
      </c>
      <c r="G125" s="31">
        <v>40.666666666666664</v>
      </c>
      <c r="H125" s="31">
        <v>62.240663900414937</v>
      </c>
      <c r="I125" s="31">
        <v>16.400000000000002</v>
      </c>
      <c r="J125" s="31">
        <v>40.983606557377051</v>
      </c>
      <c r="K125" s="31">
        <v>26.666666666666668</v>
      </c>
      <c r="L125" s="31">
        <v>32.998900036665439</v>
      </c>
      <c r="M125" s="31">
        <v>26.601995149636224</v>
      </c>
      <c r="N125" s="31">
        <v>24.936253187340633</v>
      </c>
      <c r="O125" s="31">
        <v>14.364226829877591</v>
      </c>
      <c r="P125" s="31">
        <v>1.0593220338983051</v>
      </c>
      <c r="Q125" s="31">
        <v>5.9994000599940005</v>
      </c>
      <c r="R125" s="31">
        <v>12.6</v>
      </c>
      <c r="S125" s="31">
        <v>13.335555925987665</v>
      </c>
      <c r="T125" s="31">
        <v>26.402640264026402</v>
      </c>
      <c r="U125" s="31">
        <v>26.397360263973603</v>
      </c>
      <c r="V125" s="31">
        <v>25.888444339844671</v>
      </c>
      <c r="W125" s="31">
        <v>4.8</v>
      </c>
      <c r="X125" s="31">
        <v>26.4</v>
      </c>
      <c r="Y125" s="31">
        <v>13.589128697042366</v>
      </c>
      <c r="Z125" s="31">
        <v>1.0621017118580531</v>
      </c>
      <c r="AA125" s="31">
        <v>1.9990004997501249</v>
      </c>
      <c r="AB125" s="31">
        <v>3.0020013342228156</v>
      </c>
      <c r="AC125" s="31">
        <v>4.4921387571749438</v>
      </c>
      <c r="AD125" s="31">
        <v>11.613936724068884</v>
      </c>
      <c r="AE125" s="31">
        <v>3.19031903190319</v>
      </c>
    </row>
    <row r="126" spans="1:31" hidden="1" x14ac:dyDescent="0.2">
      <c r="A126" s="19" t="s">
        <v>198</v>
      </c>
      <c r="B126" s="23" t="s">
        <v>187</v>
      </c>
      <c r="C126" s="21" t="s">
        <v>197</v>
      </c>
      <c r="D126" s="29">
        <f t="shared" si="24"/>
        <v>1398.1878757423588</v>
      </c>
      <c r="E126" s="13">
        <f t="shared" si="25"/>
        <v>2992901.5156803061</v>
      </c>
      <c r="F126" s="31">
        <v>174.97666977736301</v>
      </c>
      <c r="G126" s="31">
        <v>69.333333333333329</v>
      </c>
      <c r="H126" s="31">
        <v>105.73413987901814</v>
      </c>
      <c r="I126" s="31">
        <v>28.299999999999997</v>
      </c>
      <c r="J126" s="31">
        <v>69.972011195521802</v>
      </c>
      <c r="K126" s="31">
        <v>69.86666666666666</v>
      </c>
      <c r="L126" s="31">
        <v>88.330388987033771</v>
      </c>
      <c r="M126" s="31">
        <v>70.605295397154777</v>
      </c>
      <c r="N126" s="31">
        <v>53.622318884055794</v>
      </c>
      <c r="O126" s="31">
        <v>62.453160129902571</v>
      </c>
      <c r="P126" s="31">
        <v>5.2966101694915251</v>
      </c>
      <c r="Q126" s="31">
        <v>24.197580241975803</v>
      </c>
      <c r="R126" s="31">
        <v>55.5</v>
      </c>
      <c r="S126" s="31">
        <v>61.676946157692946</v>
      </c>
      <c r="T126" s="31">
        <v>70.407040704070397</v>
      </c>
      <c r="U126" s="31">
        <v>70.659600706596009</v>
      </c>
      <c r="V126" s="31">
        <v>69.663450223582018</v>
      </c>
      <c r="W126" s="31">
        <v>36.799999999999997</v>
      </c>
      <c r="X126" s="31">
        <v>70.400000000000006</v>
      </c>
      <c r="Y126" s="31">
        <v>35.171862509992003</v>
      </c>
      <c r="Z126" s="31">
        <v>4.3108834187179808</v>
      </c>
      <c r="AA126" s="31">
        <v>8.6623354989172086</v>
      </c>
      <c r="AB126" s="31">
        <v>13.008672448298865</v>
      </c>
      <c r="AC126" s="31">
        <v>17.469428500124781</v>
      </c>
      <c r="AD126" s="31">
        <v>48.458149779735685</v>
      </c>
      <c r="AE126" s="31">
        <v>13.311331133113312</v>
      </c>
    </row>
    <row r="127" spans="1:31" hidden="1" x14ac:dyDescent="0.2">
      <c r="A127" s="19" t="s">
        <v>199</v>
      </c>
      <c r="B127" s="23" t="s">
        <v>187</v>
      </c>
      <c r="C127" s="21" t="s">
        <v>197</v>
      </c>
      <c r="D127" s="29">
        <f t="shared" si="24"/>
        <v>797.09940670880019</v>
      </c>
      <c r="E127" s="13">
        <f t="shared" si="25"/>
        <v>1592504.1559079152</v>
      </c>
      <c r="F127" s="31">
        <v>110.81855752566325</v>
      </c>
      <c r="G127" s="31">
        <v>43.333333333333329</v>
      </c>
      <c r="H127" s="31">
        <v>66.739989001649761</v>
      </c>
      <c r="I127" s="31">
        <v>15.2</v>
      </c>
      <c r="J127" s="31">
        <v>43.982407037185126</v>
      </c>
      <c r="K127" s="31">
        <v>38.4</v>
      </c>
      <c r="L127" s="31">
        <v>48.331722275924136</v>
      </c>
      <c r="M127" s="31">
        <v>38.4028802160162</v>
      </c>
      <c r="N127" s="31">
        <v>35.9982000899955</v>
      </c>
      <c r="O127" s="31">
        <v>32.475643267549337</v>
      </c>
      <c r="P127" s="31">
        <v>3.1779661016949157</v>
      </c>
      <c r="Q127" s="31">
        <v>12.598740125987401</v>
      </c>
      <c r="R127" s="31">
        <v>28.8</v>
      </c>
      <c r="S127" s="31">
        <v>32.505417569594933</v>
      </c>
      <c r="T127" s="31">
        <v>38.403840384038403</v>
      </c>
      <c r="U127" s="31">
        <v>38.662800386628007</v>
      </c>
      <c r="V127" s="31">
        <v>38.597317015768411</v>
      </c>
      <c r="W127" s="31">
        <v>22.4</v>
      </c>
      <c r="X127" s="31">
        <v>38.4</v>
      </c>
      <c r="Y127" s="31">
        <v>18.385291766586729</v>
      </c>
      <c r="Z127" s="31">
        <v>2.8739222791453205</v>
      </c>
      <c r="AA127" s="31">
        <v>5.66383474929202</v>
      </c>
      <c r="AB127" s="31">
        <v>9.0060040026684458</v>
      </c>
      <c r="AC127" s="31">
        <v>11.479910157224856</v>
      </c>
      <c r="AD127" s="31">
        <v>17.621145374449341</v>
      </c>
      <c r="AE127" s="31">
        <v>4.8404840484048401</v>
      </c>
    </row>
    <row r="128" spans="1:31" hidden="1" x14ac:dyDescent="0.2">
      <c r="A128" s="19" t="s">
        <v>200</v>
      </c>
      <c r="B128" s="23" t="s">
        <v>187</v>
      </c>
      <c r="C128" s="21" t="s">
        <v>190</v>
      </c>
      <c r="D128" s="29">
        <f t="shared" si="24"/>
        <v>1013.7978800126239</v>
      </c>
      <c r="E128" s="13">
        <f t="shared" si="25"/>
        <v>2388031.4630129742</v>
      </c>
      <c r="F128" s="31">
        <v>148.31355819224103</v>
      </c>
      <c r="G128" s="31">
        <v>58.666666666666664</v>
      </c>
      <c r="H128" s="31">
        <v>89.23661450782383</v>
      </c>
      <c r="I128" s="31">
        <v>23.8</v>
      </c>
      <c r="J128" s="31">
        <v>57.976809276289487</v>
      </c>
      <c r="K128" s="31">
        <v>40</v>
      </c>
      <c r="L128" s="31">
        <v>49.99833338888704</v>
      </c>
      <c r="M128" s="31">
        <v>40.203015226141964</v>
      </c>
      <c r="N128" s="31">
        <v>37.685615719214042</v>
      </c>
      <c r="O128" s="31">
        <v>41.219085685735699</v>
      </c>
      <c r="P128" s="31">
        <v>3.1779661016949157</v>
      </c>
      <c r="Q128" s="31">
        <v>17.198280171982802</v>
      </c>
      <c r="R128" s="31">
        <v>39</v>
      </c>
      <c r="S128" s="31">
        <v>43.340556759459908</v>
      </c>
      <c r="T128" s="31">
        <v>40.004000400040006</v>
      </c>
      <c r="U128" s="31">
        <v>39.996000399960003</v>
      </c>
      <c r="V128" s="31">
        <v>40.009413979759941</v>
      </c>
      <c r="W128" s="31">
        <v>33.6</v>
      </c>
      <c r="X128" s="31">
        <v>40</v>
      </c>
      <c r="Y128" s="31">
        <v>19.984012789768183</v>
      </c>
      <c r="Z128" s="31">
        <v>3.1238285642883921</v>
      </c>
      <c r="AA128" s="31">
        <v>6.163584874229552</v>
      </c>
      <c r="AB128" s="31">
        <v>10.006671114076051</v>
      </c>
      <c r="AC128" s="31">
        <v>12.478163214374845</v>
      </c>
      <c r="AD128" s="31">
        <v>61.674008810572687</v>
      </c>
      <c r="AE128" s="31">
        <v>16.941694169416941</v>
      </c>
    </row>
    <row r="129" spans="1:31" hidden="1" x14ac:dyDescent="0.2">
      <c r="A129" s="19" t="s">
        <v>201</v>
      </c>
      <c r="B129" s="23" t="s">
        <v>187</v>
      </c>
      <c r="C129" s="21" t="s">
        <v>192</v>
      </c>
      <c r="D129" s="29">
        <f t="shared" si="24"/>
        <v>1286.6185847181409</v>
      </c>
      <c r="E129" s="13">
        <f t="shared" si="25"/>
        <v>2096626.2626259283</v>
      </c>
      <c r="F129" s="31">
        <v>229.13611518464205</v>
      </c>
      <c r="G129" s="31">
        <v>90.666666666666671</v>
      </c>
      <c r="H129" s="31">
        <v>138.72919062140679</v>
      </c>
      <c r="I129" s="31">
        <v>37</v>
      </c>
      <c r="J129" s="31">
        <v>90.963614554178321</v>
      </c>
      <c r="K129" s="31">
        <v>57.06666666666667</v>
      </c>
      <c r="L129" s="31">
        <v>71.997600079997326</v>
      </c>
      <c r="M129" s="31">
        <v>57.6043203240243</v>
      </c>
      <c r="N129" s="31">
        <v>53.997300134993246</v>
      </c>
      <c r="O129" s="31">
        <v>32.475643267549337</v>
      </c>
      <c r="P129" s="31">
        <v>3.1779661016949157</v>
      </c>
      <c r="Q129" s="31">
        <v>12.398760123987602</v>
      </c>
      <c r="R129" s="31">
        <v>28.5</v>
      </c>
      <c r="S129" s="31">
        <v>32.505417569594933</v>
      </c>
      <c r="T129" s="31">
        <v>57.605760576057605</v>
      </c>
      <c r="U129" s="31">
        <v>57.594240575942401</v>
      </c>
      <c r="V129" s="31">
        <v>57.425276535655449</v>
      </c>
      <c r="W129" s="31">
        <v>27.2</v>
      </c>
      <c r="X129" s="31">
        <v>57.2</v>
      </c>
      <c r="Y129" s="31">
        <v>26.378896882494004</v>
      </c>
      <c r="Z129" s="31">
        <v>4.5607897038610519</v>
      </c>
      <c r="AA129" s="31">
        <v>8.995502248875562</v>
      </c>
      <c r="AB129" s="31">
        <v>13.008672448298865</v>
      </c>
      <c r="AC129" s="31">
        <v>17.968555028699775</v>
      </c>
      <c r="AD129" s="31">
        <v>17.621145374449341</v>
      </c>
      <c r="AE129" s="31">
        <v>4.8404840484048401</v>
      </c>
    </row>
    <row r="130" spans="1:31" hidden="1" x14ac:dyDescent="0.2">
      <c r="A130" s="19" t="s">
        <v>202</v>
      </c>
      <c r="B130" s="23" t="s">
        <v>187</v>
      </c>
      <c r="C130" s="21" t="s">
        <v>187</v>
      </c>
      <c r="D130" s="29">
        <f t="shared" si="24"/>
        <v>1804.9071417934133</v>
      </c>
      <c r="E130" s="13">
        <f t="shared" si="25"/>
        <v>3735961.2050750619</v>
      </c>
      <c r="F130" s="31">
        <v>274.13011598453539</v>
      </c>
      <c r="G130" s="31">
        <v>109.33333333333333</v>
      </c>
      <c r="H130" s="31">
        <v>165.72514122881569</v>
      </c>
      <c r="I130" s="31">
        <v>44.2</v>
      </c>
      <c r="J130" s="31">
        <v>108.95641743302679</v>
      </c>
      <c r="K130" s="31">
        <v>76.266666666666666</v>
      </c>
      <c r="L130" s="31">
        <v>96.330122329255687</v>
      </c>
      <c r="M130" s="31">
        <v>77.605820436532753</v>
      </c>
      <c r="N130" s="31">
        <v>72.746362681865904</v>
      </c>
      <c r="O130" s="31">
        <v>68.698476142892829</v>
      </c>
      <c r="P130" s="31">
        <v>5.2966101694915251</v>
      </c>
      <c r="Q130" s="31">
        <v>26.597340265973404</v>
      </c>
      <c r="R130" s="31">
        <v>61.5</v>
      </c>
      <c r="S130" s="31">
        <v>68.344724120686777</v>
      </c>
      <c r="T130" s="31">
        <v>77.207720772077195</v>
      </c>
      <c r="U130" s="31">
        <v>77.325600773256014</v>
      </c>
      <c r="V130" s="31">
        <v>76.723935043539655</v>
      </c>
      <c r="W130" s="31">
        <v>49.6</v>
      </c>
      <c r="X130" s="31">
        <v>76.8</v>
      </c>
      <c r="Y130" s="31">
        <v>35.171862509992003</v>
      </c>
      <c r="Z130" s="31">
        <v>7.4347119830063724</v>
      </c>
      <c r="AA130" s="31">
        <v>15.325670498084291</v>
      </c>
      <c r="AB130" s="31">
        <v>23.015343562374916</v>
      </c>
      <c r="AC130" s="31">
        <v>31.444971300224605</v>
      </c>
      <c r="AD130" s="31">
        <v>62.07448938726472</v>
      </c>
      <c r="AE130" s="31">
        <v>17.051705170517053</v>
      </c>
    </row>
    <row r="131" spans="1:31" hidden="1" x14ac:dyDescent="0.2">
      <c r="A131" s="19" t="s">
        <v>203</v>
      </c>
      <c r="B131" s="23" t="s">
        <v>187</v>
      </c>
      <c r="C131" s="21" t="s">
        <v>187</v>
      </c>
      <c r="D131" s="29">
        <f t="shared" si="24"/>
        <v>1148.6947573398172</v>
      </c>
      <c r="E131" s="13">
        <f t="shared" si="25"/>
        <v>1572465.5820874015</v>
      </c>
      <c r="F131" s="31">
        <v>192.4743367550993</v>
      </c>
      <c r="G131" s="31">
        <v>76.666666666666657</v>
      </c>
      <c r="H131" s="31">
        <v>117.73234014897766</v>
      </c>
      <c r="I131" s="31">
        <v>31</v>
      </c>
      <c r="J131" s="31">
        <v>75.969612155137938</v>
      </c>
      <c r="K131" s="31">
        <v>62.4</v>
      </c>
      <c r="L131" s="31">
        <v>78.997366754441515</v>
      </c>
      <c r="M131" s="31">
        <v>63.404755356651741</v>
      </c>
      <c r="N131" s="31">
        <v>59.62201889905505</v>
      </c>
      <c r="O131" s="31">
        <v>16.862353235073694</v>
      </c>
      <c r="P131" s="31">
        <v>2.1186440677966103</v>
      </c>
      <c r="Q131" s="31">
        <v>6.5993400659934007</v>
      </c>
      <c r="R131" s="31">
        <v>15.299999999999999</v>
      </c>
      <c r="S131" s="31">
        <v>17.50291715285881</v>
      </c>
      <c r="T131" s="31">
        <v>63.206320632063203</v>
      </c>
      <c r="U131" s="31">
        <v>63.193680631936807</v>
      </c>
      <c r="V131" s="31">
        <v>63.073664391621556</v>
      </c>
      <c r="W131" s="31">
        <v>6.4</v>
      </c>
      <c r="X131" s="31">
        <v>63.2</v>
      </c>
      <c r="Y131" s="31">
        <v>27.977617905675459</v>
      </c>
      <c r="Z131" s="31">
        <v>2.4990628514307134</v>
      </c>
      <c r="AA131" s="31">
        <v>4.997501249375313</v>
      </c>
      <c r="AB131" s="31">
        <v>8.0053368912608391</v>
      </c>
      <c r="AC131" s="31">
        <v>9.9825305714998755</v>
      </c>
      <c r="AD131" s="31">
        <v>15.218261914297157</v>
      </c>
      <c r="AE131" s="31">
        <v>4.2904290429042904</v>
      </c>
    </row>
    <row r="132" spans="1:31" hidden="1" x14ac:dyDescent="0.2">
      <c r="A132" s="19" t="s">
        <v>204</v>
      </c>
      <c r="B132" s="23" t="s">
        <v>187</v>
      </c>
      <c r="C132" s="21" t="s">
        <v>195</v>
      </c>
      <c r="D132" s="29">
        <f t="shared" si="24"/>
        <v>1461.8300075559207</v>
      </c>
      <c r="E132" s="13">
        <f t="shared" si="25"/>
        <v>2373760.7839330146</v>
      </c>
      <c r="F132" s="31">
        <v>206.63911478469538</v>
      </c>
      <c r="G132" s="31">
        <v>82.666666666666671</v>
      </c>
      <c r="H132" s="31">
        <v>134.22986552017198</v>
      </c>
      <c r="I132" s="31">
        <v>35.799999999999997</v>
      </c>
      <c r="J132" s="31">
        <v>87.964814074370253</v>
      </c>
      <c r="K132" s="31">
        <v>76.266666666666666</v>
      </c>
      <c r="L132" s="31">
        <v>111.32962234592181</v>
      </c>
      <c r="M132" s="31">
        <v>76.005700427532062</v>
      </c>
      <c r="N132" s="31">
        <v>62.809359532023393</v>
      </c>
      <c r="O132" s="31">
        <v>33.100174868848363</v>
      </c>
      <c r="P132" s="31">
        <v>3.1779661016949157</v>
      </c>
      <c r="Q132" s="31">
        <v>14.198580141985802</v>
      </c>
      <c r="R132" s="31">
        <v>32.4</v>
      </c>
      <c r="S132" s="31">
        <v>34.172362060343389</v>
      </c>
      <c r="T132" s="31">
        <v>81.608160816081607</v>
      </c>
      <c r="U132" s="31">
        <v>77.325600773256014</v>
      </c>
      <c r="V132" s="31">
        <v>88.020710755471882</v>
      </c>
      <c r="W132" s="31">
        <v>25.6</v>
      </c>
      <c r="X132" s="31">
        <v>88.4</v>
      </c>
      <c r="Y132" s="31">
        <v>43.165467625899282</v>
      </c>
      <c r="Z132" s="31">
        <v>2.8739222791453205</v>
      </c>
      <c r="AA132" s="31">
        <v>5.3306679993336665</v>
      </c>
      <c r="AB132" s="31">
        <v>9.0060040026684458</v>
      </c>
      <c r="AC132" s="31">
        <v>10.980783628649862</v>
      </c>
      <c r="AD132" s="31">
        <v>30.837004405286343</v>
      </c>
      <c r="AE132" s="31">
        <v>7.9207920792079207</v>
      </c>
    </row>
    <row r="133" spans="1:31" hidden="1" x14ac:dyDescent="0.2">
      <c r="A133" s="32" t="s">
        <v>187</v>
      </c>
      <c r="B133" s="33"/>
      <c r="C133" s="34"/>
      <c r="D133" s="17">
        <f t="shared" ref="D133:E133" si="26">SUM(D120:D132)</f>
        <v>15630.178399784625</v>
      </c>
      <c r="E133" s="15">
        <f t="shared" si="26"/>
        <v>28373893.430362996</v>
      </c>
      <c r="F133" s="15">
        <v>2369.6840421277161</v>
      </c>
      <c r="G133" s="15">
        <v>970</v>
      </c>
      <c r="H133" s="15">
        <v>1442.0336949457583</v>
      </c>
      <c r="I133" s="15">
        <v>381.6</v>
      </c>
      <c r="J133" s="15">
        <v>944.62215113954414</v>
      </c>
      <c r="K133" s="15">
        <v>751.46666666666658</v>
      </c>
      <c r="L133" s="15">
        <v>962.6345788473717</v>
      </c>
      <c r="M133" s="15">
        <v>759.45695927194538</v>
      </c>
      <c r="N133" s="15">
        <v>681.34093295335231</v>
      </c>
      <c r="O133" s="15">
        <v>477.76667499375469</v>
      </c>
      <c r="P133" s="15">
        <v>42.372881355932201</v>
      </c>
      <c r="Q133" s="15">
        <v>188.38116188381161</v>
      </c>
      <c r="R133" s="15">
        <v>428.7</v>
      </c>
      <c r="S133" s="15">
        <v>472.57876312718787</v>
      </c>
      <c r="T133" s="15">
        <v>762.07620762076215</v>
      </c>
      <c r="U133" s="15">
        <v>759.39072759390729</v>
      </c>
      <c r="V133" s="15">
        <v>764.88585549541062</v>
      </c>
      <c r="W133" s="15">
        <v>376</v>
      </c>
      <c r="X133" s="15">
        <v>767.59999999999991</v>
      </c>
      <c r="Y133" s="15">
        <v>371.70263788968828</v>
      </c>
      <c r="Z133" s="15">
        <v>46.794951893040107</v>
      </c>
      <c r="AA133" s="15">
        <v>92.620356488422459</v>
      </c>
      <c r="AB133" s="15">
        <v>144.09606404269513</v>
      </c>
      <c r="AC133" s="15">
        <v>189.66808085849763</v>
      </c>
      <c r="AD133" s="15">
        <v>378.85462555066078</v>
      </c>
      <c r="AE133" s="15">
        <v>103.85038503850386</v>
      </c>
    </row>
    <row r="134" spans="1:31" hidden="1" x14ac:dyDescent="0.2">
      <c r="A134" s="36" t="s">
        <v>205</v>
      </c>
      <c r="B134" s="37"/>
      <c r="C134" s="38"/>
      <c r="D134" s="30">
        <f>SUM(F134:AE134)</f>
        <v>2514.4770479860076</v>
      </c>
      <c r="E134" s="28">
        <f>SUMPRODUCT($F$2:$AE$2,F134:AE134)</f>
        <v>5643275.7148083542</v>
      </c>
      <c r="F134" s="31">
        <v>317.45767231035865</v>
      </c>
      <c r="G134" s="31">
        <v>220</v>
      </c>
      <c r="H134" s="31">
        <v>111.7332400139979</v>
      </c>
      <c r="I134" s="31">
        <v>22.4</v>
      </c>
      <c r="J134" s="31">
        <v>219.91203518592562</v>
      </c>
      <c r="K134" s="31">
        <v>176</v>
      </c>
      <c r="L134" s="31">
        <v>111.32962234592181</v>
      </c>
      <c r="M134" s="31">
        <v>67.005025376903262</v>
      </c>
      <c r="N134" s="31">
        <v>62.809359532023393</v>
      </c>
      <c r="O134" s="31">
        <v>55.583312515613287</v>
      </c>
      <c r="P134" s="31">
        <v>11.652542372881356</v>
      </c>
      <c r="Q134" s="31">
        <v>56.79432056794321</v>
      </c>
      <c r="R134" s="31">
        <v>86.1</v>
      </c>
      <c r="S134" s="31">
        <v>136.68944824137355</v>
      </c>
      <c r="T134" s="31">
        <v>106.41064106410641</v>
      </c>
      <c r="U134" s="31">
        <v>89.057760890577612</v>
      </c>
      <c r="V134" s="31">
        <v>130.38361967521769</v>
      </c>
      <c r="W134" s="31">
        <v>105.6</v>
      </c>
      <c r="X134" s="31">
        <v>88.8</v>
      </c>
      <c r="Y134" s="31">
        <v>87.929656274980019</v>
      </c>
      <c r="Z134" s="31">
        <v>16.931150818443083</v>
      </c>
      <c r="AA134" s="31">
        <v>44.644344494419457</v>
      </c>
      <c r="AB134" s="31">
        <v>33.022014676450972</v>
      </c>
      <c r="AC134" s="31">
        <v>43.923134514599447</v>
      </c>
      <c r="AD134" s="31">
        <v>88.105726872246706</v>
      </c>
      <c r="AE134" s="31">
        <v>24.202420242024203</v>
      </c>
    </row>
    <row r="135" spans="1:31" hidden="1" x14ac:dyDescent="0.2">
      <c r="A135" s="39" t="s">
        <v>206</v>
      </c>
      <c r="B135" s="39"/>
      <c r="C135" s="39"/>
      <c r="D135" s="26">
        <f t="shared" ref="D135:E135" si="27">D18+D39+D49+D63+D75+D92+D106+D119+D133+D134</f>
        <v>146679.3231714188</v>
      </c>
      <c r="E135" s="26">
        <f t="shared" si="27"/>
        <v>266907994.84260491</v>
      </c>
      <c r="F135" s="26">
        <v>25000</v>
      </c>
      <c r="G135" s="26">
        <v>10000</v>
      </c>
      <c r="H135" s="26">
        <v>15000</v>
      </c>
      <c r="I135" s="26">
        <v>4000</v>
      </c>
      <c r="J135" s="26">
        <v>10000</v>
      </c>
      <c r="K135" s="26">
        <v>8000</v>
      </c>
      <c r="L135" s="26">
        <v>10000</v>
      </c>
      <c r="M135" s="26">
        <v>8000</v>
      </c>
      <c r="N135" s="26">
        <v>7500</v>
      </c>
      <c r="O135" s="26">
        <v>5000</v>
      </c>
      <c r="P135" s="26">
        <v>500</v>
      </c>
      <c r="Q135" s="26">
        <v>2000</v>
      </c>
      <c r="R135" s="26">
        <v>4500</v>
      </c>
      <c r="S135" s="26">
        <v>5000</v>
      </c>
      <c r="T135" s="26">
        <v>8000</v>
      </c>
      <c r="U135" s="26">
        <v>8000</v>
      </c>
      <c r="V135" s="26">
        <v>8000</v>
      </c>
      <c r="W135" s="26">
        <v>4000</v>
      </c>
      <c r="X135" s="26">
        <v>8000</v>
      </c>
      <c r="Y135" s="26">
        <v>4000</v>
      </c>
      <c r="Z135" s="26">
        <v>500</v>
      </c>
      <c r="AA135" s="26">
        <v>1000</v>
      </c>
      <c r="AB135" s="26">
        <v>1500</v>
      </c>
      <c r="AC135" s="26">
        <v>2000</v>
      </c>
      <c r="AD135" s="26">
        <v>4000</v>
      </c>
      <c r="AE135" s="26">
        <v>1100</v>
      </c>
    </row>
  </sheetData>
  <autoFilter ref="A3:AE135" xr:uid="{6807AC25-4AC6-4CEC-9320-2E22765AEA1A}">
    <filterColumn colId="2">
      <filters>
        <filter val="Pabna"/>
      </filters>
    </filterColumn>
  </autoFilter>
  <mergeCells count="11">
    <mergeCell ref="A106:C106"/>
    <mergeCell ref="A119:C119"/>
    <mergeCell ref="A133:C133"/>
    <mergeCell ref="A134:C134"/>
    <mergeCell ref="A135:C135"/>
    <mergeCell ref="A92:C92"/>
    <mergeCell ref="A18:C18"/>
    <mergeCell ref="A39:C39"/>
    <mergeCell ref="A49:C49"/>
    <mergeCell ref="A63:C63"/>
    <mergeCell ref="A75:C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5182-DBE3-46F8-8DD2-FE98A9725C3B}">
  <dimension ref="B1:F28"/>
  <sheetViews>
    <sheetView tabSelected="1" zoomScale="80" zoomScaleNormal="80" workbookViewId="0">
      <selection activeCell="K12" sqref="K12"/>
    </sheetView>
  </sheetViews>
  <sheetFormatPr defaultRowHeight="14.25" x14ac:dyDescent="0.2"/>
  <cols>
    <col min="1" max="1" width="9.140625" style="40"/>
    <col min="2" max="2" width="11.7109375" style="40" bestFit="1" customWidth="1"/>
    <col min="3" max="3" width="21.42578125" style="40" bestFit="1" customWidth="1"/>
    <col min="4" max="4" width="8" style="40" bestFit="1" customWidth="1"/>
    <col min="5" max="5" width="18.85546875" style="40" bestFit="1" customWidth="1"/>
    <col min="6" max="6" width="21.7109375" style="40" bestFit="1" customWidth="1"/>
    <col min="7" max="16384" width="9.140625" style="40"/>
  </cols>
  <sheetData>
    <row r="1" spans="2:6" ht="25.5" x14ac:dyDescent="0.2">
      <c r="B1" s="45" t="s">
        <v>210</v>
      </c>
      <c r="C1" s="45"/>
      <c r="D1" s="45"/>
      <c r="E1" s="45"/>
      <c r="F1" s="45"/>
    </row>
    <row r="2" spans="2:6" ht="15" x14ac:dyDescent="0.2">
      <c r="B2" s="41" t="s">
        <v>1</v>
      </c>
      <c r="C2" s="42" t="s">
        <v>155</v>
      </c>
      <c r="D2" s="42" t="s">
        <v>157</v>
      </c>
      <c r="E2" s="42" t="s">
        <v>158</v>
      </c>
      <c r="F2" s="42" t="s">
        <v>159</v>
      </c>
    </row>
    <row r="3" spans="2:6" ht="15" x14ac:dyDescent="0.2">
      <c r="B3" s="43" t="s">
        <v>6</v>
      </c>
      <c r="C3" s="44">
        <v>197.47367017730971</v>
      </c>
      <c r="D3" s="44">
        <v>121.65044660711905</v>
      </c>
      <c r="E3" s="44">
        <v>164.97800293294227</v>
      </c>
      <c r="F3" s="44">
        <v>135.8152246367151</v>
      </c>
    </row>
    <row r="4" spans="2:6" ht="15" x14ac:dyDescent="0.2">
      <c r="B4" s="43" t="s">
        <v>7</v>
      </c>
      <c r="C4" s="44">
        <v>78.666666666666657</v>
      </c>
      <c r="D4" s="44">
        <v>48.666666666666664</v>
      </c>
      <c r="E4" s="44">
        <v>65.333333333333343</v>
      </c>
      <c r="F4" s="44">
        <v>53.333333333333329</v>
      </c>
    </row>
    <row r="5" spans="2:6" ht="15" x14ac:dyDescent="0.2">
      <c r="B5" s="43" t="s">
        <v>8</v>
      </c>
      <c r="C5" s="44">
        <v>119.23211518272259</v>
      </c>
      <c r="D5" s="44">
        <v>73.488976653501965</v>
      </c>
      <c r="E5" s="44">
        <v>99.735039744038389</v>
      </c>
      <c r="F5" s="44">
        <v>81.737739339099136</v>
      </c>
    </row>
    <row r="6" spans="2:6" ht="15" x14ac:dyDescent="0.2">
      <c r="B6" s="43" t="s">
        <v>9</v>
      </c>
      <c r="C6" s="44">
        <v>31.8</v>
      </c>
      <c r="D6" s="44">
        <v>19.599999999999998</v>
      </c>
      <c r="E6" s="44">
        <v>26.599999999999998</v>
      </c>
      <c r="F6" s="44">
        <v>21.9</v>
      </c>
    </row>
    <row r="7" spans="2:6" ht="15" x14ac:dyDescent="0.2">
      <c r="B7" s="43" t="s">
        <v>10</v>
      </c>
      <c r="C7" s="44">
        <v>77.968812475009997</v>
      </c>
      <c r="D7" s="44">
        <v>46.981207516993202</v>
      </c>
      <c r="E7" s="44">
        <v>65.973610555777697</v>
      </c>
      <c r="F7" s="44">
        <v>53.978408636545389</v>
      </c>
    </row>
    <row r="8" spans="2:6" ht="15" x14ac:dyDescent="0.2">
      <c r="B8" s="43" t="s">
        <v>11</v>
      </c>
      <c r="C8" s="44">
        <v>62.4</v>
      </c>
      <c r="D8" s="44">
        <v>38.933333333333337</v>
      </c>
      <c r="E8" s="44">
        <v>52.266666666666673</v>
      </c>
      <c r="F8" s="44">
        <v>43.733333333333334</v>
      </c>
    </row>
    <row r="9" spans="2:6" ht="15" x14ac:dyDescent="0.2">
      <c r="B9" s="43" t="s">
        <v>12</v>
      </c>
      <c r="C9" s="44">
        <v>78.997366754441515</v>
      </c>
      <c r="D9" s="44">
        <v>48.665044498516714</v>
      </c>
      <c r="E9" s="44">
        <v>66.331122295923464</v>
      </c>
      <c r="F9" s="44">
        <v>54.331522282590576</v>
      </c>
    </row>
    <row r="10" spans="2:6" ht="15" x14ac:dyDescent="0.2">
      <c r="B10" s="43" t="s">
        <v>13</v>
      </c>
      <c r="C10" s="44">
        <v>63.404755356651741</v>
      </c>
      <c r="D10" s="44">
        <v>39.002925219391457</v>
      </c>
      <c r="E10" s="44">
        <v>53.203990299272448</v>
      </c>
      <c r="F10" s="44">
        <v>43.803285246393479</v>
      </c>
    </row>
    <row r="11" spans="2:6" ht="15" x14ac:dyDescent="0.2">
      <c r="B11" s="43" t="s">
        <v>14</v>
      </c>
      <c r="C11" s="44">
        <v>59.62201889905505</v>
      </c>
      <c r="D11" s="44">
        <v>36.748162591870411</v>
      </c>
      <c r="E11" s="44">
        <v>49.872506374681265</v>
      </c>
      <c r="F11" s="44">
        <v>41.060446977651118</v>
      </c>
    </row>
    <row r="12" spans="2:6" ht="15" x14ac:dyDescent="0.2">
      <c r="B12" s="43" t="s">
        <v>15</v>
      </c>
      <c r="C12" s="44">
        <v>51.211591306520113</v>
      </c>
      <c r="D12" s="44">
        <v>19.985011241568824</v>
      </c>
      <c r="E12" s="44">
        <v>39.345490881838622</v>
      </c>
      <c r="F12" s="44">
        <v>23.107669248063953</v>
      </c>
    </row>
    <row r="13" spans="2:6" ht="15" x14ac:dyDescent="0.2">
      <c r="B13" s="43" t="s">
        <v>209</v>
      </c>
      <c r="C13" s="44">
        <v>5.2966101694915251</v>
      </c>
      <c r="D13" s="44">
        <v>2.1186440677966103</v>
      </c>
      <c r="E13" s="44">
        <v>4.2372881355932206</v>
      </c>
      <c r="F13" s="44">
        <v>2.1186440677966103</v>
      </c>
    </row>
    <row r="14" spans="2:6" ht="15" x14ac:dyDescent="0.2">
      <c r="B14" s="43" t="s">
        <v>16</v>
      </c>
      <c r="C14" s="44">
        <v>20.197980201979803</v>
      </c>
      <c r="D14" s="44">
        <v>7.7992200779922012</v>
      </c>
      <c r="E14" s="44">
        <v>15.598440155984402</v>
      </c>
      <c r="F14" s="44">
        <v>8.9991000899909999</v>
      </c>
    </row>
    <row r="15" spans="2:6" ht="15" x14ac:dyDescent="0.2">
      <c r="B15" s="43" t="s">
        <v>17</v>
      </c>
      <c r="C15" s="44">
        <v>45.599999999999994</v>
      </c>
      <c r="D15" s="44">
        <v>17.399999999999999</v>
      </c>
      <c r="E15" s="44">
        <v>35.4</v>
      </c>
      <c r="F15" s="44">
        <v>20.400000000000002</v>
      </c>
    </row>
    <row r="16" spans="2:6" ht="15" x14ac:dyDescent="0.2">
      <c r="B16" s="43" t="s">
        <v>18</v>
      </c>
      <c r="C16" s="44">
        <v>50.841806967827971</v>
      </c>
      <c r="D16" s="44">
        <v>20.003333888981498</v>
      </c>
      <c r="E16" s="44">
        <v>40.006667777962996</v>
      </c>
      <c r="F16" s="44">
        <v>22.503750625104185</v>
      </c>
    </row>
    <row r="17" spans="2:6" ht="15" x14ac:dyDescent="0.2">
      <c r="B17" s="43" t="s">
        <v>19</v>
      </c>
      <c r="C17" s="44">
        <v>63.206320632063203</v>
      </c>
      <c r="D17" s="44">
        <v>38.803880388038799</v>
      </c>
      <c r="E17" s="44">
        <v>49.204920492049204</v>
      </c>
      <c r="F17" s="44">
        <v>43.204320432043204</v>
      </c>
    </row>
    <row r="18" spans="2:6" ht="15" x14ac:dyDescent="0.2">
      <c r="B18" s="43" t="s">
        <v>20</v>
      </c>
      <c r="C18" s="44">
        <v>63.193680631936807</v>
      </c>
      <c r="D18" s="44">
        <v>38.929440389294406</v>
      </c>
      <c r="E18" s="44">
        <v>53.061360530613605</v>
      </c>
      <c r="F18" s="44">
        <v>43.728960437289608</v>
      </c>
    </row>
    <row r="19" spans="2:6" ht="15" x14ac:dyDescent="0.2">
      <c r="B19" s="43" t="s">
        <v>21</v>
      </c>
      <c r="C19" s="44">
        <v>81.430924923511412</v>
      </c>
      <c r="D19" s="44">
        <v>31.066133207813603</v>
      </c>
      <c r="E19" s="44">
        <v>63.073664391621556</v>
      </c>
      <c r="F19" s="44">
        <v>36.243822075782532</v>
      </c>
    </row>
    <row r="20" spans="2:6" ht="15" x14ac:dyDescent="0.2">
      <c r="B20" s="43" t="s">
        <v>22</v>
      </c>
      <c r="C20" s="44">
        <v>32</v>
      </c>
      <c r="D20" s="44">
        <v>19.2</v>
      </c>
      <c r="E20" s="44">
        <v>25.6</v>
      </c>
      <c r="F20" s="44">
        <v>20.8</v>
      </c>
    </row>
    <row r="21" spans="2:6" ht="15" x14ac:dyDescent="0.2">
      <c r="B21" s="43" t="s">
        <v>23</v>
      </c>
      <c r="C21" s="44">
        <v>63.6</v>
      </c>
      <c r="D21" s="44">
        <v>39.199999999999996</v>
      </c>
      <c r="E21" s="44">
        <v>52.8</v>
      </c>
      <c r="F21" s="44">
        <v>43.2</v>
      </c>
    </row>
    <row r="22" spans="2:6" ht="15" x14ac:dyDescent="0.2">
      <c r="B22" s="43" t="s">
        <v>207</v>
      </c>
      <c r="C22" s="44">
        <v>31.175059952038371</v>
      </c>
      <c r="D22" s="44">
        <v>19.184652278177456</v>
      </c>
      <c r="E22" s="44">
        <v>26.378896882494004</v>
      </c>
      <c r="F22" s="44">
        <v>22.382094324540368</v>
      </c>
    </row>
    <row r="23" spans="2:6" ht="15" x14ac:dyDescent="0.2">
      <c r="B23" s="43" t="s">
        <v>24</v>
      </c>
      <c r="C23" s="44">
        <v>4.9981257028614268</v>
      </c>
      <c r="D23" s="44">
        <v>1.9367737098588029</v>
      </c>
      <c r="E23" s="44">
        <v>3.9360239910033732</v>
      </c>
      <c r="F23" s="44">
        <v>2.2491565662876423</v>
      </c>
    </row>
    <row r="24" spans="2:6" ht="15" x14ac:dyDescent="0.2">
      <c r="B24" s="43" t="s">
        <v>208</v>
      </c>
      <c r="C24" s="44">
        <v>9.8284191237714484</v>
      </c>
      <c r="D24" s="44">
        <v>3.9980009995002499</v>
      </c>
      <c r="E24" s="44">
        <v>7.4962518740629687</v>
      </c>
      <c r="F24" s="44">
        <v>4.497751124437781</v>
      </c>
    </row>
    <row r="25" spans="2:6" ht="15" x14ac:dyDescent="0.2">
      <c r="B25" s="43" t="s">
        <v>25</v>
      </c>
      <c r="C25" s="44">
        <v>15.010006671114075</v>
      </c>
      <c r="D25" s="44">
        <v>5.0033355570380253</v>
      </c>
      <c r="E25" s="44">
        <v>12.008005336891262</v>
      </c>
      <c r="F25" s="44">
        <v>7.004669779853236</v>
      </c>
    </row>
    <row r="26" spans="2:6" ht="15" x14ac:dyDescent="0.2">
      <c r="B26" s="43" t="s">
        <v>26</v>
      </c>
      <c r="C26" s="44">
        <v>20.464187671574745</v>
      </c>
      <c r="D26" s="44">
        <v>7.4868979286249067</v>
      </c>
      <c r="E26" s="44">
        <v>15.972048914399801</v>
      </c>
      <c r="F26" s="44">
        <v>8.9842775143498876</v>
      </c>
    </row>
    <row r="27" spans="2:6" ht="15" x14ac:dyDescent="0.2">
      <c r="B27" s="43" t="s">
        <v>27</v>
      </c>
      <c r="C27" s="44">
        <v>40.448538245895072</v>
      </c>
      <c r="D27" s="44">
        <v>14.016820184221064</v>
      </c>
      <c r="E27" s="44">
        <v>48.858630356427717</v>
      </c>
      <c r="F27" s="44">
        <v>14.817781337605126</v>
      </c>
    </row>
    <row r="28" spans="2:6" ht="15" x14ac:dyDescent="0.2">
      <c r="B28" s="43" t="s">
        <v>28</v>
      </c>
      <c r="C28" s="44">
        <v>11.111111111111112</v>
      </c>
      <c r="D28" s="44">
        <v>3.8503850385038505</v>
      </c>
      <c r="E28" s="44">
        <v>13.421342134213422</v>
      </c>
      <c r="F28" s="44">
        <v>4.0704070407040707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30.01.2020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2020-01-19T05:06:00Z</dcterms:created>
  <dcterms:modified xsi:type="dcterms:W3CDTF">2020-01-29T13:33:48Z</dcterms:modified>
</cp:coreProperties>
</file>