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6938BA3-2DCD-4730-81B1-BCED90DDC38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05.02.2020" sheetId="4" r:id="rId1"/>
    <sheet name="Sheet1" sheetId="5" r:id="rId2"/>
  </sheets>
  <definedNames>
    <definedName name="_xlnm._FilterDatabase" localSheetId="0" hidden="1">'05.02.2020'!$A$2:$L$134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E5" i="5"/>
  <c r="D5" i="5"/>
  <c r="C5" i="5"/>
  <c r="D133" i="4" l="1"/>
  <c r="E131" i="4"/>
  <c r="D130" i="4"/>
  <c r="E129" i="4"/>
  <c r="E128" i="4"/>
  <c r="D128" i="4"/>
  <c r="E127" i="4"/>
  <c r="D126" i="4"/>
  <c r="E125" i="4"/>
  <c r="E124" i="4"/>
  <c r="D124" i="4"/>
  <c r="E123" i="4"/>
  <c r="D122" i="4"/>
  <c r="E121" i="4"/>
  <c r="D120" i="4"/>
  <c r="D117" i="4"/>
  <c r="D115" i="4"/>
  <c r="D113" i="4"/>
  <c r="D111" i="4"/>
  <c r="D109" i="4"/>
  <c r="D107" i="4"/>
  <c r="D104" i="4"/>
  <c r="D102" i="4"/>
  <c r="D98" i="4"/>
  <c r="D94" i="4"/>
  <c r="D92" i="4"/>
  <c r="E89" i="4"/>
  <c r="D89" i="4"/>
  <c r="D87" i="4"/>
  <c r="D85" i="4"/>
  <c r="D83" i="4"/>
  <c r="E81" i="4"/>
  <c r="D81" i="4"/>
  <c r="D79" i="4"/>
  <c r="D75" i="4"/>
  <c r="E72" i="4"/>
  <c r="D72" i="4"/>
  <c r="D70" i="4"/>
  <c r="D66" i="4"/>
  <c r="E64" i="4"/>
  <c r="D64" i="4"/>
  <c r="D61" i="4"/>
  <c r="D59" i="4"/>
  <c r="D53" i="4"/>
  <c r="D51" i="4"/>
  <c r="D49" i="4"/>
  <c r="D46" i="4"/>
  <c r="D44" i="4"/>
  <c r="D42" i="4"/>
  <c r="D40" i="4"/>
  <c r="E37" i="4"/>
  <c r="D37" i="4"/>
  <c r="D35" i="4"/>
  <c r="D33" i="4"/>
  <c r="E29" i="4"/>
  <c r="D29" i="4"/>
  <c r="D25" i="4"/>
  <c r="D23" i="4"/>
  <c r="D21" i="4"/>
  <c r="D19" i="4"/>
  <c r="D14" i="4"/>
  <c r="E13" i="4"/>
  <c r="D13" i="4"/>
  <c r="D11" i="4"/>
  <c r="D10" i="4"/>
  <c r="E9" i="4"/>
  <c r="D9" i="4"/>
  <c r="D8" i="4"/>
  <c r="D7" i="4"/>
  <c r="D6" i="4"/>
  <c r="E5" i="4"/>
  <c r="D3" i="4"/>
  <c r="E133" i="4"/>
  <c r="E21" i="4"/>
  <c r="D31" i="4" l="1"/>
  <c r="E55" i="4"/>
  <c r="E107" i="4"/>
  <c r="E115" i="4"/>
  <c r="D27" i="4"/>
  <c r="D55" i="4"/>
  <c r="D5" i="4"/>
  <c r="D57" i="4"/>
  <c r="D77" i="4"/>
  <c r="D4" i="4"/>
  <c r="D12" i="4"/>
  <c r="D96" i="4"/>
  <c r="D68" i="4"/>
  <c r="D100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<sst xmlns="http://schemas.openxmlformats.org/spreadsheetml/2006/main" count="411" uniqueCount="192">
  <si>
    <t>DP</t>
  </si>
  <si>
    <t>Party Name</t>
  </si>
  <si>
    <t>Region</t>
  </si>
  <si>
    <t>Zone</t>
  </si>
  <si>
    <t xml:space="preserve">Quantity </t>
  </si>
  <si>
    <t>Value</t>
  </si>
  <si>
    <t>BL60</t>
  </si>
  <si>
    <t>BL98</t>
  </si>
  <si>
    <t>D40i</t>
  </si>
  <si>
    <t>i18_SKD</t>
  </si>
  <si>
    <t>L250i</t>
  </si>
  <si>
    <t>L42</t>
  </si>
  <si>
    <t>R40_SKD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</si>
  <si>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</si>
  <si>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</si>
  <si>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</si>
  <si>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</si>
  <si>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</si>
  <si>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</si>
  <si>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</si>
  <si>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</si>
  <si>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</si>
  <si>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</si>
  <si>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</si>
  <si>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</si>
  <si>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</si>
  <si>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</si>
  <si>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</si>
  <si>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</si>
  <si>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</si>
  <si>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</si>
  <si>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</si>
  <si>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</si>
  <si>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</si>
  <si>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</si>
  <si>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</si>
  <si>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</si>
  <si>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</si>
  <si>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</si>
  <si>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</si>
  <si>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</si>
  <si>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</si>
  <si>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</si>
  <si>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</si>
  <si>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</si>
  <si>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</si>
  <si>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</si>
  <si>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</si>
  <si>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</si>
  <si>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</si>
  <si>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</si>
  <si>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</si>
  <si>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</si>
  <si>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</si>
  <si>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</si>
  <si>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</si>
  <si>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</si>
  <si>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</si>
  <si>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</si>
  <si>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</si>
  <si>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</si>
  <si>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</si>
  <si>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</si>
  <si>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</si>
  <si>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</si>
  <si>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</si>
  <si>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</si>
  <si>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</si>
  <si>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</si>
  <si>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</si>
  <si>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</si>
  <si>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</si>
  <si>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</si>
  <si>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</si>
  <si>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</si>
  <si>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</si>
  <si>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</si>
  <si>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</si>
  <si>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</si>
  <si>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</si>
  <si>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</si>
  <si>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</si>
  <si>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</si>
  <si>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</si>
  <si>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</si>
  <si>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</si>
  <si>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</si>
  <si>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</si>
  <si>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</si>
  <si>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</si>
  <si>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</si>
  <si>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</si>
  <si>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</si>
  <si>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</si>
  <si>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</si>
  <si>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</si>
  <si>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</si>
  <si>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</si>
  <si>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</si>
  <si>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</si>
  <si>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</si>
  <si>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</si>
  <si>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</si>
  <si>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</si>
  <si>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</si>
  <si>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</si>
  <si>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</si>
  <si>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</si>
  <si>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</si>
  <si>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</si>
  <si>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</si>
  <si>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</si>
  <si>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</si>
  <si>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</si>
  <si>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</si>
  <si>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</si>
  <si>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</si>
  <si>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</si>
  <si>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</si>
  <si>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</si>
  <si>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</si>
  <si>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</si>
  <si>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</si>
  <si>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</si>
  <si>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</si>
  <si>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</si>
  <si>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</si>
  <si>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</si>
  <si>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</si>
  <si>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</si>
  <si>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</si>
  <si>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</si>
  <si>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</si>
  <si>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</si>
  <si>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</si>
  <si>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</si>
  <si>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</si>
  <si>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</si>
  <si>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</si>
  <si>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</si>
  <si>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</si>
  <si>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</si>
  <si>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</si>
  <si>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</si>
  <si>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</si>
  <si>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</si>
  <si>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</si>
  <si>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</si>
  <si>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</si>
  <si>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</si>
  <si>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</si>
  <si>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</si>
  <si>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</si>
  <si>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</si>
  <si>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</si>
  <si>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</si>
  <si>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</si>
  <si>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</si>
  <si>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</si>
  <si>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</si>
  <si>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</si>
  <si>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</si>
  <si>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</si>
  <si>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</si>
  <si>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</si>
  <si>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</si>
  <si>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</si>
  <si>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</si>
  <si>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</si>
  <si>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</si>
  <si>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</si>
  <si>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</si>
  <si>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</si>
  <si>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</si>
  <si>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</si>
  <si>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</si>
  <si>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</si>
  <si>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</si>
  <si>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</si>
  <si>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</si>
  <si>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</si>
  <si>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</si>
  <si>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</si>
  <si>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</si>
  <si>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</si>
  <si>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</si>
  <si>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</si>
  <si>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</si>
  <si>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</si>
  <si>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</si>
  <si>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</si>
  <si>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05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</si>
</sst>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4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34"/>
  <sheetViews>
    <sheetView zoomScale="106" zoomScaleNormal="106" workbookViewId="0">
      <pane xSplit="5" ySplit="2" topLeftCell="F3" activePane="bottomRight" state="frozen"/>
      <selection pane="topRight" activeCell="F1" sqref="F1"/>
      <selection pane="bottomLeft" activeCell="A4" sqref="A4"/>
      <selection pane="bottomRight" activeCell="A2" sqref="A2:L97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8" width="10.140625" style="2" bestFit="1" customWidth="1"/>
    <col min="9" max="9" width="9.140625" style="2" bestFit="1" customWidth="1"/>
    <col min="10" max="11" width="10.140625" style="2" bestFit="1" customWidth="1"/>
    <col min="12" max="12" width="9.140625" style="2" bestFit="1" customWidth="1"/>
    <col min="13" max="16384" width="9.140625" style="2"/>
  </cols>
  <sheetData>
    <row r="1" spans="1:12" x14ac:dyDescent="0.2">
      <c r="E1" s="4" t="s">
        <v>0</v>
      </c>
      <c r="F1" s="5">
        <v>896.23500000000001</v>
      </c>
      <c r="G1" s="5">
        <v>801</v>
      </c>
      <c r="H1" s="5">
        <v>1014.53</v>
      </c>
      <c r="I1" s="5">
        <v>4886.1850000000004</v>
      </c>
      <c r="J1" s="5">
        <v>1130.82</v>
      </c>
      <c r="K1" s="5">
        <v>945.35749999999996</v>
      </c>
      <c r="L1" s="5">
        <v>5607.9849999999997</v>
      </c>
    </row>
    <row r="2" spans="1:12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  <row r="3" spans="1:12" s="14" customFormat="1" hidden="1" x14ac:dyDescent="0.2">
      <c r="A3" s="11" t="s">
        <v>13</v>
      </c>
      <c r="B3" s="12" t="s">
        <v>14</v>
      </c>
      <c r="C3" s="12" t="s">
        <v>14</v>
      </c>
      <c r="D3" s="29">
        <f t="shared" ref="D3:D16" si="0">SUM(F3:L3)</f>
        <v>755.74575565500299</v>
      </c>
      <c r="E3" s="13">
        <f t="shared" ref="E3:E16" si="1">SUMPRODUCT($F$1:$L$1,F3:L3)</f>
        <v>1111960.1939535888</v>
      </c>
      <c r="F3" s="31">
        <v>216.96745488176774</v>
      </c>
      <c r="G3" s="31">
        <v>163.125</v>
      </c>
      <c r="H3" s="31">
        <v>86.663777874070874</v>
      </c>
      <c r="I3" s="31">
        <v>53.709717711716209</v>
      </c>
      <c r="J3" s="31">
        <v>108.35500433420016</v>
      </c>
      <c r="K3" s="31">
        <v>85.324800853248007</v>
      </c>
      <c r="L3" s="31">
        <v>41.6</v>
      </c>
    </row>
    <row r="4" spans="1:12" s="14" customFormat="1" hidden="1" x14ac:dyDescent="0.2">
      <c r="A4" s="11" t="s">
        <v>15</v>
      </c>
      <c r="B4" s="12" t="s">
        <v>14</v>
      </c>
      <c r="C4" s="12" t="s">
        <v>14</v>
      </c>
      <c r="D4" s="29">
        <f t="shared" si="0"/>
        <v>261.31816185482398</v>
      </c>
      <c r="E4" s="13">
        <f t="shared" si="1"/>
        <v>328566.35833407386</v>
      </c>
      <c r="F4" s="31">
        <v>71.98920161975704</v>
      </c>
      <c r="G4" s="31">
        <v>64.125</v>
      </c>
      <c r="H4" s="31">
        <v>33.865537815406157</v>
      </c>
      <c r="I4" s="31">
        <v>11.866100424681488</v>
      </c>
      <c r="J4" s="31">
        <v>42.675201707008071</v>
      </c>
      <c r="K4" s="31">
        <v>28.7971202879712</v>
      </c>
      <c r="L4" s="31">
        <v>8</v>
      </c>
    </row>
    <row r="5" spans="1:12" s="14" customFormat="1" hidden="1" x14ac:dyDescent="0.2">
      <c r="A5" s="11" t="s">
        <v>16</v>
      </c>
      <c r="B5" s="12" t="s">
        <v>14</v>
      </c>
      <c r="C5" s="12" t="s">
        <v>17</v>
      </c>
      <c r="D5" s="29">
        <f t="shared" si="0"/>
        <v>678.98563797588338</v>
      </c>
      <c r="E5" s="13">
        <f t="shared" si="1"/>
        <v>1003203.0880093748</v>
      </c>
      <c r="F5" s="31">
        <v>193.97090436434533</v>
      </c>
      <c r="G5" s="31">
        <v>146.25</v>
      </c>
      <c r="H5" s="31">
        <v>77.330755641478618</v>
      </c>
      <c r="I5" s="31">
        <v>48.088933300024983</v>
      </c>
      <c r="J5" s="31">
        <v>97.352803894112157</v>
      </c>
      <c r="K5" s="31">
        <v>77.592240775922406</v>
      </c>
      <c r="L5" s="31">
        <v>38.4</v>
      </c>
    </row>
    <row r="6" spans="1:12" s="14" customFormat="1" hidden="1" x14ac:dyDescent="0.2">
      <c r="A6" s="11" t="s">
        <v>18</v>
      </c>
      <c r="B6" s="12" t="s">
        <v>14</v>
      </c>
      <c r="C6" s="12" t="s">
        <v>19</v>
      </c>
      <c r="D6" s="29">
        <f t="shared" si="0"/>
        <v>295.40039838751801</v>
      </c>
      <c r="E6" s="13">
        <f t="shared" si="1"/>
        <v>441841.82463944214</v>
      </c>
      <c r="F6" s="31">
        <v>83.987401889716537</v>
      </c>
      <c r="G6" s="31">
        <v>63.374999999999993</v>
      </c>
      <c r="H6" s="31">
        <v>33.598880037332087</v>
      </c>
      <c r="I6" s="31">
        <v>21.234074444166875</v>
      </c>
      <c r="J6" s="31">
        <v>42.008401680336071</v>
      </c>
      <c r="K6" s="31">
        <v>33.596640335966406</v>
      </c>
      <c r="L6" s="31">
        <v>17.600000000000001</v>
      </c>
    </row>
    <row r="7" spans="1:12" s="14" customFormat="1" hidden="1" x14ac:dyDescent="0.2">
      <c r="A7" s="11" t="s">
        <v>20</v>
      </c>
      <c r="B7" s="12" t="s">
        <v>14</v>
      </c>
      <c r="C7" s="12" t="s">
        <v>19</v>
      </c>
      <c r="D7" s="29">
        <f t="shared" si="0"/>
        <v>365.74730306417297</v>
      </c>
      <c r="E7" s="13">
        <f t="shared" si="1"/>
        <v>564855.3953847083</v>
      </c>
      <c r="F7" s="31">
        <v>123.98140278958157</v>
      </c>
      <c r="G7" s="31">
        <v>73.5</v>
      </c>
      <c r="H7" s="31">
        <v>35.465484483850538</v>
      </c>
      <c r="I7" s="31">
        <v>28.728453659755182</v>
      </c>
      <c r="J7" s="31">
        <v>44.342201773688075</v>
      </c>
      <c r="K7" s="31">
        <v>35.7297603572976</v>
      </c>
      <c r="L7" s="31">
        <v>24</v>
      </c>
    </row>
    <row r="8" spans="1:12" s="14" customFormat="1" hidden="1" x14ac:dyDescent="0.2">
      <c r="A8" s="11" t="s">
        <v>21</v>
      </c>
      <c r="B8" s="12" t="s">
        <v>14</v>
      </c>
      <c r="C8" s="12" t="s">
        <v>14</v>
      </c>
      <c r="D8" s="29">
        <f t="shared" si="0"/>
        <v>147.55411520816699</v>
      </c>
      <c r="E8" s="13">
        <f t="shared" si="1"/>
        <v>242188.64870691995</v>
      </c>
      <c r="F8" s="31">
        <v>36.994450832375144</v>
      </c>
      <c r="G8" s="31">
        <v>21</v>
      </c>
      <c r="H8" s="31">
        <v>20.26599113362888</v>
      </c>
      <c r="I8" s="31">
        <v>12.490632025980515</v>
      </c>
      <c r="J8" s="31">
        <v>25.338401013536043</v>
      </c>
      <c r="K8" s="31">
        <v>20.264640202646405</v>
      </c>
      <c r="L8" s="31">
        <v>11.2</v>
      </c>
    </row>
    <row r="9" spans="1:12" s="14" customFormat="1" hidden="1" x14ac:dyDescent="0.2">
      <c r="A9" s="11" t="s">
        <v>22</v>
      </c>
      <c r="B9" s="12" t="s">
        <v>14</v>
      </c>
      <c r="C9" s="12" t="s">
        <v>17</v>
      </c>
      <c r="D9" s="29">
        <f t="shared" si="0"/>
        <v>528.84883629301021</v>
      </c>
      <c r="E9" s="13">
        <f t="shared" si="1"/>
        <v>773340.82009337866</v>
      </c>
      <c r="F9" s="31">
        <v>176.97345398190271</v>
      </c>
      <c r="G9" s="31">
        <v>110.25</v>
      </c>
      <c r="H9" s="31">
        <v>53.598213392886905</v>
      </c>
      <c r="I9" s="31">
        <v>41.219085685735699</v>
      </c>
      <c r="J9" s="31">
        <v>67.346802693872107</v>
      </c>
      <c r="K9" s="31">
        <v>53.861280538612803</v>
      </c>
      <c r="L9" s="31">
        <v>25.6</v>
      </c>
    </row>
    <row r="10" spans="1:12" s="14" customFormat="1" hidden="1" x14ac:dyDescent="0.2">
      <c r="A10" s="11" t="s">
        <v>23</v>
      </c>
      <c r="B10" s="12" t="s">
        <v>14</v>
      </c>
      <c r="C10" s="12" t="s">
        <v>17</v>
      </c>
      <c r="D10" s="29">
        <f t="shared" si="0"/>
        <v>359.81757814714814</v>
      </c>
      <c r="E10" s="13">
        <f t="shared" si="1"/>
        <v>535055.10762367747</v>
      </c>
      <c r="F10" s="31">
        <v>102.98455231715242</v>
      </c>
      <c r="G10" s="31">
        <v>57.75</v>
      </c>
      <c r="H10" s="31">
        <v>50.398320055998134</v>
      </c>
      <c r="I10" s="31">
        <v>20.60954284286785</v>
      </c>
      <c r="J10" s="31">
        <v>63.012602520504103</v>
      </c>
      <c r="K10" s="31">
        <v>41.062560410625601</v>
      </c>
      <c r="L10" s="31">
        <v>24</v>
      </c>
    </row>
    <row r="11" spans="1:12" s="14" customFormat="1" hidden="1" x14ac:dyDescent="0.2">
      <c r="A11" s="11" t="s">
        <v>24</v>
      </c>
      <c r="B11" s="12" t="s">
        <v>14</v>
      </c>
      <c r="C11" s="12" t="s">
        <v>19</v>
      </c>
      <c r="D11" s="29">
        <f t="shared" si="0"/>
        <v>358.91347528021458</v>
      </c>
      <c r="E11" s="13">
        <f t="shared" si="1"/>
        <v>501045.4199441942</v>
      </c>
      <c r="F11" s="31">
        <v>104.98425236214567</v>
      </c>
      <c r="G11" s="31">
        <v>78.75</v>
      </c>
      <c r="H11" s="31">
        <v>41.865271157628079</v>
      </c>
      <c r="I11" s="31">
        <v>23.107669248063953</v>
      </c>
      <c r="J11" s="31">
        <v>52.343802093752082</v>
      </c>
      <c r="K11" s="31">
        <v>41.862480418624799</v>
      </c>
      <c r="L11" s="31">
        <v>16</v>
      </c>
    </row>
    <row r="12" spans="1:12" s="14" customFormat="1" hidden="1" x14ac:dyDescent="0.2">
      <c r="A12" s="11" t="s">
        <v>25</v>
      </c>
      <c r="B12" s="12" t="s">
        <v>14</v>
      </c>
      <c r="C12" s="12" t="s">
        <v>26</v>
      </c>
      <c r="D12" s="29">
        <f t="shared" si="0"/>
        <v>573.55780250916382</v>
      </c>
      <c r="E12" s="13">
        <f t="shared" si="1"/>
        <v>809641.149145804</v>
      </c>
      <c r="F12" s="31">
        <v>143.97840323951408</v>
      </c>
      <c r="G12" s="31">
        <v>134.625</v>
      </c>
      <c r="H12" s="31">
        <v>71.464284523849201</v>
      </c>
      <c r="I12" s="31">
        <v>27.479390457157134</v>
      </c>
      <c r="J12" s="31">
        <v>89.351203574048142</v>
      </c>
      <c r="K12" s="31">
        <v>71.4595207145952</v>
      </c>
      <c r="L12" s="31">
        <v>35.200000000000003</v>
      </c>
    </row>
    <row r="13" spans="1:12" s="14" customFormat="1" hidden="1" x14ac:dyDescent="0.2">
      <c r="A13" s="11" t="s">
        <v>27</v>
      </c>
      <c r="B13" s="12" t="s">
        <v>14</v>
      </c>
      <c r="C13" s="12" t="s">
        <v>26</v>
      </c>
      <c r="D13" s="29">
        <f t="shared" si="0"/>
        <v>705.44564960121397</v>
      </c>
      <c r="E13" s="13">
        <f t="shared" si="1"/>
        <v>1040380.0574570227</v>
      </c>
      <c r="F13" s="31">
        <v>184.97225416187572</v>
      </c>
      <c r="G13" s="31">
        <v>175.125</v>
      </c>
      <c r="H13" s="31">
        <v>73.597546748441729</v>
      </c>
      <c r="I13" s="31">
        <v>56.20784411691232</v>
      </c>
      <c r="J13" s="31">
        <v>92.351803694072146</v>
      </c>
      <c r="K13" s="31">
        <v>87.991200879912014</v>
      </c>
      <c r="L13" s="31">
        <v>35.200000000000003</v>
      </c>
    </row>
    <row r="14" spans="1:12" s="14" customFormat="1" hidden="1" x14ac:dyDescent="0.2">
      <c r="A14" s="11" t="s">
        <v>28</v>
      </c>
      <c r="B14" s="12" t="s">
        <v>14</v>
      </c>
      <c r="C14" s="12" t="s">
        <v>17</v>
      </c>
      <c r="D14" s="29">
        <f t="shared" si="0"/>
        <v>240.36326137527868</v>
      </c>
      <c r="E14" s="13">
        <f t="shared" si="1"/>
        <v>360723.7637503877</v>
      </c>
      <c r="F14" s="31">
        <v>67.989801529770531</v>
      </c>
      <c r="G14" s="31">
        <v>51.75</v>
      </c>
      <c r="H14" s="31">
        <v>27.19909336355455</v>
      </c>
      <c r="I14" s="31">
        <v>17.48688483637272</v>
      </c>
      <c r="J14" s="31">
        <v>34.340201373608053</v>
      </c>
      <c r="K14" s="31">
        <v>27.197280271972804</v>
      </c>
      <c r="L14" s="31">
        <v>14.4</v>
      </c>
    </row>
    <row r="15" spans="1:12" s="14" customFormat="1" hidden="1" x14ac:dyDescent="0.2">
      <c r="A15" s="11" t="s">
        <v>29</v>
      </c>
      <c r="B15" s="12" t="s">
        <v>14</v>
      </c>
      <c r="C15" s="12" t="s">
        <v>19</v>
      </c>
      <c r="D15" s="29">
        <f t="shared" si="0"/>
        <v>422.79673533067188</v>
      </c>
      <c r="E15" s="13">
        <f t="shared" si="1"/>
        <v>588232.07079308724</v>
      </c>
      <c r="F15" s="31">
        <v>123.98140278958157</v>
      </c>
      <c r="G15" s="31">
        <v>93</v>
      </c>
      <c r="H15" s="31">
        <v>49.59834672177594</v>
      </c>
      <c r="I15" s="31">
        <v>20.60954284286785</v>
      </c>
      <c r="J15" s="31">
        <v>62.0124024804961</v>
      </c>
      <c r="K15" s="31">
        <v>49.595040495950407</v>
      </c>
      <c r="L15" s="31">
        <v>24</v>
      </c>
    </row>
    <row r="16" spans="1:12" s="14" customFormat="1" hidden="1" x14ac:dyDescent="0.2">
      <c r="A16" s="11" t="s">
        <v>30</v>
      </c>
      <c r="B16" s="12" t="s">
        <v>14</v>
      </c>
      <c r="C16" s="12" t="s">
        <v>26</v>
      </c>
      <c r="D16" s="29">
        <f t="shared" si="0"/>
        <v>288.15418893287222</v>
      </c>
      <c r="E16" s="13">
        <f t="shared" si="1"/>
        <v>491717.87857666268</v>
      </c>
      <c r="F16" s="31">
        <v>76.988451732240165</v>
      </c>
      <c r="G16" s="31">
        <v>57.75</v>
      </c>
      <c r="H16" s="31">
        <v>30.665644478517386</v>
      </c>
      <c r="I16" s="31">
        <v>39.345490881838622</v>
      </c>
      <c r="J16" s="31">
        <v>38.34100153364006</v>
      </c>
      <c r="K16" s="31">
        <v>30.663600306636003</v>
      </c>
      <c r="L16" s="31">
        <v>14.4</v>
      </c>
    </row>
    <row r="17" spans="1:12" hidden="1" x14ac:dyDescent="0.2">
      <c r="A17" s="35" t="s">
        <v>14</v>
      </c>
      <c r="B17" s="35"/>
      <c r="C17" s="35"/>
      <c r="D17" s="15">
        <f t="shared" ref="D17:E17" si="2">SUM(D3:D16)</f>
        <v>5982.648899615142</v>
      </c>
      <c r="E17" s="15">
        <f t="shared" si="2"/>
        <v>8792751.7764123231</v>
      </c>
      <c r="F17" s="15">
        <v>1710.7433884917261</v>
      </c>
      <c r="G17" s="15">
        <v>1290.375</v>
      </c>
      <c r="H17" s="15">
        <v>685.57714742841904</v>
      </c>
      <c r="I17" s="15">
        <v>422.18336247814142</v>
      </c>
      <c r="J17" s="15">
        <v>859.17183436687333</v>
      </c>
      <c r="K17" s="15">
        <v>684.99816684998177</v>
      </c>
      <c r="L17" s="15">
        <v>329.6</v>
      </c>
    </row>
    <row r="18" spans="1:12" hidden="1" x14ac:dyDescent="0.2">
      <c r="A18" s="11" t="s">
        <v>31</v>
      </c>
      <c r="B18" s="16" t="s">
        <v>32</v>
      </c>
      <c r="C18" s="12" t="s">
        <v>33</v>
      </c>
      <c r="D18" s="29">
        <f t="shared" ref="D18:D37" si="3">SUM(F18:L18)</f>
        <v>591.17568681353498</v>
      </c>
      <c r="E18" s="13">
        <f t="shared" ref="E18:E37" si="4">SUMPRODUCT($F$1:$L$1,F18:L18)</f>
        <v>876536.43439319776</v>
      </c>
      <c r="F18" s="31">
        <v>168.97465380192972</v>
      </c>
      <c r="G18" s="31">
        <v>127.125</v>
      </c>
      <c r="H18" s="31">
        <v>67.197760074664174</v>
      </c>
      <c r="I18" s="31">
        <v>42.468148888333751</v>
      </c>
      <c r="J18" s="31">
        <v>84.350203374008132</v>
      </c>
      <c r="K18" s="31">
        <v>67.459920674599203</v>
      </c>
      <c r="L18" s="31">
        <v>33.6</v>
      </c>
    </row>
    <row r="19" spans="1:12" hidden="1" x14ac:dyDescent="0.2">
      <c r="A19" s="11" t="s">
        <v>34</v>
      </c>
      <c r="B19" s="16" t="s">
        <v>32</v>
      </c>
      <c r="C19" s="12" t="s">
        <v>33</v>
      </c>
      <c r="D19" s="29">
        <f t="shared" si="3"/>
        <v>300.85812342937567</v>
      </c>
      <c r="E19" s="13">
        <f t="shared" si="4"/>
        <v>441990.19568961294</v>
      </c>
      <c r="F19" s="31">
        <v>85.987101934709798</v>
      </c>
      <c r="G19" s="31">
        <v>64.875</v>
      </c>
      <c r="H19" s="31">
        <v>34.398853371554281</v>
      </c>
      <c r="I19" s="31">
        <v>21.858606045465898</v>
      </c>
      <c r="J19" s="31">
        <v>43.342001733680071</v>
      </c>
      <c r="K19" s="31">
        <v>34.396560343965604</v>
      </c>
      <c r="L19" s="31">
        <v>16</v>
      </c>
    </row>
    <row r="20" spans="1:12" hidden="1" x14ac:dyDescent="0.2">
      <c r="A20" s="11" t="s">
        <v>35</v>
      </c>
      <c r="B20" s="16" t="s">
        <v>32</v>
      </c>
      <c r="C20" s="12" t="s">
        <v>33</v>
      </c>
      <c r="D20" s="29">
        <f t="shared" si="3"/>
        <v>674.52735234923159</v>
      </c>
      <c r="E20" s="13">
        <f t="shared" si="4"/>
        <v>998977.54120507964</v>
      </c>
      <c r="F20" s="31">
        <v>192.97105434184874</v>
      </c>
      <c r="G20" s="31">
        <v>145.125</v>
      </c>
      <c r="H20" s="31">
        <v>76.797440085330493</v>
      </c>
      <c r="I20" s="31">
        <v>48.088933300024983</v>
      </c>
      <c r="J20" s="31">
        <v>96.352603854104146</v>
      </c>
      <c r="K20" s="31">
        <v>76.792320767923215</v>
      </c>
      <c r="L20" s="31">
        <v>38.4</v>
      </c>
    </row>
    <row r="21" spans="1:12" hidden="1" x14ac:dyDescent="0.2">
      <c r="A21" s="11" t="s">
        <v>36</v>
      </c>
      <c r="B21" s="16" t="s">
        <v>32</v>
      </c>
      <c r="C21" s="12" t="s">
        <v>37</v>
      </c>
      <c r="D21" s="29">
        <f t="shared" si="3"/>
        <v>341.57991259049516</v>
      </c>
      <c r="E21" s="13">
        <f t="shared" si="4"/>
        <v>504720.37543949607</v>
      </c>
      <c r="F21" s="31">
        <v>97.985302204669296</v>
      </c>
      <c r="G21" s="31">
        <v>73.5</v>
      </c>
      <c r="H21" s="31">
        <v>38.932035598813371</v>
      </c>
      <c r="I21" s="31">
        <v>24.356732450662001</v>
      </c>
      <c r="J21" s="31">
        <v>48.676401947056078</v>
      </c>
      <c r="K21" s="31">
        <v>38.929440389294406</v>
      </c>
      <c r="L21" s="31">
        <v>19.2</v>
      </c>
    </row>
    <row r="22" spans="1:12" hidden="1" x14ac:dyDescent="0.2">
      <c r="A22" s="11" t="s">
        <v>38</v>
      </c>
      <c r="B22" s="16" t="s">
        <v>32</v>
      </c>
      <c r="C22" s="12" t="s">
        <v>37</v>
      </c>
      <c r="D22" s="29">
        <f t="shared" si="3"/>
        <v>921.08185273571041</v>
      </c>
      <c r="E22" s="13">
        <f t="shared" si="4"/>
        <v>1358062.014128997</v>
      </c>
      <c r="F22" s="31">
        <v>263.96040593910914</v>
      </c>
      <c r="G22" s="31">
        <v>198</v>
      </c>
      <c r="H22" s="31">
        <v>105.32982233925536</v>
      </c>
      <c r="I22" s="31">
        <v>65.5758181363977</v>
      </c>
      <c r="J22" s="31">
        <v>131.6930052677202</v>
      </c>
      <c r="K22" s="31">
        <v>105.32280105322802</v>
      </c>
      <c r="L22" s="31">
        <v>51.2</v>
      </c>
    </row>
    <row r="23" spans="1:12" hidden="1" x14ac:dyDescent="0.2">
      <c r="A23" s="11" t="s">
        <v>39</v>
      </c>
      <c r="B23" s="16" t="s">
        <v>32</v>
      </c>
      <c r="C23" s="12" t="s">
        <v>40</v>
      </c>
      <c r="D23" s="29">
        <f t="shared" si="3"/>
        <v>1226.7981639843256</v>
      </c>
      <c r="E23" s="13">
        <f t="shared" si="4"/>
        <v>1811973.8993748336</v>
      </c>
      <c r="F23" s="31">
        <v>350.94735789631557</v>
      </c>
      <c r="G23" s="31">
        <v>264</v>
      </c>
      <c r="H23" s="31">
        <v>139.99533348888372</v>
      </c>
      <c r="I23" s="31">
        <v>87.434424181863591</v>
      </c>
      <c r="J23" s="31">
        <v>175.36840701473628</v>
      </c>
      <c r="K23" s="31">
        <v>140.25264140252642</v>
      </c>
      <c r="L23" s="31">
        <v>68.8</v>
      </c>
    </row>
    <row r="24" spans="1:12" hidden="1" x14ac:dyDescent="0.2">
      <c r="A24" s="11" t="s">
        <v>41</v>
      </c>
      <c r="B24" s="16" t="s">
        <v>32</v>
      </c>
      <c r="C24" s="12" t="s">
        <v>40</v>
      </c>
      <c r="D24" s="29">
        <f t="shared" si="3"/>
        <v>220.48130791617572</v>
      </c>
      <c r="E24" s="13">
        <f t="shared" si="4"/>
        <v>329718.34046264336</v>
      </c>
      <c r="F24" s="31">
        <v>62.990551417287406</v>
      </c>
      <c r="G24" s="31">
        <v>47.25</v>
      </c>
      <c r="H24" s="31">
        <v>24.79917336088797</v>
      </c>
      <c r="I24" s="31">
        <v>16.237821633774669</v>
      </c>
      <c r="J24" s="31">
        <v>31.33960125358405</v>
      </c>
      <c r="K24" s="31">
        <v>25.064160250641603</v>
      </c>
      <c r="L24" s="31">
        <v>12.8</v>
      </c>
    </row>
    <row r="25" spans="1:12" hidden="1" x14ac:dyDescent="0.2">
      <c r="A25" s="11" t="s">
        <v>42</v>
      </c>
      <c r="B25" s="16" t="s">
        <v>32</v>
      </c>
      <c r="C25" s="12" t="s">
        <v>40</v>
      </c>
      <c r="D25" s="29">
        <f t="shared" si="3"/>
        <v>609.72459869650197</v>
      </c>
      <c r="E25" s="13">
        <f t="shared" si="4"/>
        <v>896365.30044988182</v>
      </c>
      <c r="F25" s="31">
        <v>174.97375393690947</v>
      </c>
      <c r="G25" s="31">
        <v>131.25</v>
      </c>
      <c r="H25" s="31">
        <v>69.597680077330764</v>
      </c>
      <c r="I25" s="31">
        <v>43.092680489632777</v>
      </c>
      <c r="J25" s="31">
        <v>87.350803494032135</v>
      </c>
      <c r="K25" s="31">
        <v>69.859680698596819</v>
      </c>
      <c r="L25" s="31">
        <v>33.6</v>
      </c>
    </row>
    <row r="26" spans="1:12" hidden="1" x14ac:dyDescent="0.2">
      <c r="A26" s="11" t="s">
        <v>43</v>
      </c>
      <c r="B26" s="16" t="s">
        <v>32</v>
      </c>
      <c r="C26" s="12" t="s">
        <v>44</v>
      </c>
      <c r="D26" s="29">
        <f t="shared" si="3"/>
        <v>308.58281904918579</v>
      </c>
      <c r="E26" s="13">
        <f t="shared" si="4"/>
        <v>464051.29414633842</v>
      </c>
      <c r="F26" s="31">
        <v>87.986801979703046</v>
      </c>
      <c r="G26" s="31">
        <v>66</v>
      </c>
      <c r="H26" s="31">
        <v>34.932168927702406</v>
      </c>
      <c r="I26" s="31">
        <v>21.858606045465898</v>
      </c>
      <c r="J26" s="31">
        <v>43.675401747016068</v>
      </c>
      <c r="K26" s="31">
        <v>34.929840349298409</v>
      </c>
      <c r="L26" s="31">
        <v>19.2</v>
      </c>
    </row>
    <row r="27" spans="1:12" hidden="1" x14ac:dyDescent="0.2">
      <c r="A27" s="11" t="s">
        <v>45</v>
      </c>
      <c r="B27" s="16" t="s">
        <v>32</v>
      </c>
      <c r="C27" s="12" t="s">
        <v>44</v>
      </c>
      <c r="D27" s="29">
        <f t="shared" si="3"/>
        <v>199.94037981793468</v>
      </c>
      <c r="E27" s="13">
        <f t="shared" si="4"/>
        <v>310544.58291834954</v>
      </c>
      <c r="F27" s="31">
        <v>55.991601259811027</v>
      </c>
      <c r="G27" s="31">
        <v>42.375</v>
      </c>
      <c r="H27" s="31">
        <v>22.132595580147328</v>
      </c>
      <c r="I27" s="31">
        <v>16.237821633774669</v>
      </c>
      <c r="J27" s="31">
        <v>28.005601120224046</v>
      </c>
      <c r="K27" s="31">
        <v>22.397760223977603</v>
      </c>
      <c r="L27" s="31">
        <v>12.8</v>
      </c>
    </row>
    <row r="28" spans="1:12" hidden="1" x14ac:dyDescent="0.2">
      <c r="A28" s="11" t="s">
        <v>46</v>
      </c>
      <c r="B28" s="16" t="s">
        <v>32</v>
      </c>
      <c r="C28" s="12" t="s">
        <v>44</v>
      </c>
      <c r="D28" s="29">
        <f t="shared" si="3"/>
        <v>116.34180427577523</v>
      </c>
      <c r="E28" s="13">
        <f t="shared" si="4"/>
        <v>163180.30340448045</v>
      </c>
      <c r="F28" s="31">
        <v>33.994900764885266</v>
      </c>
      <c r="G28" s="31">
        <v>25.5</v>
      </c>
      <c r="H28" s="31">
        <v>13.599546681777275</v>
      </c>
      <c r="I28" s="31">
        <v>6.2453160129902576</v>
      </c>
      <c r="J28" s="31">
        <v>17.003400680136025</v>
      </c>
      <c r="K28" s="31">
        <v>13.598640135986402</v>
      </c>
      <c r="L28" s="31">
        <v>6.4</v>
      </c>
    </row>
    <row r="29" spans="1:12" hidden="1" x14ac:dyDescent="0.2">
      <c r="A29" s="11" t="s">
        <v>47</v>
      </c>
      <c r="B29" s="16" t="s">
        <v>32</v>
      </c>
      <c r="C29" s="12" t="s">
        <v>44</v>
      </c>
      <c r="D29" s="29">
        <f t="shared" si="3"/>
        <v>249.86243200111389</v>
      </c>
      <c r="E29" s="13">
        <f t="shared" si="4"/>
        <v>372086.59126929118</v>
      </c>
      <c r="F29" s="31">
        <v>70.989351597260409</v>
      </c>
      <c r="G29" s="31">
        <v>53.625</v>
      </c>
      <c r="H29" s="31">
        <v>28.532382253924869</v>
      </c>
      <c r="I29" s="31">
        <v>18.111416437671746</v>
      </c>
      <c r="J29" s="31">
        <v>35.673801426952053</v>
      </c>
      <c r="K29" s="31">
        <v>28.530480285304805</v>
      </c>
      <c r="L29" s="31">
        <v>14.4</v>
      </c>
    </row>
    <row r="30" spans="1:12" hidden="1" x14ac:dyDescent="0.2">
      <c r="A30" s="11" t="s">
        <v>48</v>
      </c>
      <c r="B30" s="16" t="s">
        <v>32</v>
      </c>
      <c r="C30" s="12" t="s">
        <v>44</v>
      </c>
      <c r="D30" s="29">
        <f t="shared" si="3"/>
        <v>606.57486306068938</v>
      </c>
      <c r="E30" s="13">
        <f t="shared" si="4"/>
        <v>900893.81946375512</v>
      </c>
      <c r="F30" s="31">
        <v>172.97405389191621</v>
      </c>
      <c r="G30" s="31">
        <v>130.5</v>
      </c>
      <c r="H30" s="31">
        <v>69.064364521182625</v>
      </c>
      <c r="I30" s="31">
        <v>43.092680489632777</v>
      </c>
      <c r="J30" s="31">
        <v>86.684003467360142</v>
      </c>
      <c r="K30" s="31">
        <v>69.059760690597599</v>
      </c>
      <c r="L30" s="31">
        <v>35.200000000000003</v>
      </c>
    </row>
    <row r="31" spans="1:12" hidden="1" x14ac:dyDescent="0.2">
      <c r="A31" s="11" t="s">
        <v>49</v>
      </c>
      <c r="B31" s="16" t="s">
        <v>32</v>
      </c>
      <c r="C31" s="12" t="s">
        <v>50</v>
      </c>
      <c r="D31" s="29">
        <f t="shared" si="3"/>
        <v>478.06013895249544</v>
      </c>
      <c r="E31" s="13">
        <f t="shared" si="4"/>
        <v>701568.7265853046</v>
      </c>
      <c r="F31" s="31">
        <v>136.97945308203771</v>
      </c>
      <c r="G31" s="31">
        <v>103.125</v>
      </c>
      <c r="H31" s="31">
        <v>54.664844505183162</v>
      </c>
      <c r="I31" s="31">
        <v>34.349238071446415</v>
      </c>
      <c r="J31" s="31">
        <v>68.680402747216107</v>
      </c>
      <c r="K31" s="31">
        <v>54.661200546612008</v>
      </c>
      <c r="L31" s="31">
        <v>25.6</v>
      </c>
    </row>
    <row r="32" spans="1:12" hidden="1" x14ac:dyDescent="0.2">
      <c r="A32" s="11" t="s">
        <v>51</v>
      </c>
      <c r="B32" s="16" t="s">
        <v>32</v>
      </c>
      <c r="C32" s="12" t="s">
        <v>50</v>
      </c>
      <c r="D32" s="29">
        <f t="shared" si="3"/>
        <v>198.35045900738569</v>
      </c>
      <c r="E32" s="13">
        <f t="shared" si="4"/>
        <v>291732.12489466899</v>
      </c>
      <c r="F32" s="31">
        <v>56.991451282307658</v>
      </c>
      <c r="G32" s="31">
        <v>42.75</v>
      </c>
      <c r="H32" s="31">
        <v>22.665911136295456</v>
      </c>
      <c r="I32" s="31">
        <v>13.739695228578567</v>
      </c>
      <c r="J32" s="31">
        <v>28.339001133560046</v>
      </c>
      <c r="K32" s="31">
        <v>22.664400226644002</v>
      </c>
      <c r="L32" s="31">
        <v>11.2</v>
      </c>
    </row>
    <row r="33" spans="1:12" hidden="1" x14ac:dyDescent="0.2">
      <c r="A33" s="11" t="s">
        <v>52</v>
      </c>
      <c r="B33" s="16" t="s">
        <v>32</v>
      </c>
      <c r="C33" s="12" t="s">
        <v>50</v>
      </c>
      <c r="D33" s="29">
        <f t="shared" si="3"/>
        <v>574.92771734928908</v>
      </c>
      <c r="E33" s="13">
        <f t="shared" si="4"/>
        <v>854025.44600358093</v>
      </c>
      <c r="F33" s="31">
        <v>163.97540368944658</v>
      </c>
      <c r="G33" s="31">
        <v>123.75</v>
      </c>
      <c r="H33" s="31">
        <v>65.331155628145737</v>
      </c>
      <c r="I33" s="31">
        <v>40.594554084436666</v>
      </c>
      <c r="J33" s="31">
        <v>82.349803293992139</v>
      </c>
      <c r="K33" s="31">
        <v>65.326800653268009</v>
      </c>
      <c r="L33" s="31">
        <v>33.6</v>
      </c>
    </row>
    <row r="34" spans="1:12" hidden="1" x14ac:dyDescent="0.2">
      <c r="A34" s="11" t="s">
        <v>53</v>
      </c>
      <c r="B34" s="16" t="s">
        <v>32</v>
      </c>
      <c r="C34" s="12" t="s">
        <v>50</v>
      </c>
      <c r="D34" s="29">
        <f t="shared" si="3"/>
        <v>653.37890886496552</v>
      </c>
      <c r="E34" s="13">
        <f t="shared" si="4"/>
        <v>966823.94720610243</v>
      </c>
      <c r="F34" s="31">
        <v>186.97195420686899</v>
      </c>
      <c r="G34" s="31">
        <v>140.625</v>
      </c>
      <c r="H34" s="31">
        <v>74.397520082663917</v>
      </c>
      <c r="I34" s="31">
        <v>46.839870097426932</v>
      </c>
      <c r="J34" s="31">
        <v>93.352003734080142</v>
      </c>
      <c r="K34" s="31">
        <v>74.392560743925614</v>
      </c>
      <c r="L34" s="31">
        <v>36.799999999999997</v>
      </c>
    </row>
    <row r="35" spans="1:12" hidden="1" x14ac:dyDescent="0.2">
      <c r="A35" s="11" t="s">
        <v>54</v>
      </c>
      <c r="B35" s="16" t="s">
        <v>32</v>
      </c>
      <c r="C35" s="12" t="s">
        <v>55</v>
      </c>
      <c r="D35" s="29">
        <f t="shared" si="3"/>
        <v>258.31254384953411</v>
      </c>
      <c r="E35" s="13">
        <f t="shared" si="4"/>
        <v>384896.82061670703</v>
      </c>
      <c r="F35" s="31">
        <v>73.988901664750287</v>
      </c>
      <c r="G35" s="31">
        <v>55.5</v>
      </c>
      <c r="H35" s="31">
        <v>29.332355588147063</v>
      </c>
      <c r="I35" s="31">
        <v>17.48688483637272</v>
      </c>
      <c r="J35" s="31">
        <v>36.674001466960057</v>
      </c>
      <c r="K35" s="31">
        <v>29.330400293304002</v>
      </c>
      <c r="L35" s="31">
        <v>16</v>
      </c>
    </row>
    <row r="36" spans="1:12" hidden="1" x14ac:dyDescent="0.2">
      <c r="A36" s="11" t="s">
        <v>56</v>
      </c>
      <c r="B36" s="16" t="s">
        <v>32</v>
      </c>
      <c r="C36" s="12" t="s">
        <v>55</v>
      </c>
      <c r="D36" s="29">
        <f t="shared" si="3"/>
        <v>472.26890393580078</v>
      </c>
      <c r="E36" s="13">
        <f t="shared" si="4"/>
        <v>693595.75024636672</v>
      </c>
      <c r="F36" s="31">
        <v>135.97960305954106</v>
      </c>
      <c r="G36" s="31">
        <v>101.625</v>
      </c>
      <c r="H36" s="31">
        <v>53.864871170960967</v>
      </c>
      <c r="I36" s="31">
        <v>33.724706470147389</v>
      </c>
      <c r="J36" s="31">
        <v>67.346802693872107</v>
      </c>
      <c r="K36" s="31">
        <v>54.127920541279202</v>
      </c>
      <c r="L36" s="31">
        <v>25.6</v>
      </c>
    </row>
    <row r="37" spans="1:12" hidden="1" x14ac:dyDescent="0.2">
      <c r="A37" s="11" t="s">
        <v>57</v>
      </c>
      <c r="B37" s="16" t="s">
        <v>32</v>
      </c>
      <c r="C37" s="12" t="s">
        <v>55</v>
      </c>
      <c r="D37" s="29">
        <f t="shared" si="3"/>
        <v>324.62311473021475</v>
      </c>
      <c r="E37" s="13">
        <f t="shared" si="4"/>
        <v>476540.25811849337</v>
      </c>
      <c r="F37" s="31">
        <v>92.986052092186185</v>
      </c>
      <c r="G37" s="31">
        <v>70.125</v>
      </c>
      <c r="H37" s="31">
        <v>37.06543115229492</v>
      </c>
      <c r="I37" s="31">
        <v>23.107669248063953</v>
      </c>
      <c r="J37" s="31">
        <v>46.676001867040071</v>
      </c>
      <c r="K37" s="31">
        <v>37.062960370629604</v>
      </c>
      <c r="L37" s="31">
        <v>17.600000000000001</v>
      </c>
    </row>
    <row r="38" spans="1:12" hidden="1" x14ac:dyDescent="0.2">
      <c r="A38" s="35" t="s">
        <v>32</v>
      </c>
      <c r="B38" s="35"/>
      <c r="C38" s="35"/>
      <c r="D38" s="17">
        <f t="shared" ref="D38:E38" si="5">SUM(D18:D37)</f>
        <v>9327.4510834097346</v>
      </c>
      <c r="E38" s="15">
        <f t="shared" si="5"/>
        <v>13798283.766017182</v>
      </c>
      <c r="F38" s="15">
        <v>2668.5997100434934</v>
      </c>
      <c r="G38" s="15">
        <v>2006.625</v>
      </c>
      <c r="H38" s="15">
        <v>1062.631245625146</v>
      </c>
      <c r="I38" s="15">
        <v>664.50162378216339</v>
      </c>
      <c r="J38" s="15">
        <v>1332.9332533173301</v>
      </c>
      <c r="K38" s="15">
        <v>1064.1602506416025</v>
      </c>
      <c r="L38" s="15">
        <v>528</v>
      </c>
    </row>
    <row r="39" spans="1:12" hidden="1" x14ac:dyDescent="0.2">
      <c r="A39" s="11" t="s">
        <v>58</v>
      </c>
      <c r="B39" s="16" t="s">
        <v>59</v>
      </c>
      <c r="C39" s="12" t="s">
        <v>60</v>
      </c>
      <c r="D39" s="18">
        <f t="shared" ref="D39:D47" si="6">SUM(F39:L39)</f>
        <v>870.34332671596633</v>
      </c>
      <c r="E39" s="27">
        <f t="shared" ref="E39:E47" si="7">SUMPRODUCT($F$1:$L$1,F39:L39)</f>
        <v>1293344.1559767937</v>
      </c>
      <c r="F39" s="31">
        <v>248.96265560165975</v>
      </c>
      <c r="G39" s="31">
        <v>185.625</v>
      </c>
      <c r="H39" s="31">
        <v>99.196693443551879</v>
      </c>
      <c r="I39" s="31">
        <v>63.077691731201604</v>
      </c>
      <c r="J39" s="31">
        <v>123.35800493432021</v>
      </c>
      <c r="K39" s="31">
        <v>100.5232810052328</v>
      </c>
      <c r="L39" s="31">
        <v>49.6</v>
      </c>
    </row>
    <row r="40" spans="1:12" hidden="1" x14ac:dyDescent="0.2">
      <c r="A40" s="11" t="s">
        <v>61</v>
      </c>
      <c r="B40" s="16" t="s">
        <v>59</v>
      </c>
      <c r="C40" s="12" t="s">
        <v>62</v>
      </c>
      <c r="D40" s="18">
        <f t="shared" si="6"/>
        <v>1532.1543998869702</v>
      </c>
      <c r="E40" s="27">
        <f t="shared" si="7"/>
        <v>2347153.8957251445</v>
      </c>
      <c r="F40" s="31">
        <v>446.9329600559916</v>
      </c>
      <c r="G40" s="31">
        <v>295.875</v>
      </c>
      <c r="H40" s="31">
        <v>193.06023132562248</v>
      </c>
      <c r="I40" s="31">
        <v>120.53459905071196</v>
      </c>
      <c r="J40" s="31">
        <v>188.03760752150433</v>
      </c>
      <c r="K40" s="31">
        <v>193.31400193314002</v>
      </c>
      <c r="L40" s="31">
        <v>94.399999999999991</v>
      </c>
    </row>
    <row r="41" spans="1:12" hidden="1" x14ac:dyDescent="0.2">
      <c r="A41" s="11" t="s">
        <v>63</v>
      </c>
      <c r="B41" s="16" t="s">
        <v>59</v>
      </c>
      <c r="C41" s="12" t="s">
        <v>64</v>
      </c>
      <c r="D41" s="18">
        <f t="shared" si="6"/>
        <v>1551.9647156996316</v>
      </c>
      <c r="E41" s="27">
        <f t="shared" si="7"/>
        <v>2339605.360036829</v>
      </c>
      <c r="F41" s="31">
        <v>464.93026046093087</v>
      </c>
      <c r="G41" s="31">
        <v>280.875</v>
      </c>
      <c r="H41" s="31">
        <v>185.06049798340055</v>
      </c>
      <c r="I41" s="31">
        <v>115.53834624031975</v>
      </c>
      <c r="J41" s="31">
        <v>229.04580916183238</v>
      </c>
      <c r="K41" s="31">
        <v>185.31480185314803</v>
      </c>
      <c r="L41" s="31">
        <v>91.2</v>
      </c>
    </row>
    <row r="42" spans="1:12" hidden="1" x14ac:dyDescent="0.2">
      <c r="A42" s="11" t="s">
        <v>65</v>
      </c>
      <c r="B42" s="16" t="s">
        <v>59</v>
      </c>
      <c r="C42" s="12" t="s">
        <v>66</v>
      </c>
      <c r="D42" s="18">
        <f t="shared" si="6"/>
        <v>831.75590676511024</v>
      </c>
      <c r="E42" s="27">
        <f t="shared" si="7"/>
        <v>1302157.5197802698</v>
      </c>
      <c r="F42" s="31">
        <v>225.96610508423737</v>
      </c>
      <c r="G42" s="31">
        <v>169.5</v>
      </c>
      <c r="H42" s="31">
        <v>89.863671210959637</v>
      </c>
      <c r="I42" s="31">
        <v>56.20784411691232</v>
      </c>
      <c r="J42" s="31">
        <v>136.36060545442422</v>
      </c>
      <c r="K42" s="31">
        <v>89.857680898576803</v>
      </c>
      <c r="L42" s="31">
        <v>64</v>
      </c>
    </row>
    <row r="43" spans="1:12" hidden="1" x14ac:dyDescent="0.2">
      <c r="A43" s="11" t="s">
        <v>67</v>
      </c>
      <c r="B43" s="16" t="s">
        <v>59</v>
      </c>
      <c r="C43" s="12" t="s">
        <v>68</v>
      </c>
      <c r="D43" s="18">
        <f t="shared" si="6"/>
        <v>689.75381101560345</v>
      </c>
      <c r="E43" s="27">
        <f t="shared" si="7"/>
        <v>1042172.7116994732</v>
      </c>
      <c r="F43" s="31">
        <v>147.97780332950057</v>
      </c>
      <c r="G43" s="31">
        <v>168</v>
      </c>
      <c r="H43" s="31">
        <v>85.597146761774596</v>
      </c>
      <c r="I43" s="31">
        <v>56.832375718211345</v>
      </c>
      <c r="J43" s="31">
        <v>108.68840434753618</v>
      </c>
      <c r="K43" s="31">
        <v>85.858080858580806</v>
      </c>
      <c r="L43" s="31">
        <v>36.799999999999997</v>
      </c>
    </row>
    <row r="44" spans="1:12" hidden="1" x14ac:dyDescent="0.2">
      <c r="A44" s="11" t="s">
        <v>69</v>
      </c>
      <c r="B44" s="16" t="s">
        <v>59</v>
      </c>
      <c r="C44" s="12" t="s">
        <v>70</v>
      </c>
      <c r="D44" s="18">
        <f t="shared" si="6"/>
        <v>433.305577605395</v>
      </c>
      <c r="E44" s="27">
        <f t="shared" si="7"/>
        <v>637523.8053004276</v>
      </c>
      <c r="F44" s="31">
        <v>122.98155276708495</v>
      </c>
      <c r="G44" s="31">
        <v>92.25</v>
      </c>
      <c r="H44" s="31">
        <v>48.798373387553745</v>
      </c>
      <c r="I44" s="31">
        <v>30.60204846365226</v>
      </c>
      <c r="J44" s="31">
        <v>61.345602453824092</v>
      </c>
      <c r="K44" s="31">
        <v>53.328000533280004</v>
      </c>
      <c r="L44" s="31">
        <v>24</v>
      </c>
    </row>
    <row r="45" spans="1:12" hidden="1" x14ac:dyDescent="0.2">
      <c r="A45" s="11" t="s">
        <v>71</v>
      </c>
      <c r="B45" s="16" t="s">
        <v>59</v>
      </c>
      <c r="C45" s="12" t="s">
        <v>68</v>
      </c>
      <c r="D45" s="18">
        <f t="shared" si="6"/>
        <v>791.3751043437386</v>
      </c>
      <c r="E45" s="27">
        <f t="shared" si="7"/>
        <v>1162016.6277185932</v>
      </c>
      <c r="F45" s="31">
        <v>208.96865470179472</v>
      </c>
      <c r="G45" s="31">
        <v>169.125</v>
      </c>
      <c r="H45" s="31">
        <v>83.19722675910802</v>
      </c>
      <c r="I45" s="31">
        <v>61.204096927304519</v>
      </c>
      <c r="J45" s="31">
        <v>121.6910048676402</v>
      </c>
      <c r="K45" s="31">
        <v>108.78912108789122</v>
      </c>
      <c r="L45" s="31">
        <v>38.4</v>
      </c>
    </row>
    <row r="46" spans="1:12" hidden="1" x14ac:dyDescent="0.2">
      <c r="A46" s="11" t="s">
        <v>72</v>
      </c>
      <c r="B46" s="16" t="s">
        <v>59</v>
      </c>
      <c r="C46" s="12" t="s">
        <v>66</v>
      </c>
      <c r="D46" s="18">
        <f t="shared" si="6"/>
        <v>498.64834535042337</v>
      </c>
      <c r="E46" s="27">
        <f t="shared" si="7"/>
        <v>683550.83045872301</v>
      </c>
      <c r="F46" s="31">
        <v>118.98215267709844</v>
      </c>
      <c r="G46" s="31">
        <v>165.375</v>
      </c>
      <c r="H46" s="31">
        <v>47.465084497183426</v>
      </c>
      <c r="I46" s="31">
        <v>29.352985261054208</v>
      </c>
      <c r="J46" s="31">
        <v>59.3452023738081</v>
      </c>
      <c r="K46" s="31">
        <v>54.127920541279202</v>
      </c>
      <c r="L46" s="31">
        <v>24</v>
      </c>
    </row>
    <row r="47" spans="1:12" hidden="1" x14ac:dyDescent="0.2">
      <c r="A47" s="11" t="s">
        <v>73</v>
      </c>
      <c r="B47" s="16" t="s">
        <v>59</v>
      </c>
      <c r="C47" s="12" t="s">
        <v>70</v>
      </c>
      <c r="D47" s="18">
        <f t="shared" si="6"/>
        <v>1167.194602901289</v>
      </c>
      <c r="E47" s="27">
        <f t="shared" si="7"/>
        <v>1584101.1114686469</v>
      </c>
      <c r="F47" s="31">
        <v>383.94240863870425</v>
      </c>
      <c r="G47" s="31">
        <v>295.125</v>
      </c>
      <c r="H47" s="31">
        <v>126.12912902903237</v>
      </c>
      <c r="I47" s="31">
        <v>65.5758181363977</v>
      </c>
      <c r="J47" s="31">
        <v>155.36440621457626</v>
      </c>
      <c r="K47" s="31">
        <v>88.257840882578407</v>
      </c>
      <c r="L47" s="31">
        <v>52.8</v>
      </c>
    </row>
    <row r="48" spans="1:12" hidden="1" x14ac:dyDescent="0.2">
      <c r="A48" s="32" t="s">
        <v>59</v>
      </c>
      <c r="B48" s="33"/>
      <c r="C48" s="34"/>
      <c r="D48" s="17">
        <f t="shared" ref="D48:E48" si="8">SUM(D39:D47)</f>
        <v>8366.4957902841288</v>
      </c>
      <c r="E48" s="15">
        <f t="shared" si="8"/>
        <v>12391626.018164901</v>
      </c>
      <c r="F48" s="15">
        <v>2369.6445533170022</v>
      </c>
      <c r="G48" s="15">
        <v>1821.75</v>
      </c>
      <c r="H48" s="15">
        <v>958.3680543981867</v>
      </c>
      <c r="I48" s="15">
        <v>598.92580564576565</v>
      </c>
      <c r="J48" s="15">
        <v>1183.2366473294658</v>
      </c>
      <c r="K48" s="15">
        <v>959.37072959370732</v>
      </c>
      <c r="L48" s="15">
        <v>475.2</v>
      </c>
    </row>
    <row r="49" spans="1:12" hidden="1" x14ac:dyDescent="0.2">
      <c r="A49" s="19" t="s">
        <v>74</v>
      </c>
      <c r="B49" s="20" t="s">
        <v>75</v>
      </c>
      <c r="C49" s="21" t="s">
        <v>76</v>
      </c>
      <c r="D49" s="22">
        <f t="shared" ref="D49:D61" si="9">SUM(F49:L49)</f>
        <v>373.76274813864535</v>
      </c>
      <c r="E49" s="13">
        <f t="shared" ref="E49:E61" si="10">SUMPRODUCT($F$1:$L$1,F49:L49)</f>
        <v>539781.73842426809</v>
      </c>
      <c r="F49" s="31">
        <v>107.98380242963556</v>
      </c>
      <c r="G49" s="31">
        <v>81.375</v>
      </c>
      <c r="H49" s="31">
        <v>42.931902269924336</v>
      </c>
      <c r="I49" s="31">
        <v>23.732200849362975</v>
      </c>
      <c r="J49" s="31">
        <v>54.010802160432085</v>
      </c>
      <c r="K49" s="31">
        <v>42.929040429290403</v>
      </c>
      <c r="L49" s="31">
        <v>20.8</v>
      </c>
    </row>
    <row r="50" spans="1:12" hidden="1" x14ac:dyDescent="0.2">
      <c r="A50" s="19" t="s">
        <v>77</v>
      </c>
      <c r="B50" s="20" t="s">
        <v>75</v>
      </c>
      <c r="C50" s="21" t="s">
        <v>78</v>
      </c>
      <c r="D50" s="22">
        <f t="shared" si="9"/>
        <v>505.17021868673794</v>
      </c>
      <c r="E50" s="13">
        <f t="shared" si="10"/>
        <v>719494.82161053875</v>
      </c>
      <c r="F50" s="31">
        <v>146.97795330700396</v>
      </c>
      <c r="G50" s="31">
        <v>110.25</v>
      </c>
      <c r="H50" s="31">
        <v>58.398053398220057</v>
      </c>
      <c r="I50" s="31">
        <v>30.60204846365226</v>
      </c>
      <c r="J50" s="31">
        <v>73.348002933920114</v>
      </c>
      <c r="K50" s="31">
        <v>58.394160583941606</v>
      </c>
      <c r="L50" s="31">
        <v>27.2</v>
      </c>
    </row>
    <row r="51" spans="1:12" hidden="1" x14ac:dyDescent="0.2">
      <c r="A51" s="19" t="s">
        <v>79</v>
      </c>
      <c r="B51" s="20" t="s">
        <v>75</v>
      </c>
      <c r="C51" s="21" t="s">
        <v>80</v>
      </c>
      <c r="D51" s="22">
        <f t="shared" si="9"/>
        <v>246.14114312922089</v>
      </c>
      <c r="E51" s="13">
        <f t="shared" si="10"/>
        <v>345892.89259837056</v>
      </c>
      <c r="F51" s="31">
        <v>72.989051642253671</v>
      </c>
      <c r="G51" s="31">
        <v>55.125</v>
      </c>
      <c r="H51" s="31">
        <v>29.065697810072997</v>
      </c>
      <c r="I51" s="31">
        <v>12.490632025980515</v>
      </c>
      <c r="J51" s="31">
        <v>34.340201373608053</v>
      </c>
      <c r="K51" s="31">
        <v>27.730560277305603</v>
      </c>
      <c r="L51" s="31">
        <v>14.4</v>
      </c>
    </row>
    <row r="52" spans="1:12" hidden="1" x14ac:dyDescent="0.2">
      <c r="A52" s="19" t="s">
        <v>81</v>
      </c>
      <c r="B52" s="20" t="s">
        <v>75</v>
      </c>
      <c r="C52" s="21" t="s">
        <v>82</v>
      </c>
      <c r="D52" s="22">
        <f t="shared" si="9"/>
        <v>554.97902165492417</v>
      </c>
      <c r="E52" s="13">
        <f t="shared" si="10"/>
        <v>822913.53962834552</v>
      </c>
      <c r="F52" s="31">
        <v>158.97615357696344</v>
      </c>
      <c r="G52" s="31">
        <v>119.25</v>
      </c>
      <c r="H52" s="31">
        <v>63.197893403553209</v>
      </c>
      <c r="I52" s="31">
        <v>39.345490881838622</v>
      </c>
      <c r="J52" s="31">
        <v>79.015803160632117</v>
      </c>
      <c r="K52" s="31">
        <v>63.193680631936807</v>
      </c>
      <c r="L52" s="31">
        <v>32</v>
      </c>
    </row>
    <row r="53" spans="1:12" hidden="1" x14ac:dyDescent="0.2">
      <c r="A53" s="19" t="s">
        <v>83</v>
      </c>
      <c r="B53" s="20" t="s">
        <v>75</v>
      </c>
      <c r="C53" s="21" t="s">
        <v>84</v>
      </c>
      <c r="D53" s="22">
        <f t="shared" si="9"/>
        <v>775.7831611541485</v>
      </c>
      <c r="E53" s="13">
        <f t="shared" si="10"/>
        <v>1113440.2019196206</v>
      </c>
      <c r="F53" s="31">
        <v>225.96610508423737</v>
      </c>
      <c r="G53" s="31">
        <v>169.875</v>
      </c>
      <c r="H53" s="31">
        <v>90.1303289890337</v>
      </c>
      <c r="I53" s="31">
        <v>47.46440169872595</v>
      </c>
      <c r="J53" s="31">
        <v>113.02260452090418</v>
      </c>
      <c r="K53" s="31">
        <v>86.124720861247212</v>
      </c>
      <c r="L53" s="31">
        <v>43.2</v>
      </c>
    </row>
    <row r="54" spans="1:12" hidden="1" x14ac:dyDescent="0.2">
      <c r="A54" s="19" t="s">
        <v>85</v>
      </c>
      <c r="B54" s="20" t="s">
        <v>75</v>
      </c>
      <c r="C54" s="21" t="s">
        <v>80</v>
      </c>
      <c r="D54" s="22">
        <f t="shared" si="9"/>
        <v>530.47107734140923</v>
      </c>
      <c r="E54" s="13">
        <f t="shared" si="10"/>
        <v>795121.73959644197</v>
      </c>
      <c r="F54" s="31">
        <v>150.97735339699045</v>
      </c>
      <c r="G54" s="31">
        <v>113.25</v>
      </c>
      <c r="H54" s="31">
        <v>60.264657844738508</v>
      </c>
      <c r="I54" s="31">
        <v>39.970022483137647</v>
      </c>
      <c r="J54" s="31">
        <v>75.348403013936121</v>
      </c>
      <c r="K54" s="31">
        <v>60.260640602606408</v>
      </c>
      <c r="L54" s="31">
        <v>30.4</v>
      </c>
    </row>
    <row r="55" spans="1:12" hidden="1" x14ac:dyDescent="0.2">
      <c r="A55" s="19" t="s">
        <v>86</v>
      </c>
      <c r="B55" s="20" t="s">
        <v>75</v>
      </c>
      <c r="C55" s="21" t="s">
        <v>87</v>
      </c>
      <c r="D55" s="22">
        <f t="shared" si="9"/>
        <v>631.82259206816002</v>
      </c>
      <c r="E55" s="13">
        <f t="shared" si="10"/>
        <v>942305.86833445821</v>
      </c>
      <c r="F55" s="31">
        <v>178.97315402689597</v>
      </c>
      <c r="G55" s="31">
        <v>134.25</v>
      </c>
      <c r="H55" s="31">
        <v>71.197626745775139</v>
      </c>
      <c r="I55" s="31">
        <v>45.590806894828873</v>
      </c>
      <c r="J55" s="31">
        <v>91.685003667400153</v>
      </c>
      <c r="K55" s="31">
        <v>73.326000733260017</v>
      </c>
      <c r="L55" s="31">
        <v>36.799999999999997</v>
      </c>
    </row>
    <row r="56" spans="1:12" hidden="1" x14ac:dyDescent="0.2">
      <c r="A56" s="19" t="s">
        <v>88</v>
      </c>
      <c r="B56" s="20" t="s">
        <v>75</v>
      </c>
      <c r="C56" s="21" t="s">
        <v>87</v>
      </c>
      <c r="D56" s="22">
        <f t="shared" si="9"/>
        <v>938.52868258425849</v>
      </c>
      <c r="E56" s="13">
        <f t="shared" si="10"/>
        <v>1390417.9573160005</v>
      </c>
      <c r="F56" s="31">
        <v>272.95905614157874</v>
      </c>
      <c r="G56" s="31">
        <v>204.75</v>
      </c>
      <c r="H56" s="31">
        <v>108.52971567614412</v>
      </c>
      <c r="I56" s="31">
        <v>68.073944541593804</v>
      </c>
      <c r="J56" s="31">
        <v>130.35940521437621</v>
      </c>
      <c r="K56" s="31">
        <v>101.0565610105656</v>
      </c>
      <c r="L56" s="31">
        <v>52.8</v>
      </c>
    </row>
    <row r="57" spans="1:12" hidden="1" x14ac:dyDescent="0.2">
      <c r="A57" s="19" t="s">
        <v>89</v>
      </c>
      <c r="B57" s="20" t="s">
        <v>75</v>
      </c>
      <c r="C57" s="21" t="s">
        <v>82</v>
      </c>
      <c r="D57" s="22">
        <f t="shared" si="9"/>
        <v>844.11184581055056</v>
      </c>
      <c r="E57" s="13">
        <f t="shared" si="10"/>
        <v>1272324.2753756596</v>
      </c>
      <c r="F57" s="31">
        <v>237.96430535419688</v>
      </c>
      <c r="G57" s="31">
        <v>178.5</v>
      </c>
      <c r="H57" s="31">
        <v>94.66351121629279</v>
      </c>
      <c r="I57" s="31">
        <v>63.702223332500623</v>
      </c>
      <c r="J57" s="31">
        <v>123.6914049476562</v>
      </c>
      <c r="K57" s="31">
        <v>95.990400959904008</v>
      </c>
      <c r="L57" s="31">
        <v>49.6</v>
      </c>
    </row>
    <row r="58" spans="1:12" hidden="1" x14ac:dyDescent="0.2">
      <c r="A58" s="19" t="s">
        <v>90</v>
      </c>
      <c r="B58" s="20" t="s">
        <v>75</v>
      </c>
      <c r="C58" s="21" t="s">
        <v>78</v>
      </c>
      <c r="D58" s="22">
        <f t="shared" si="9"/>
        <v>528.42209413081184</v>
      </c>
      <c r="E58" s="13">
        <f t="shared" si="10"/>
        <v>788262.37533289322</v>
      </c>
      <c r="F58" s="31">
        <v>150.97735339699045</v>
      </c>
      <c r="G58" s="31">
        <v>113.25</v>
      </c>
      <c r="H58" s="31">
        <v>60.264657844738508</v>
      </c>
      <c r="I58" s="31">
        <v>38.720959280539596</v>
      </c>
      <c r="J58" s="31">
        <v>75.348403013936121</v>
      </c>
      <c r="K58" s="31">
        <v>59.460720594607203</v>
      </c>
      <c r="L58" s="31">
        <v>30.4</v>
      </c>
    </row>
    <row r="59" spans="1:12" hidden="1" x14ac:dyDescent="0.2">
      <c r="A59" s="19" t="s">
        <v>91</v>
      </c>
      <c r="B59" s="20" t="s">
        <v>75</v>
      </c>
      <c r="C59" s="21" t="s">
        <v>92</v>
      </c>
      <c r="D59" s="22">
        <f t="shared" si="9"/>
        <v>677.86699790597891</v>
      </c>
      <c r="E59" s="13">
        <f t="shared" si="10"/>
        <v>1058884.9765821204</v>
      </c>
      <c r="F59" s="31">
        <v>189.97150427435886</v>
      </c>
      <c r="G59" s="31">
        <v>142.5</v>
      </c>
      <c r="H59" s="31">
        <v>75.730808973034229</v>
      </c>
      <c r="I59" s="31">
        <v>62.453160129902571</v>
      </c>
      <c r="J59" s="31">
        <v>94.685603787424157</v>
      </c>
      <c r="K59" s="31">
        <v>74.125920741259208</v>
      </c>
      <c r="L59" s="31">
        <v>38.4</v>
      </c>
    </row>
    <row r="60" spans="1:12" hidden="1" x14ac:dyDescent="0.2">
      <c r="A60" s="19" t="s">
        <v>93</v>
      </c>
      <c r="B60" s="20" t="s">
        <v>75</v>
      </c>
      <c r="C60" s="21" t="s">
        <v>92</v>
      </c>
      <c r="D60" s="22">
        <f t="shared" si="9"/>
        <v>528.59748253751206</v>
      </c>
      <c r="E60" s="13">
        <f t="shared" si="10"/>
        <v>785967.00876956212</v>
      </c>
      <c r="F60" s="31">
        <v>150.97735339699045</v>
      </c>
      <c r="G60" s="31">
        <v>113.25</v>
      </c>
      <c r="H60" s="31">
        <v>60.264657844738508</v>
      </c>
      <c r="I60" s="31">
        <v>38.09642767924057</v>
      </c>
      <c r="J60" s="31">
        <v>75.348403013936121</v>
      </c>
      <c r="K60" s="31">
        <v>60.260640602606408</v>
      </c>
      <c r="L60" s="31">
        <v>30.4</v>
      </c>
    </row>
    <row r="61" spans="1:12" hidden="1" x14ac:dyDescent="0.2">
      <c r="A61" s="19" t="s">
        <v>94</v>
      </c>
      <c r="B61" s="20" t="s">
        <v>75</v>
      </c>
      <c r="C61" s="21" t="s">
        <v>76</v>
      </c>
      <c r="D61" s="22">
        <f t="shared" si="9"/>
        <v>564.00427132675929</v>
      </c>
      <c r="E61" s="13">
        <f t="shared" si="10"/>
        <v>828957.08675323427</v>
      </c>
      <c r="F61" s="31">
        <v>161.97570364445332</v>
      </c>
      <c r="G61" s="31">
        <v>121.5</v>
      </c>
      <c r="H61" s="31">
        <v>64.264524515849473</v>
      </c>
      <c r="I61" s="31">
        <v>38.720959280539596</v>
      </c>
      <c r="J61" s="31">
        <v>81.016203240648139</v>
      </c>
      <c r="K61" s="31">
        <v>64.526880645268804</v>
      </c>
      <c r="L61" s="31">
        <v>32</v>
      </c>
    </row>
    <row r="62" spans="1:12" hidden="1" x14ac:dyDescent="0.2">
      <c r="A62" s="32" t="s">
        <v>75</v>
      </c>
      <c r="B62" s="33"/>
      <c r="C62" s="34"/>
      <c r="D62" s="17">
        <f t="shared" ref="D62:E62" si="11">SUM(D49:D61)</f>
        <v>7699.6613364691175</v>
      </c>
      <c r="E62" s="15">
        <f t="shared" si="11"/>
        <v>11403764.482241515</v>
      </c>
      <c r="F62" s="15">
        <v>2207.6688496725492</v>
      </c>
      <c r="G62" s="15">
        <v>1657.125</v>
      </c>
      <c r="H62" s="15">
        <v>878.90403653211558</v>
      </c>
      <c r="I62" s="15">
        <v>548.96327754184358</v>
      </c>
      <c r="J62" s="15">
        <v>1101.2202440488097</v>
      </c>
      <c r="K62" s="15">
        <v>867.37992867379933</v>
      </c>
      <c r="L62" s="15">
        <v>438.40000000000003</v>
      </c>
    </row>
    <row r="63" spans="1:12" hidden="1" x14ac:dyDescent="0.2">
      <c r="A63" s="19" t="s">
        <v>95</v>
      </c>
      <c r="B63" s="23" t="s">
        <v>96</v>
      </c>
      <c r="C63" s="21" t="s">
        <v>97</v>
      </c>
      <c r="D63" s="29">
        <f t="shared" ref="D63:D73" si="12">SUM(F63:L63)</f>
        <v>214.10750907776509</v>
      </c>
      <c r="E63" s="13">
        <f t="shared" ref="E63:E73" si="13">SUMPRODUCT($F$1:$L$1,F63:L63)</f>
        <v>318870.55459193001</v>
      </c>
      <c r="F63" s="31">
        <v>60.990851372294159</v>
      </c>
      <c r="G63" s="31">
        <v>46.125</v>
      </c>
      <c r="H63" s="31">
        <v>24.265857804739841</v>
      </c>
      <c r="I63" s="31">
        <v>14.988758431176619</v>
      </c>
      <c r="J63" s="31">
        <v>30.672801226912046</v>
      </c>
      <c r="K63" s="31">
        <v>24.264240242642401</v>
      </c>
      <c r="L63" s="31">
        <v>12.8</v>
      </c>
    </row>
    <row r="64" spans="1:12" hidden="1" x14ac:dyDescent="0.2">
      <c r="A64" s="19" t="s">
        <v>98</v>
      </c>
      <c r="B64" s="23" t="s">
        <v>96</v>
      </c>
      <c r="C64" s="21" t="s">
        <v>99</v>
      </c>
      <c r="D64" s="29">
        <f t="shared" si="12"/>
        <v>228.38090692470951</v>
      </c>
      <c r="E64" s="13">
        <f t="shared" si="13"/>
        <v>337100.1305098522</v>
      </c>
      <c r="F64" s="31">
        <v>65.990101484777284</v>
      </c>
      <c r="G64" s="31">
        <v>48.75</v>
      </c>
      <c r="H64" s="31">
        <v>26.132462251258289</v>
      </c>
      <c r="I64" s="31">
        <v>16.237821633774669</v>
      </c>
      <c r="J64" s="31">
        <v>32.339801293592053</v>
      </c>
      <c r="K64" s="31">
        <v>26.1307202613072</v>
      </c>
      <c r="L64" s="31">
        <v>12.8</v>
      </c>
    </row>
    <row r="65" spans="1:12" hidden="1" x14ac:dyDescent="0.2">
      <c r="A65" s="19" t="s">
        <v>100</v>
      </c>
      <c r="B65" s="23" t="s">
        <v>96</v>
      </c>
      <c r="C65" s="21" t="s">
        <v>99</v>
      </c>
      <c r="D65" s="29">
        <f t="shared" si="12"/>
        <v>1420.7570796003213</v>
      </c>
      <c r="E65" s="13">
        <f t="shared" si="13"/>
        <v>2099586.9605526985</v>
      </c>
      <c r="F65" s="31">
        <v>406.93895915612654</v>
      </c>
      <c r="G65" s="31">
        <v>305.625</v>
      </c>
      <c r="H65" s="31">
        <v>161.86127129095698</v>
      </c>
      <c r="I65" s="31">
        <v>101.17411941044216</v>
      </c>
      <c r="J65" s="31">
        <v>203.04060812162433</v>
      </c>
      <c r="K65" s="31">
        <v>162.11712162117124</v>
      </c>
      <c r="L65" s="31">
        <v>80</v>
      </c>
    </row>
    <row r="66" spans="1:12" hidden="1" x14ac:dyDescent="0.2">
      <c r="A66" s="19" t="s">
        <v>101</v>
      </c>
      <c r="B66" s="23" t="s">
        <v>96</v>
      </c>
      <c r="C66" s="21" t="s">
        <v>102</v>
      </c>
      <c r="D66" s="29">
        <f t="shared" si="12"/>
        <v>994.86758763490218</v>
      </c>
      <c r="E66" s="13">
        <f t="shared" si="13"/>
        <v>1469015.3481452153</v>
      </c>
      <c r="F66" s="31">
        <v>284.95725641153825</v>
      </c>
      <c r="G66" s="31">
        <v>214.125</v>
      </c>
      <c r="H66" s="31">
        <v>113.59621345955134</v>
      </c>
      <c r="I66" s="31">
        <v>70.572070946789907</v>
      </c>
      <c r="J66" s="31">
        <v>142.02840568113623</v>
      </c>
      <c r="K66" s="31">
        <v>113.58864113588642</v>
      </c>
      <c r="L66" s="31">
        <v>56</v>
      </c>
    </row>
    <row r="67" spans="1:12" hidden="1" x14ac:dyDescent="0.2">
      <c r="A67" s="19" t="s">
        <v>103</v>
      </c>
      <c r="B67" s="23" t="s">
        <v>96</v>
      </c>
      <c r="C67" s="21" t="s">
        <v>97</v>
      </c>
      <c r="D67" s="29">
        <f t="shared" si="12"/>
        <v>617.21659876318188</v>
      </c>
      <c r="E67" s="13">
        <f t="shared" si="13"/>
        <v>918298.55446528504</v>
      </c>
      <c r="F67" s="31">
        <v>174.97375393690947</v>
      </c>
      <c r="G67" s="31">
        <v>133.875</v>
      </c>
      <c r="H67" s="31">
        <v>69.597680077330764</v>
      </c>
      <c r="I67" s="31">
        <v>43.092680489632777</v>
      </c>
      <c r="J67" s="31">
        <v>89.017803560712139</v>
      </c>
      <c r="K67" s="31">
        <v>69.859680698596819</v>
      </c>
      <c r="L67" s="31">
        <v>36.799999999999997</v>
      </c>
    </row>
    <row r="68" spans="1:12" hidden="1" x14ac:dyDescent="0.2">
      <c r="A68" s="19" t="s">
        <v>104</v>
      </c>
      <c r="B68" s="23" t="s">
        <v>96</v>
      </c>
      <c r="C68" s="21" t="s">
        <v>105</v>
      </c>
      <c r="D68" s="29">
        <f t="shared" si="12"/>
        <v>519.11542031304418</v>
      </c>
      <c r="E68" s="13">
        <f t="shared" si="13"/>
        <v>772105.04943468596</v>
      </c>
      <c r="F68" s="31">
        <v>147.97780332950057</v>
      </c>
      <c r="G68" s="31">
        <v>111.75</v>
      </c>
      <c r="H68" s="31">
        <v>58.931368954368189</v>
      </c>
      <c r="I68" s="31">
        <v>36.847364476642518</v>
      </c>
      <c r="J68" s="31">
        <v>74.014802960592121</v>
      </c>
      <c r="K68" s="31">
        <v>59.194080591940804</v>
      </c>
      <c r="L68" s="31">
        <v>30.4</v>
      </c>
    </row>
    <row r="69" spans="1:12" hidden="1" x14ac:dyDescent="0.2">
      <c r="A69" s="19" t="s">
        <v>106</v>
      </c>
      <c r="B69" s="23" t="s">
        <v>96</v>
      </c>
      <c r="C69" s="21" t="s">
        <v>96</v>
      </c>
      <c r="D69" s="29">
        <f t="shared" si="12"/>
        <v>1231.3481118142347</v>
      </c>
      <c r="E69" s="13">
        <f t="shared" si="13"/>
        <v>1823720.1592078174</v>
      </c>
      <c r="F69" s="31">
        <v>351.94720791881218</v>
      </c>
      <c r="G69" s="31">
        <v>264.75</v>
      </c>
      <c r="H69" s="31">
        <v>140.26199126695775</v>
      </c>
      <c r="I69" s="31">
        <v>87.434424181863591</v>
      </c>
      <c r="J69" s="31">
        <v>176.03520704140826</v>
      </c>
      <c r="K69" s="31">
        <v>140.51928140519283</v>
      </c>
      <c r="L69" s="31">
        <v>70.400000000000006</v>
      </c>
    </row>
    <row r="70" spans="1:12" hidden="1" x14ac:dyDescent="0.2">
      <c r="A70" s="19" t="s">
        <v>107</v>
      </c>
      <c r="B70" s="23" t="s">
        <v>96</v>
      </c>
      <c r="C70" s="21" t="s">
        <v>108</v>
      </c>
      <c r="D70" s="29">
        <f t="shared" si="12"/>
        <v>960.78666569755831</v>
      </c>
      <c r="E70" s="13">
        <f t="shared" si="13"/>
        <v>1422376.7629206716</v>
      </c>
      <c r="F70" s="31">
        <v>274.95875618657203</v>
      </c>
      <c r="G70" s="31">
        <v>206.25</v>
      </c>
      <c r="H70" s="31">
        <v>109.59634678844039</v>
      </c>
      <c r="I70" s="31">
        <v>68.698476142892829</v>
      </c>
      <c r="J70" s="31">
        <v>137.02740548109622</v>
      </c>
      <c r="K70" s="31">
        <v>109.85568109855681</v>
      </c>
      <c r="L70" s="31">
        <v>54.4</v>
      </c>
    </row>
    <row r="71" spans="1:12" hidden="1" x14ac:dyDescent="0.2">
      <c r="A71" s="19" t="s">
        <v>109</v>
      </c>
      <c r="B71" s="23" t="s">
        <v>96</v>
      </c>
      <c r="C71" s="21" t="s">
        <v>97</v>
      </c>
      <c r="D71" s="29">
        <f t="shared" si="12"/>
        <v>582.04260732898274</v>
      </c>
      <c r="E71" s="13">
        <f t="shared" si="13"/>
        <v>858127.91100559849</v>
      </c>
      <c r="F71" s="31">
        <v>167.97480377943307</v>
      </c>
      <c r="G71" s="31">
        <v>123.75</v>
      </c>
      <c r="H71" s="31">
        <v>66.931102296590126</v>
      </c>
      <c r="I71" s="31">
        <v>41.843617287034725</v>
      </c>
      <c r="J71" s="31">
        <v>82.349803293992139</v>
      </c>
      <c r="K71" s="31">
        <v>67.193280671932811</v>
      </c>
      <c r="L71" s="31">
        <v>32</v>
      </c>
    </row>
    <row r="72" spans="1:12" hidden="1" x14ac:dyDescent="0.2">
      <c r="A72" s="19" t="s">
        <v>110</v>
      </c>
      <c r="B72" s="23" t="s">
        <v>96</v>
      </c>
      <c r="C72" s="21" t="s">
        <v>102</v>
      </c>
      <c r="D72" s="29">
        <f t="shared" si="12"/>
        <v>434.87217256609131</v>
      </c>
      <c r="E72" s="13">
        <f t="shared" si="13"/>
        <v>641387.01921515365</v>
      </c>
      <c r="F72" s="31">
        <v>123.98140278958157</v>
      </c>
      <c r="G72" s="31">
        <v>94.125</v>
      </c>
      <c r="H72" s="31">
        <v>49.59834672177594</v>
      </c>
      <c r="I72" s="31">
        <v>31.226580064951285</v>
      </c>
      <c r="J72" s="31">
        <v>62.345802493832103</v>
      </c>
      <c r="K72" s="31">
        <v>49.595040495950407</v>
      </c>
      <c r="L72" s="31">
        <v>24</v>
      </c>
    </row>
    <row r="73" spans="1:12" hidden="1" x14ac:dyDescent="0.2">
      <c r="A73" s="19" t="s">
        <v>111</v>
      </c>
      <c r="B73" s="23" t="s">
        <v>96</v>
      </c>
      <c r="C73" s="21" t="s">
        <v>105</v>
      </c>
      <c r="D73" s="29">
        <f t="shared" si="12"/>
        <v>481.1932867557324</v>
      </c>
      <c r="E73" s="13">
        <f t="shared" si="13"/>
        <v>711960.20561212697</v>
      </c>
      <c r="F73" s="31">
        <v>137.97930310453432</v>
      </c>
      <c r="G73" s="31">
        <v>103.125</v>
      </c>
      <c r="H73" s="31">
        <v>54.931502283257224</v>
      </c>
      <c r="I73" s="31">
        <v>34.349238071446415</v>
      </c>
      <c r="J73" s="31">
        <v>68.680402747216107</v>
      </c>
      <c r="K73" s="31">
        <v>54.927840549278407</v>
      </c>
      <c r="L73" s="31">
        <v>27.2</v>
      </c>
    </row>
    <row r="74" spans="1:12" hidden="1" x14ac:dyDescent="0.2">
      <c r="A74" s="32" t="s">
        <v>96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2198.6701994700793</v>
      </c>
      <c r="G74" s="15">
        <v>1652.25</v>
      </c>
      <c r="H74" s="15">
        <v>875.70414319522683</v>
      </c>
      <c r="I74" s="15">
        <v>546.46515113664748</v>
      </c>
      <c r="J74" s="15">
        <v>1097.5528439021136</v>
      </c>
      <c r="K74" s="15">
        <v>877.24560877245608</v>
      </c>
      <c r="L74" s="15">
        <v>436.8</v>
      </c>
    </row>
    <row r="75" spans="1:12" hidden="1" x14ac:dyDescent="0.2">
      <c r="A75" s="19" t="s">
        <v>112</v>
      </c>
      <c r="B75" s="24" t="s">
        <v>113</v>
      </c>
      <c r="C75" s="25" t="s">
        <v>114</v>
      </c>
      <c r="D75" s="29">
        <f t="shared" ref="D75:D90" si="15">SUM(F75:L75)</f>
        <v>390.57580885453984</v>
      </c>
      <c r="E75" s="13">
        <f t="shared" ref="E75:E90" si="16">SUMPRODUCT($F$1:$L$1,F75:L75)</f>
        <v>596660.91910482256</v>
      </c>
      <c r="F75" s="31">
        <v>105.9841023846423</v>
      </c>
      <c r="G75" s="31">
        <v>79.875</v>
      </c>
      <c r="H75" s="31">
        <v>42.398586713776204</v>
      </c>
      <c r="I75" s="31">
        <v>29.977516862353237</v>
      </c>
      <c r="J75" s="31">
        <v>60.345402413816096</v>
      </c>
      <c r="K75" s="31">
        <v>47.995200479952004</v>
      </c>
      <c r="L75" s="31">
        <v>24</v>
      </c>
    </row>
    <row r="76" spans="1:12" hidden="1" x14ac:dyDescent="0.2">
      <c r="A76" s="19" t="s">
        <v>115</v>
      </c>
      <c r="B76" s="24" t="s">
        <v>113</v>
      </c>
      <c r="C76" s="25" t="s">
        <v>116</v>
      </c>
      <c r="D76" s="29">
        <f t="shared" si="15"/>
        <v>350.23740050947299</v>
      </c>
      <c r="E76" s="13">
        <f t="shared" si="16"/>
        <v>498768.67463977716</v>
      </c>
      <c r="F76" s="31">
        <v>105.9841023846423</v>
      </c>
      <c r="G76" s="31">
        <v>79.875</v>
      </c>
      <c r="H76" s="31">
        <v>42.398586713776204</v>
      </c>
      <c r="I76" s="31">
        <v>23.107669248063953</v>
      </c>
      <c r="J76" s="31">
        <v>45.009001800360075</v>
      </c>
      <c r="K76" s="31">
        <v>36.263040362630399</v>
      </c>
      <c r="L76" s="31">
        <v>17.600000000000001</v>
      </c>
    </row>
    <row r="77" spans="1:12" hidden="1" x14ac:dyDescent="0.2">
      <c r="A77" s="19" t="s">
        <v>117</v>
      </c>
      <c r="B77" s="24" t="s">
        <v>113</v>
      </c>
      <c r="C77" s="25" t="s">
        <v>114</v>
      </c>
      <c r="D77" s="29">
        <f t="shared" si="15"/>
        <v>595.17583326157626</v>
      </c>
      <c r="E77" s="13">
        <f t="shared" si="16"/>
        <v>844920.34650644951</v>
      </c>
      <c r="F77" s="31">
        <v>181.97270409438585</v>
      </c>
      <c r="G77" s="31">
        <v>136.5</v>
      </c>
      <c r="H77" s="31">
        <v>72.264257858071403</v>
      </c>
      <c r="I77" s="31">
        <v>38.09642767924057</v>
      </c>
      <c r="J77" s="31">
        <v>75.681803027272124</v>
      </c>
      <c r="K77" s="31">
        <v>60.260640602606408</v>
      </c>
      <c r="L77" s="31">
        <v>30.4</v>
      </c>
    </row>
    <row r="78" spans="1:12" hidden="1" x14ac:dyDescent="0.2">
      <c r="A78" s="19" t="s">
        <v>118</v>
      </c>
      <c r="B78" s="24" t="s">
        <v>113</v>
      </c>
      <c r="C78" s="25" t="s">
        <v>119</v>
      </c>
      <c r="D78" s="29">
        <f t="shared" si="15"/>
        <v>1161.486604136152</v>
      </c>
      <c r="E78" s="13">
        <f t="shared" si="16"/>
        <v>1711261.5475906176</v>
      </c>
      <c r="F78" s="31">
        <v>332.9500574913763</v>
      </c>
      <c r="G78" s="31">
        <v>250.12499999999997</v>
      </c>
      <c r="H78" s="31">
        <v>132.52891570280991</v>
      </c>
      <c r="I78" s="31">
        <v>83.062702972770424</v>
      </c>
      <c r="J78" s="31">
        <v>166.03320664132826</v>
      </c>
      <c r="K78" s="31">
        <v>132.78672132786721</v>
      </c>
      <c r="L78" s="31">
        <v>64</v>
      </c>
    </row>
    <row r="79" spans="1:12" hidden="1" x14ac:dyDescent="0.2">
      <c r="A79" s="19" t="s">
        <v>120</v>
      </c>
      <c r="B79" s="24" t="s">
        <v>113</v>
      </c>
      <c r="C79" s="25" t="s">
        <v>113</v>
      </c>
      <c r="D79" s="29">
        <f t="shared" si="15"/>
        <v>857.4371450842998</v>
      </c>
      <c r="E79" s="13">
        <f t="shared" si="16"/>
        <v>1273876.5113179586</v>
      </c>
      <c r="F79" s="31">
        <v>244.96325551167325</v>
      </c>
      <c r="G79" s="31">
        <v>184.125</v>
      </c>
      <c r="H79" s="31">
        <v>97.596746775107491</v>
      </c>
      <c r="I79" s="31">
        <v>61.204096927304519</v>
      </c>
      <c r="J79" s="31">
        <v>122.3578048943122</v>
      </c>
      <c r="K79" s="31">
        <v>97.590240975902404</v>
      </c>
      <c r="L79" s="31">
        <v>49.6</v>
      </c>
    </row>
    <row r="80" spans="1:12" hidden="1" x14ac:dyDescent="0.2">
      <c r="A80" s="19" t="s">
        <v>121</v>
      </c>
      <c r="B80" s="24" t="s">
        <v>113</v>
      </c>
      <c r="C80" s="25" t="s">
        <v>119</v>
      </c>
      <c r="D80" s="29">
        <f t="shared" si="15"/>
        <v>462.7539903336405</v>
      </c>
      <c r="E80" s="13">
        <f t="shared" si="16"/>
        <v>644601.39941300766</v>
      </c>
      <c r="F80" s="31">
        <v>143.97840323951408</v>
      </c>
      <c r="G80" s="31">
        <v>108</v>
      </c>
      <c r="H80" s="31">
        <v>57.331422285923807</v>
      </c>
      <c r="I80" s="31">
        <v>28.10392205845616</v>
      </c>
      <c r="J80" s="31">
        <v>57.344802293792092</v>
      </c>
      <c r="K80" s="31">
        <v>45.59544045595441</v>
      </c>
      <c r="L80" s="31">
        <v>22.4</v>
      </c>
    </row>
    <row r="81" spans="1:12" hidden="1" x14ac:dyDescent="0.2">
      <c r="A81" s="19" t="s">
        <v>122</v>
      </c>
      <c r="B81" s="24" t="s">
        <v>113</v>
      </c>
      <c r="C81" s="25" t="s">
        <v>123</v>
      </c>
      <c r="D81" s="29">
        <f t="shared" si="15"/>
        <v>251.34491278751773</v>
      </c>
      <c r="E81" s="13">
        <f t="shared" si="16"/>
        <v>411246.81795813894</v>
      </c>
      <c r="F81" s="31">
        <v>59.991001349797536</v>
      </c>
      <c r="G81" s="31">
        <v>45.375</v>
      </c>
      <c r="H81" s="31">
        <v>23.999200026665779</v>
      </c>
      <c r="I81" s="31">
        <v>23.107669248063953</v>
      </c>
      <c r="J81" s="31">
        <v>45.009001800360075</v>
      </c>
      <c r="K81" s="31">
        <v>36.263040362630399</v>
      </c>
      <c r="L81" s="31">
        <v>17.600000000000001</v>
      </c>
    </row>
    <row r="82" spans="1:12" hidden="1" x14ac:dyDescent="0.2">
      <c r="A82" s="19" t="s">
        <v>124</v>
      </c>
      <c r="B82" s="24" t="s">
        <v>113</v>
      </c>
      <c r="C82" s="25" t="s">
        <v>116</v>
      </c>
      <c r="D82" s="29">
        <f t="shared" si="15"/>
        <v>158.79507907956724</v>
      </c>
      <c r="E82" s="13">
        <f t="shared" si="16"/>
        <v>203626.84286875121</v>
      </c>
      <c r="F82" s="31">
        <v>59.991001349797536</v>
      </c>
      <c r="G82" s="31">
        <v>45.375</v>
      </c>
      <c r="H82" s="31">
        <v>12.266257791406954</v>
      </c>
      <c r="I82" s="31">
        <v>7.4943792155883093</v>
      </c>
      <c r="J82" s="31">
        <v>15.003000600120023</v>
      </c>
      <c r="K82" s="31">
        <v>12.265440122654402</v>
      </c>
      <c r="L82" s="31">
        <v>6.4</v>
      </c>
    </row>
    <row r="83" spans="1:12" hidden="1" x14ac:dyDescent="0.2">
      <c r="A83" s="19" t="s">
        <v>125</v>
      </c>
      <c r="B83" s="24" t="s">
        <v>113</v>
      </c>
      <c r="C83" s="25" t="s">
        <v>126</v>
      </c>
      <c r="D83" s="29">
        <f t="shared" si="15"/>
        <v>338.33012011446675</v>
      </c>
      <c r="E83" s="13">
        <f t="shared" si="16"/>
        <v>534518.2863474011</v>
      </c>
      <c r="F83" s="31">
        <v>85.987101934709798</v>
      </c>
      <c r="G83" s="31">
        <v>64.5</v>
      </c>
      <c r="H83" s="31">
        <v>34.398853371554281</v>
      </c>
      <c r="I83" s="31">
        <v>28.10392205845616</v>
      </c>
      <c r="J83" s="31">
        <v>57.344802293792092</v>
      </c>
      <c r="K83" s="31">
        <v>45.59544045595441</v>
      </c>
      <c r="L83" s="31">
        <v>22.4</v>
      </c>
    </row>
    <row r="84" spans="1:12" hidden="1" x14ac:dyDescent="0.2">
      <c r="A84" s="19" t="s">
        <v>127</v>
      </c>
      <c r="B84" s="24" t="s">
        <v>113</v>
      </c>
      <c r="C84" s="25" t="s">
        <v>128</v>
      </c>
      <c r="D84" s="29">
        <f t="shared" si="15"/>
        <v>251.34491278751773</v>
      </c>
      <c r="E84" s="13">
        <f t="shared" si="16"/>
        <v>411246.81795813894</v>
      </c>
      <c r="F84" s="31">
        <v>59.991001349797536</v>
      </c>
      <c r="G84" s="31">
        <v>45.375</v>
      </c>
      <c r="H84" s="31">
        <v>23.999200026665779</v>
      </c>
      <c r="I84" s="31">
        <v>23.107669248063953</v>
      </c>
      <c r="J84" s="31">
        <v>45.009001800360075</v>
      </c>
      <c r="K84" s="31">
        <v>36.263040362630399</v>
      </c>
      <c r="L84" s="31">
        <v>17.600000000000001</v>
      </c>
    </row>
    <row r="85" spans="1:12" hidden="1" x14ac:dyDescent="0.2">
      <c r="A85" s="19" t="s">
        <v>129</v>
      </c>
      <c r="B85" s="24" t="s">
        <v>113</v>
      </c>
      <c r="C85" s="25" t="s">
        <v>126</v>
      </c>
      <c r="D85" s="29">
        <f t="shared" si="15"/>
        <v>2311.3742888517686</v>
      </c>
      <c r="E85" s="13">
        <f t="shared" si="16"/>
        <v>3423271.9678842723</v>
      </c>
      <c r="F85" s="31">
        <v>664.90026496025587</v>
      </c>
      <c r="G85" s="31">
        <v>499.875</v>
      </c>
      <c r="H85" s="31">
        <v>252.79157361421284</v>
      </c>
      <c r="I85" s="31">
        <v>165.50087434424182</v>
      </c>
      <c r="J85" s="31">
        <v>332.06641328265653</v>
      </c>
      <c r="K85" s="31">
        <v>265.04016265040167</v>
      </c>
      <c r="L85" s="31">
        <v>131.20000000000002</v>
      </c>
    </row>
    <row r="86" spans="1:12" hidden="1" x14ac:dyDescent="0.2">
      <c r="A86" s="19" t="s">
        <v>130</v>
      </c>
      <c r="B86" s="24" t="s">
        <v>113</v>
      </c>
      <c r="C86" s="25" t="s">
        <v>116</v>
      </c>
      <c r="D86" s="29">
        <f t="shared" si="15"/>
        <v>343.33014385930682</v>
      </c>
      <c r="E86" s="13">
        <f t="shared" si="16"/>
        <v>530815.84778078913</v>
      </c>
      <c r="F86" s="31">
        <v>81.98770184472329</v>
      </c>
      <c r="G86" s="31">
        <v>61.124999999999993</v>
      </c>
      <c r="H86" s="31">
        <v>54.13152894903503</v>
      </c>
      <c r="I86" s="31">
        <v>27.479390457157134</v>
      </c>
      <c r="J86" s="31">
        <v>54.344202173768089</v>
      </c>
      <c r="K86" s="31">
        <v>43.462320434623201</v>
      </c>
      <c r="L86" s="31">
        <v>20.8</v>
      </c>
    </row>
    <row r="87" spans="1:12" hidden="1" x14ac:dyDescent="0.2">
      <c r="A87" s="19" t="s">
        <v>131</v>
      </c>
      <c r="B87" s="24" t="s">
        <v>113</v>
      </c>
      <c r="C87" s="25" t="s">
        <v>123</v>
      </c>
      <c r="D87" s="29">
        <f t="shared" si="15"/>
        <v>753.66245229294736</v>
      </c>
      <c r="E87" s="13">
        <f t="shared" si="16"/>
        <v>1110030.9413977896</v>
      </c>
      <c r="F87" s="31">
        <v>215.96760485927112</v>
      </c>
      <c r="G87" s="31">
        <v>162.375</v>
      </c>
      <c r="H87" s="31">
        <v>85.863804539848672</v>
      </c>
      <c r="I87" s="31">
        <v>53.709717711716209</v>
      </c>
      <c r="J87" s="31">
        <v>108.02160432086417</v>
      </c>
      <c r="K87" s="31">
        <v>86.124720861247212</v>
      </c>
      <c r="L87" s="31">
        <v>41.6</v>
      </c>
    </row>
    <row r="88" spans="1:12" hidden="1" x14ac:dyDescent="0.2">
      <c r="A88" s="19" t="s">
        <v>132</v>
      </c>
      <c r="B88" s="24" t="s">
        <v>113</v>
      </c>
      <c r="C88" s="25" t="s">
        <v>128</v>
      </c>
      <c r="D88" s="29">
        <f t="shared" si="15"/>
        <v>1066.3617616122381</v>
      </c>
      <c r="E88" s="13">
        <f t="shared" si="16"/>
        <v>1545183.9424812139</v>
      </c>
      <c r="F88" s="31">
        <v>315.95260710893365</v>
      </c>
      <c r="G88" s="31">
        <v>237.37499999999997</v>
      </c>
      <c r="H88" s="31">
        <v>125.59581347288423</v>
      </c>
      <c r="I88" s="31">
        <v>71.821134149387959</v>
      </c>
      <c r="J88" s="31">
        <v>143.36200573448025</v>
      </c>
      <c r="K88" s="31">
        <v>114.655201146552</v>
      </c>
      <c r="L88" s="31">
        <v>57.6</v>
      </c>
    </row>
    <row r="89" spans="1:12" hidden="1" x14ac:dyDescent="0.2">
      <c r="A89" s="19" t="s">
        <v>133</v>
      </c>
      <c r="B89" s="24" t="s">
        <v>113</v>
      </c>
      <c r="C89" s="25" t="s">
        <v>123</v>
      </c>
      <c r="D89" s="29">
        <f t="shared" si="15"/>
        <v>736.99678602063</v>
      </c>
      <c r="E89" s="13">
        <f t="shared" si="16"/>
        <v>1084525.3856159996</v>
      </c>
      <c r="F89" s="31">
        <v>210.96835474678798</v>
      </c>
      <c r="G89" s="31">
        <v>159</v>
      </c>
      <c r="H89" s="31">
        <v>83.997200093330221</v>
      </c>
      <c r="I89" s="31">
        <v>53.08518611041719</v>
      </c>
      <c r="J89" s="31">
        <v>105.68780422751217</v>
      </c>
      <c r="K89" s="31">
        <v>84.25824084258241</v>
      </c>
      <c r="L89" s="31">
        <v>40</v>
      </c>
    </row>
    <row r="90" spans="1:12" hidden="1" x14ac:dyDescent="0.2">
      <c r="A90" s="19" t="s">
        <v>134</v>
      </c>
      <c r="B90" s="24" t="s">
        <v>113</v>
      </c>
      <c r="C90" s="25" t="s">
        <v>114</v>
      </c>
      <c r="D90" s="29">
        <f t="shared" si="15"/>
        <v>317.10652127632011</v>
      </c>
      <c r="E90" s="13">
        <f t="shared" si="16"/>
        <v>469492.92260753521</v>
      </c>
      <c r="F90" s="31">
        <v>90.986352047192923</v>
      </c>
      <c r="G90" s="31">
        <v>67.875</v>
      </c>
      <c r="H90" s="31">
        <v>36.265457818072726</v>
      </c>
      <c r="I90" s="31">
        <v>23.107669248063953</v>
      </c>
      <c r="J90" s="31">
        <v>45.009001800360075</v>
      </c>
      <c r="K90" s="31">
        <v>36.263040362630399</v>
      </c>
      <c r="L90" s="31">
        <v>17.600000000000001</v>
      </c>
    </row>
    <row r="91" spans="1:12" hidden="1" x14ac:dyDescent="0.2">
      <c r="A91" s="32" t="s">
        <v>113</v>
      </c>
      <c r="B91" s="33"/>
      <c r="C91" s="34"/>
      <c r="D91" s="17">
        <f t="shared" ref="D91:E91" si="17">SUM(D75:D90)</f>
        <v>10346.313760861964</v>
      </c>
      <c r="E91" s="15">
        <f t="shared" si="17"/>
        <v>15294049.171472661</v>
      </c>
      <c r="F91" s="15">
        <v>2962.5556166575011</v>
      </c>
      <c r="G91" s="15">
        <v>2226.75</v>
      </c>
      <c r="H91" s="15">
        <v>1177.8274057531414</v>
      </c>
      <c r="I91" s="15">
        <v>740.06994753934543</v>
      </c>
      <c r="J91" s="15">
        <v>1477.6288591051543</v>
      </c>
      <c r="K91" s="15">
        <v>1180.6819318068194</v>
      </c>
      <c r="L91" s="15">
        <v>580.79999999999995</v>
      </c>
    </row>
    <row r="92" spans="1:12" hidden="1" x14ac:dyDescent="0.2">
      <c r="A92" s="11" t="s">
        <v>135</v>
      </c>
      <c r="B92" s="16" t="s">
        <v>136</v>
      </c>
      <c r="C92" s="12" t="s">
        <v>137</v>
      </c>
      <c r="D92" s="29">
        <f t="shared" ref="D92:D104" si="18">SUM(F92:L92)</f>
        <v>775.03343616562279</v>
      </c>
      <c r="E92" s="13">
        <f t="shared" ref="E92:E104" si="19">SUMPRODUCT($F$1:$L$1,F92:L92)</f>
        <v>1117750.2731673408</v>
      </c>
      <c r="F92" s="31">
        <v>223.96640503924411</v>
      </c>
      <c r="G92" s="31">
        <v>168.75</v>
      </c>
      <c r="H92" s="31">
        <v>89.330355654811513</v>
      </c>
      <c r="I92" s="31">
        <v>46.839870097426932</v>
      </c>
      <c r="J92" s="31">
        <v>112.02240448089618</v>
      </c>
      <c r="K92" s="31">
        <v>89.324400893244004</v>
      </c>
      <c r="L92" s="31">
        <v>44.8</v>
      </c>
    </row>
    <row r="93" spans="1:12" hidden="1" x14ac:dyDescent="0.2">
      <c r="A93" s="11" t="s">
        <v>138</v>
      </c>
      <c r="B93" s="16" t="s">
        <v>136</v>
      </c>
      <c r="C93" s="12" t="s">
        <v>137</v>
      </c>
      <c r="D93" s="29">
        <f t="shared" si="18"/>
        <v>482.13116418330077</v>
      </c>
      <c r="E93" s="13">
        <f t="shared" si="19"/>
        <v>688114.75629707193</v>
      </c>
      <c r="F93" s="31">
        <v>139.97900314952759</v>
      </c>
      <c r="G93" s="31">
        <v>105.375</v>
      </c>
      <c r="H93" s="31">
        <v>55.731475617479418</v>
      </c>
      <c r="I93" s="31">
        <v>28.10392205845616</v>
      </c>
      <c r="J93" s="31">
        <v>70.014002800560107</v>
      </c>
      <c r="K93" s="31">
        <v>55.727760557277605</v>
      </c>
      <c r="L93" s="31">
        <v>27.2</v>
      </c>
    </row>
    <row r="94" spans="1:12" x14ac:dyDescent="0.2">
      <c r="A94" s="11" t="s">
        <v>139</v>
      </c>
      <c r="B94" s="16" t="s">
        <v>136</v>
      </c>
      <c r="C94" s="12" t="s">
        <v>140</v>
      </c>
      <c r="D94" s="29">
        <f t="shared" si="18"/>
        <v>566.84512207960574</v>
      </c>
      <c r="E94" s="13">
        <f t="shared" si="19"/>
        <v>880893.50153191783</v>
      </c>
      <c r="F94" s="31">
        <v>158.97615357696344</v>
      </c>
      <c r="G94" s="31">
        <v>119.25</v>
      </c>
      <c r="H94" s="31">
        <v>63.197893403553209</v>
      </c>
      <c r="I94" s="31">
        <v>51.211591306520113</v>
      </c>
      <c r="J94" s="31">
        <v>79.015803160632117</v>
      </c>
      <c r="K94" s="31">
        <v>63.193680631936807</v>
      </c>
      <c r="L94" s="31">
        <v>32</v>
      </c>
    </row>
    <row r="95" spans="1:12" x14ac:dyDescent="0.2">
      <c r="A95" s="11" t="s">
        <v>141</v>
      </c>
      <c r="B95" s="16" t="s">
        <v>136</v>
      </c>
      <c r="C95" s="12" t="s">
        <v>140</v>
      </c>
      <c r="D95" s="29">
        <f t="shared" si="18"/>
        <v>337.208191381402</v>
      </c>
      <c r="E95" s="13">
        <f t="shared" si="19"/>
        <v>483359.33684344316</v>
      </c>
      <c r="F95" s="31">
        <v>97.985302204669296</v>
      </c>
      <c r="G95" s="31">
        <v>73.5</v>
      </c>
      <c r="H95" s="31">
        <v>38.932035598813371</v>
      </c>
      <c r="I95" s="31">
        <v>19.985011241568824</v>
      </c>
      <c r="J95" s="31">
        <v>48.676401947056078</v>
      </c>
      <c r="K95" s="31">
        <v>38.929440389294406</v>
      </c>
      <c r="L95" s="31">
        <v>19.2</v>
      </c>
    </row>
    <row r="96" spans="1:12" x14ac:dyDescent="0.2">
      <c r="A96" s="11" t="s">
        <v>142</v>
      </c>
      <c r="B96" s="16" t="s">
        <v>136</v>
      </c>
      <c r="C96" s="12" t="s">
        <v>140</v>
      </c>
      <c r="D96" s="29">
        <f t="shared" si="18"/>
        <v>470.14840489510635</v>
      </c>
      <c r="E96" s="13">
        <f t="shared" si="19"/>
        <v>713918.84231097635</v>
      </c>
      <c r="F96" s="31">
        <v>132.98005299205118</v>
      </c>
      <c r="G96" s="31">
        <v>99.75</v>
      </c>
      <c r="H96" s="31">
        <v>53.064897836738773</v>
      </c>
      <c r="I96" s="31">
        <v>39.345490881838622</v>
      </c>
      <c r="J96" s="31">
        <v>66.34660265386411</v>
      </c>
      <c r="K96" s="31">
        <v>53.061360530613605</v>
      </c>
      <c r="L96" s="31">
        <v>25.6</v>
      </c>
    </row>
    <row r="97" spans="1:12" x14ac:dyDescent="0.2">
      <c r="A97" s="11" t="s">
        <v>143</v>
      </c>
      <c r="B97" s="16" t="s">
        <v>136</v>
      </c>
      <c r="C97" s="12" t="s">
        <v>140</v>
      </c>
      <c r="D97" s="29">
        <f t="shared" si="18"/>
        <v>376.88810215066229</v>
      </c>
      <c r="E97" s="13">
        <f t="shared" si="19"/>
        <v>540278.3178831893</v>
      </c>
      <c r="F97" s="31">
        <v>108.98365245213218</v>
      </c>
      <c r="G97" s="31">
        <v>82.125</v>
      </c>
      <c r="H97" s="31">
        <v>43.465217826072461</v>
      </c>
      <c r="I97" s="31">
        <v>23.107669248063953</v>
      </c>
      <c r="J97" s="31">
        <v>54.677602187104085</v>
      </c>
      <c r="K97" s="31">
        <v>43.728960437289608</v>
      </c>
      <c r="L97" s="31">
        <v>20.8</v>
      </c>
    </row>
    <row r="98" spans="1:12" hidden="1" x14ac:dyDescent="0.2">
      <c r="A98" s="11" t="s">
        <v>144</v>
      </c>
      <c r="B98" s="16" t="s">
        <v>136</v>
      </c>
      <c r="C98" s="12" t="s">
        <v>136</v>
      </c>
      <c r="D98" s="29">
        <f t="shared" si="18"/>
        <v>647.99590073368609</v>
      </c>
      <c r="E98" s="13">
        <f t="shared" si="19"/>
        <v>831004.5622161706</v>
      </c>
      <c r="F98" s="31">
        <v>195.97060440933859</v>
      </c>
      <c r="G98" s="31">
        <v>147.75</v>
      </c>
      <c r="H98" s="31">
        <v>77.864071197626743</v>
      </c>
      <c r="I98" s="31">
        <v>11.866100424681488</v>
      </c>
      <c r="J98" s="31">
        <v>98.019603920784149</v>
      </c>
      <c r="K98" s="31">
        <v>78.125520781255204</v>
      </c>
      <c r="L98" s="31">
        <v>38.4</v>
      </c>
    </row>
    <row r="99" spans="1:12" hidden="1" x14ac:dyDescent="0.2">
      <c r="A99" s="11" t="s">
        <v>145</v>
      </c>
      <c r="B99" s="16" t="s">
        <v>136</v>
      </c>
      <c r="C99" s="12" t="s">
        <v>136</v>
      </c>
      <c r="D99" s="29">
        <f t="shared" si="18"/>
        <v>442.82886300313459</v>
      </c>
      <c r="E99" s="13">
        <f t="shared" si="19"/>
        <v>663706.71290183952</v>
      </c>
      <c r="F99" s="31">
        <v>125.98110283457481</v>
      </c>
      <c r="G99" s="31">
        <v>94.875</v>
      </c>
      <c r="H99" s="31">
        <v>50.131662277924065</v>
      </c>
      <c r="I99" s="31">
        <v>33.100174868848363</v>
      </c>
      <c r="J99" s="31">
        <v>63.012602520504103</v>
      </c>
      <c r="K99" s="31">
        <v>50.128320501283206</v>
      </c>
      <c r="L99" s="31">
        <v>25.6</v>
      </c>
    </row>
    <row r="100" spans="1:12" hidden="1" x14ac:dyDescent="0.2">
      <c r="A100" s="11" t="s">
        <v>146</v>
      </c>
      <c r="B100" s="16" t="s">
        <v>136</v>
      </c>
      <c r="C100" s="12" t="s">
        <v>136</v>
      </c>
      <c r="D100" s="29">
        <f t="shared" si="18"/>
        <v>251.17875223810026</v>
      </c>
      <c r="E100" s="13">
        <f t="shared" si="19"/>
        <v>336316.09887261514</v>
      </c>
      <c r="F100" s="31">
        <v>74.988751687246918</v>
      </c>
      <c r="G100" s="31">
        <v>56.25</v>
      </c>
      <c r="H100" s="31">
        <v>29.865671144295192</v>
      </c>
      <c r="I100" s="31">
        <v>6.8698476142892835</v>
      </c>
      <c r="J100" s="31">
        <v>37.340801493632064</v>
      </c>
      <c r="K100" s="31">
        <v>29.863680298636805</v>
      </c>
      <c r="L100" s="31">
        <v>16</v>
      </c>
    </row>
    <row r="101" spans="1:12" hidden="1" x14ac:dyDescent="0.2">
      <c r="A101" s="11" t="s">
        <v>147</v>
      </c>
      <c r="B101" s="16" t="s">
        <v>136</v>
      </c>
      <c r="C101" s="12" t="s">
        <v>148</v>
      </c>
      <c r="D101" s="29">
        <f t="shared" si="18"/>
        <v>491.49913820278624</v>
      </c>
      <c r="E101" s="13">
        <f t="shared" si="19"/>
        <v>733888.41043147095</v>
      </c>
      <c r="F101" s="31">
        <v>139.97900314952759</v>
      </c>
      <c r="G101" s="31">
        <v>105.375</v>
      </c>
      <c r="H101" s="31">
        <v>55.731475617479418</v>
      </c>
      <c r="I101" s="31">
        <v>37.471896077941544</v>
      </c>
      <c r="J101" s="31">
        <v>70.014002800560107</v>
      </c>
      <c r="K101" s="31">
        <v>55.727760557277605</v>
      </c>
      <c r="L101" s="31">
        <v>27.2</v>
      </c>
    </row>
    <row r="102" spans="1:12" hidden="1" x14ac:dyDescent="0.2">
      <c r="A102" s="11" t="s">
        <v>149</v>
      </c>
      <c r="B102" s="16" t="s">
        <v>136</v>
      </c>
      <c r="C102" s="12" t="s">
        <v>148</v>
      </c>
      <c r="D102" s="29">
        <f t="shared" si="18"/>
        <v>464.94673787307966</v>
      </c>
      <c r="E102" s="13">
        <f t="shared" si="19"/>
        <v>711459.81937535258</v>
      </c>
      <c r="F102" s="31">
        <v>130.98035294705792</v>
      </c>
      <c r="G102" s="31">
        <v>98.25</v>
      </c>
      <c r="H102" s="31">
        <v>52.264924502516578</v>
      </c>
      <c r="I102" s="31">
        <v>41.843617287034725</v>
      </c>
      <c r="J102" s="31">
        <v>65.3464026138561</v>
      </c>
      <c r="K102" s="31">
        <v>52.2614405226144</v>
      </c>
      <c r="L102" s="31">
        <v>24</v>
      </c>
    </row>
    <row r="103" spans="1:12" hidden="1" x14ac:dyDescent="0.2">
      <c r="A103" s="11" t="s">
        <v>150</v>
      </c>
      <c r="B103" s="16" t="s">
        <v>136</v>
      </c>
      <c r="C103" s="12" t="s">
        <v>151</v>
      </c>
      <c r="D103" s="29">
        <f t="shared" si="18"/>
        <v>694.51412613866432</v>
      </c>
      <c r="E103" s="13">
        <f t="shared" si="19"/>
        <v>1170602.2119366715</v>
      </c>
      <c r="F103" s="31">
        <v>186.97195420686899</v>
      </c>
      <c r="G103" s="31">
        <v>140.25</v>
      </c>
      <c r="H103" s="31">
        <v>74.397520082663917</v>
      </c>
      <c r="I103" s="31">
        <v>88.683487384461657</v>
      </c>
      <c r="J103" s="31">
        <v>93.018603720744153</v>
      </c>
      <c r="K103" s="31">
        <v>74.392560743925614</v>
      </c>
      <c r="L103" s="31">
        <v>36.799999999999997</v>
      </c>
    </row>
    <row r="104" spans="1:12" hidden="1" x14ac:dyDescent="0.2">
      <c r="A104" s="11" t="s">
        <v>152</v>
      </c>
      <c r="B104" s="16" t="s">
        <v>136</v>
      </c>
      <c r="C104" s="12" t="s">
        <v>151</v>
      </c>
      <c r="D104" s="29">
        <f t="shared" si="18"/>
        <v>387.40112458754885</v>
      </c>
      <c r="E104" s="13">
        <f t="shared" si="19"/>
        <v>559826.14308454108</v>
      </c>
      <c r="F104" s="31">
        <v>111.98320251962205</v>
      </c>
      <c r="G104" s="31">
        <v>84</v>
      </c>
      <c r="H104" s="31">
        <v>44.531848938368725</v>
      </c>
      <c r="I104" s="31">
        <v>27.479390457157134</v>
      </c>
      <c r="J104" s="31">
        <v>55.677802227112096</v>
      </c>
      <c r="K104" s="31">
        <v>44.528880445288806</v>
      </c>
      <c r="L104" s="31">
        <v>19.2</v>
      </c>
    </row>
    <row r="105" spans="1:12" hidden="1" x14ac:dyDescent="0.2">
      <c r="A105" s="32" t="s">
        <v>136</v>
      </c>
      <c r="B105" s="33"/>
      <c r="C105" s="34"/>
      <c r="D105" s="17">
        <f t="shared" ref="D105:E105" si="20">SUM(D92:D104)</f>
        <v>6388.6190636327001</v>
      </c>
      <c r="E105" s="15">
        <f t="shared" si="20"/>
        <v>9431118.9868526012</v>
      </c>
      <c r="F105" s="15">
        <v>1829.7255411688245</v>
      </c>
      <c r="G105" s="15">
        <v>1375.5</v>
      </c>
      <c r="H105" s="15">
        <v>728.50904969834335</v>
      </c>
      <c r="I105" s="15">
        <v>455.90806894828876</v>
      </c>
      <c r="J105" s="15">
        <v>913.18263652730548</v>
      </c>
      <c r="K105" s="15">
        <v>728.99376728993775</v>
      </c>
      <c r="L105" s="15">
        <v>356.8</v>
      </c>
    </row>
    <row r="106" spans="1:12" hidden="1" x14ac:dyDescent="0.2">
      <c r="A106" s="19" t="s">
        <v>153</v>
      </c>
      <c r="B106" s="23" t="s">
        <v>154</v>
      </c>
      <c r="C106" s="21" t="s">
        <v>155</v>
      </c>
      <c r="D106" s="29">
        <f t="shared" ref="D106:D117" si="21">SUM(F106:L106)</f>
        <v>540.95445382336663</v>
      </c>
      <c r="E106" s="13">
        <f t="shared" ref="E106:E117" si="22">SUMPRODUCT($F$1:$L$1,F106:L106)</f>
        <v>772023.31506041612</v>
      </c>
      <c r="F106" s="31">
        <v>151.97720341948707</v>
      </c>
      <c r="G106" s="31">
        <v>119.62499999999999</v>
      </c>
      <c r="H106" s="31">
        <v>53.331555614812842</v>
      </c>
      <c r="I106" s="31">
        <v>39.345490881838622</v>
      </c>
      <c r="J106" s="31">
        <v>79.349203173968135</v>
      </c>
      <c r="K106" s="31">
        <v>73.326000733260017</v>
      </c>
      <c r="L106" s="31">
        <v>24</v>
      </c>
    </row>
    <row r="107" spans="1:12" hidden="1" x14ac:dyDescent="0.2">
      <c r="A107" s="19" t="s">
        <v>156</v>
      </c>
      <c r="B107" s="23" t="s">
        <v>154</v>
      </c>
      <c r="C107" s="21" t="s">
        <v>155</v>
      </c>
      <c r="D107" s="29">
        <f t="shared" si="21"/>
        <v>581.36401476806986</v>
      </c>
      <c r="E107" s="13">
        <f t="shared" si="22"/>
        <v>831631.47425547626</v>
      </c>
      <c r="F107" s="31">
        <v>170.97435384692295</v>
      </c>
      <c r="G107" s="31">
        <v>127.875</v>
      </c>
      <c r="H107" s="31">
        <v>59.198026732442251</v>
      </c>
      <c r="I107" s="31">
        <v>46.839870097426932</v>
      </c>
      <c r="J107" s="31">
        <v>85.017003400680125</v>
      </c>
      <c r="K107" s="31">
        <v>69.059760690597599</v>
      </c>
      <c r="L107" s="31">
        <v>22.4</v>
      </c>
    </row>
    <row r="108" spans="1:12" hidden="1" x14ac:dyDescent="0.2">
      <c r="A108" s="19" t="s">
        <v>157</v>
      </c>
      <c r="B108" s="23" t="s">
        <v>154</v>
      </c>
      <c r="C108" s="21" t="s">
        <v>158</v>
      </c>
      <c r="D108" s="29">
        <f t="shared" si="21"/>
        <v>435.23871312909824</v>
      </c>
      <c r="E108" s="13">
        <f t="shared" si="22"/>
        <v>636606.92727670679</v>
      </c>
      <c r="F108" s="31">
        <v>127.98080287956806</v>
      </c>
      <c r="G108" s="31">
        <v>96</v>
      </c>
      <c r="H108" s="31">
        <v>50.931635612146259</v>
      </c>
      <c r="I108" s="31">
        <v>31.851111666250311</v>
      </c>
      <c r="J108" s="31">
        <v>63.679402547176103</v>
      </c>
      <c r="K108" s="31">
        <v>42.395760423957604</v>
      </c>
      <c r="L108" s="31">
        <v>22.4</v>
      </c>
    </row>
    <row r="109" spans="1:12" hidden="1" x14ac:dyDescent="0.2">
      <c r="A109" s="19" t="s">
        <v>159</v>
      </c>
      <c r="B109" s="23" t="s">
        <v>154</v>
      </c>
      <c r="C109" s="21" t="s">
        <v>154</v>
      </c>
      <c r="D109" s="29">
        <f t="shared" si="21"/>
        <v>526.50857809973832</v>
      </c>
      <c r="E109" s="13">
        <f t="shared" si="22"/>
        <v>898228.74479618506</v>
      </c>
      <c r="F109" s="31">
        <v>134.97975303704445</v>
      </c>
      <c r="G109" s="31">
        <v>113.625</v>
      </c>
      <c r="H109" s="31">
        <v>53.598213392886905</v>
      </c>
      <c r="I109" s="31">
        <v>49.962528103922061</v>
      </c>
      <c r="J109" s="31">
        <v>75.681803027272124</v>
      </c>
      <c r="K109" s="31">
        <v>53.861280538612803</v>
      </c>
      <c r="L109" s="31">
        <v>44.8</v>
      </c>
    </row>
    <row r="110" spans="1:12" hidden="1" x14ac:dyDescent="0.2">
      <c r="A110" s="19" t="s">
        <v>160</v>
      </c>
      <c r="B110" s="23" t="s">
        <v>154</v>
      </c>
      <c r="C110" s="21" t="s">
        <v>158</v>
      </c>
      <c r="D110" s="29">
        <f t="shared" si="21"/>
        <v>816.46133541523386</v>
      </c>
      <c r="E110" s="13">
        <f t="shared" si="22"/>
        <v>1161132.137741209</v>
      </c>
      <c r="F110" s="31">
        <v>247.96280557916313</v>
      </c>
      <c r="G110" s="31">
        <v>168</v>
      </c>
      <c r="H110" s="31">
        <v>98.663377887403755</v>
      </c>
      <c r="I110" s="31">
        <v>53.08518611041719</v>
      </c>
      <c r="J110" s="31">
        <v>125.0250050010002</v>
      </c>
      <c r="K110" s="31">
        <v>83.724960837249597</v>
      </c>
      <c r="L110" s="31">
        <v>40</v>
      </c>
    </row>
    <row r="111" spans="1:12" hidden="1" x14ac:dyDescent="0.2">
      <c r="A111" s="19" t="s">
        <v>161</v>
      </c>
      <c r="B111" s="23" t="s">
        <v>154</v>
      </c>
      <c r="C111" s="21" t="s">
        <v>154</v>
      </c>
      <c r="D111" s="29">
        <f t="shared" si="21"/>
        <v>535.11013503318645</v>
      </c>
      <c r="E111" s="13">
        <f t="shared" si="22"/>
        <v>720679.31642954727</v>
      </c>
      <c r="F111" s="31">
        <v>205.96910463430484</v>
      </c>
      <c r="G111" s="31">
        <v>99.75</v>
      </c>
      <c r="H111" s="31">
        <v>65.331155628145737</v>
      </c>
      <c r="I111" s="31">
        <v>31.851111666250311</v>
      </c>
      <c r="J111" s="31">
        <v>66.34660265386411</v>
      </c>
      <c r="K111" s="31">
        <v>45.062160450621604</v>
      </c>
      <c r="L111" s="31">
        <v>20.8</v>
      </c>
    </row>
    <row r="112" spans="1:12" hidden="1" x14ac:dyDescent="0.2">
      <c r="A112" s="19" t="s">
        <v>162</v>
      </c>
      <c r="B112" s="23" t="s">
        <v>154</v>
      </c>
      <c r="C112" s="21" t="s">
        <v>154</v>
      </c>
      <c r="D112" s="29">
        <f t="shared" si="21"/>
        <v>368.51335924558776</v>
      </c>
      <c r="E112" s="13">
        <f t="shared" si="22"/>
        <v>551253.92859567399</v>
      </c>
      <c r="F112" s="31">
        <v>100.98485227215917</v>
      </c>
      <c r="G112" s="31">
        <v>67.875</v>
      </c>
      <c r="H112" s="31">
        <v>53.598213392886905</v>
      </c>
      <c r="I112" s="31">
        <v>19.985011241568824</v>
      </c>
      <c r="J112" s="31">
        <v>45.009001800360075</v>
      </c>
      <c r="K112" s="31">
        <v>53.861280538612803</v>
      </c>
      <c r="L112" s="31">
        <v>27.2</v>
      </c>
    </row>
    <row r="113" spans="1:12" hidden="1" x14ac:dyDescent="0.2">
      <c r="A113" s="19" t="s">
        <v>163</v>
      </c>
      <c r="B113" s="23" t="s">
        <v>154</v>
      </c>
      <c r="C113" s="21" t="s">
        <v>164</v>
      </c>
      <c r="D113" s="29">
        <f t="shared" si="21"/>
        <v>165.91061648258133</v>
      </c>
      <c r="E113" s="13">
        <f t="shared" si="22"/>
        <v>234274.61350366479</v>
      </c>
      <c r="F113" s="31">
        <v>47.992801079838031</v>
      </c>
      <c r="G113" s="31">
        <v>35.625</v>
      </c>
      <c r="H113" s="31">
        <v>21.332622245925137</v>
      </c>
      <c r="I113" s="31">
        <v>12.490632025980515</v>
      </c>
      <c r="J113" s="31">
        <v>23.671400946856039</v>
      </c>
      <c r="K113" s="31">
        <v>18.398160183981602</v>
      </c>
      <c r="L113" s="31">
        <v>6.4</v>
      </c>
    </row>
    <row r="114" spans="1:12" hidden="1" x14ac:dyDescent="0.2">
      <c r="A114" s="19" t="s">
        <v>165</v>
      </c>
      <c r="B114" s="23" t="s">
        <v>154</v>
      </c>
      <c r="C114" s="21" t="s">
        <v>166</v>
      </c>
      <c r="D114" s="29">
        <f t="shared" si="21"/>
        <v>715.38918779621383</v>
      </c>
      <c r="E114" s="13">
        <f t="shared" si="22"/>
        <v>1116276.0647670969</v>
      </c>
      <c r="F114" s="31">
        <v>200.9698545218217</v>
      </c>
      <c r="G114" s="31">
        <v>151.125</v>
      </c>
      <c r="H114" s="31">
        <v>74.13086230458984</v>
      </c>
      <c r="I114" s="31">
        <v>53.08518611041719</v>
      </c>
      <c r="J114" s="31">
        <v>100.35340401413616</v>
      </c>
      <c r="K114" s="31">
        <v>84.524880845248816</v>
      </c>
      <c r="L114" s="31">
        <v>51.2</v>
      </c>
    </row>
    <row r="115" spans="1:12" hidden="1" x14ac:dyDescent="0.2">
      <c r="A115" s="19" t="s">
        <v>167</v>
      </c>
      <c r="B115" s="23" t="s">
        <v>154</v>
      </c>
      <c r="C115" s="21" t="s">
        <v>166</v>
      </c>
      <c r="D115" s="29">
        <f t="shared" si="21"/>
        <v>564.78644815830955</v>
      </c>
      <c r="E115" s="13">
        <f t="shared" si="22"/>
        <v>862687.66010510258</v>
      </c>
      <c r="F115" s="31">
        <v>140.9788531720242</v>
      </c>
      <c r="G115" s="31">
        <v>127.50000000000001</v>
      </c>
      <c r="H115" s="31">
        <v>65.331155628145737</v>
      </c>
      <c r="I115" s="31">
        <v>44.966275293529854</v>
      </c>
      <c r="J115" s="31">
        <v>84.683603387344135</v>
      </c>
      <c r="K115" s="31">
        <v>67.72656067726561</v>
      </c>
      <c r="L115" s="31">
        <v>33.6</v>
      </c>
    </row>
    <row r="116" spans="1:12" hidden="1" x14ac:dyDescent="0.2">
      <c r="A116" s="19" t="s">
        <v>168</v>
      </c>
      <c r="B116" s="23" t="s">
        <v>154</v>
      </c>
      <c r="C116" s="21" t="s">
        <v>164</v>
      </c>
      <c r="D116" s="29">
        <f t="shared" si="21"/>
        <v>885.9617073051536</v>
      </c>
      <c r="E116" s="13">
        <f t="shared" si="22"/>
        <v>1281981.021307687</v>
      </c>
      <c r="F116" s="31">
        <v>247.96280557916313</v>
      </c>
      <c r="G116" s="31">
        <v>188.625</v>
      </c>
      <c r="H116" s="31">
        <v>97.596746775107491</v>
      </c>
      <c r="I116" s="31">
        <v>61.828628528603552</v>
      </c>
      <c r="J116" s="31">
        <v>132.3598052943922</v>
      </c>
      <c r="K116" s="31">
        <v>112.78872112788721</v>
      </c>
      <c r="L116" s="31">
        <v>44.8</v>
      </c>
    </row>
    <row r="117" spans="1:12" hidden="1" x14ac:dyDescent="0.2">
      <c r="A117" s="19" t="s">
        <v>169</v>
      </c>
      <c r="B117" s="23" t="s">
        <v>154</v>
      </c>
      <c r="C117" s="21" t="s">
        <v>154</v>
      </c>
      <c r="D117" s="29">
        <f t="shared" si="21"/>
        <v>710.45484450427068</v>
      </c>
      <c r="E117" s="13">
        <f t="shared" si="22"/>
        <v>1002780.5526151099</v>
      </c>
      <c r="F117" s="31">
        <v>201.96970454431835</v>
      </c>
      <c r="G117" s="31">
        <v>159</v>
      </c>
      <c r="H117" s="31">
        <v>80.263991200293333</v>
      </c>
      <c r="I117" s="31">
        <v>44.341743692230828</v>
      </c>
      <c r="J117" s="31">
        <v>105.68780422751217</v>
      </c>
      <c r="K117" s="31">
        <v>83.991600839916018</v>
      </c>
      <c r="L117" s="31">
        <v>35.200000000000003</v>
      </c>
    </row>
    <row r="118" spans="1:12" hidden="1" x14ac:dyDescent="0.2">
      <c r="A118" s="32" t="s">
        <v>154</v>
      </c>
      <c r="B118" s="33"/>
      <c r="C118" s="34"/>
      <c r="D118" s="17">
        <f t="shared" ref="D118:E118" si="23">SUM(D106:D117)</f>
        <v>6846.653393760811</v>
      </c>
      <c r="E118" s="15">
        <f t="shared" si="23"/>
        <v>10069555.756453875</v>
      </c>
      <c r="F118" s="15">
        <v>1980.7028945658151</v>
      </c>
      <c r="G118" s="15">
        <v>1454.625</v>
      </c>
      <c r="H118" s="15">
        <v>773.30755641478618</v>
      </c>
      <c r="I118" s="15">
        <v>489.63277541843615</v>
      </c>
      <c r="J118" s="15">
        <v>986.86403947456165</v>
      </c>
      <c r="K118" s="15">
        <v>788.72112788721131</v>
      </c>
      <c r="L118" s="15">
        <v>372.8</v>
      </c>
    </row>
    <row r="119" spans="1:12" hidden="1" x14ac:dyDescent="0.2">
      <c r="A119" s="19" t="s">
        <v>170</v>
      </c>
      <c r="B119" s="23" t="s">
        <v>171</v>
      </c>
      <c r="C119" s="21" t="s">
        <v>172</v>
      </c>
      <c r="D119" s="29">
        <f t="shared" ref="D119:D131" si="24">SUM(F119:L119)</f>
        <v>742.1957594631948</v>
      </c>
      <c r="E119" s="13">
        <f t="shared" ref="E119:E131" si="25">SUMPRODUCT($F$1:$L$1,F119:L119)</f>
        <v>985317.32619081624</v>
      </c>
      <c r="F119" s="31">
        <v>191.97120431935213</v>
      </c>
      <c r="G119" s="31">
        <v>144.375</v>
      </c>
      <c r="H119" s="31">
        <v>104.79650678310723</v>
      </c>
      <c r="I119" s="31">
        <v>28.10392205845616</v>
      </c>
      <c r="J119" s="31">
        <v>131.35960525438421</v>
      </c>
      <c r="K119" s="31">
        <v>104.78952104789521</v>
      </c>
      <c r="L119" s="31">
        <v>36.799999999999997</v>
      </c>
    </row>
    <row r="120" spans="1:12" hidden="1" x14ac:dyDescent="0.2">
      <c r="A120" s="19" t="s">
        <v>173</v>
      </c>
      <c r="B120" s="23" t="s">
        <v>171</v>
      </c>
      <c r="C120" s="21" t="s">
        <v>174</v>
      </c>
      <c r="D120" s="29">
        <f t="shared" si="24"/>
        <v>330.7222316989704</v>
      </c>
      <c r="E120" s="13">
        <f t="shared" si="25"/>
        <v>511812.08569176571</v>
      </c>
      <c r="F120" s="31">
        <v>85.987101934709798</v>
      </c>
      <c r="G120" s="31">
        <v>64.5</v>
      </c>
      <c r="H120" s="31">
        <v>40.798640045331823</v>
      </c>
      <c r="I120" s="31">
        <v>26.230327254559079</v>
      </c>
      <c r="J120" s="31">
        <v>51.343602053744085</v>
      </c>
      <c r="K120" s="31">
        <v>41.062560410625601</v>
      </c>
      <c r="L120" s="31">
        <v>20.8</v>
      </c>
    </row>
    <row r="121" spans="1:12" hidden="1" x14ac:dyDescent="0.2">
      <c r="A121" s="19" t="s">
        <v>175</v>
      </c>
      <c r="B121" s="23" t="s">
        <v>171</v>
      </c>
      <c r="C121" s="21" t="s">
        <v>176</v>
      </c>
      <c r="D121" s="29">
        <f t="shared" si="24"/>
        <v>267.59882906495653</v>
      </c>
      <c r="E121" s="13">
        <f t="shared" si="25"/>
        <v>495461.64041729504</v>
      </c>
      <c r="F121" s="31">
        <v>76.988451732240165</v>
      </c>
      <c r="G121" s="31">
        <v>58.5</v>
      </c>
      <c r="H121" s="31">
        <v>23.199226692443585</v>
      </c>
      <c r="I121" s="31">
        <v>23.107669248063953</v>
      </c>
      <c r="J121" s="31">
        <v>29.005801160232046</v>
      </c>
      <c r="K121" s="31">
        <v>23.197680231976801</v>
      </c>
      <c r="L121" s="31">
        <v>33.6</v>
      </c>
    </row>
    <row r="122" spans="1:12" hidden="1" x14ac:dyDescent="0.2">
      <c r="A122" s="19" t="s">
        <v>177</v>
      </c>
      <c r="B122" s="23" t="s">
        <v>171</v>
      </c>
      <c r="C122" s="21" t="s">
        <v>174</v>
      </c>
      <c r="D122" s="29">
        <f t="shared" si="24"/>
        <v>739.07573775302433</v>
      </c>
      <c r="E122" s="13">
        <f t="shared" si="25"/>
        <v>1172860.2924086598</v>
      </c>
      <c r="F122" s="31">
        <v>199.97000449932509</v>
      </c>
      <c r="G122" s="31">
        <v>149.625</v>
      </c>
      <c r="H122" s="31">
        <v>85.063831205626485</v>
      </c>
      <c r="I122" s="31">
        <v>61.204096927304519</v>
      </c>
      <c r="J122" s="31">
        <v>106.68800426752017</v>
      </c>
      <c r="K122" s="31">
        <v>85.324800853248007</v>
      </c>
      <c r="L122" s="31">
        <v>51.2</v>
      </c>
    </row>
    <row r="123" spans="1:12" hidden="1" x14ac:dyDescent="0.2">
      <c r="A123" s="19" t="s">
        <v>178</v>
      </c>
      <c r="B123" s="23" t="s">
        <v>171</v>
      </c>
      <c r="C123" s="21" t="s">
        <v>179</v>
      </c>
      <c r="D123" s="29">
        <f t="shared" si="24"/>
        <v>578.57409706765873</v>
      </c>
      <c r="E123" s="13">
        <f t="shared" si="25"/>
        <v>807172.71938312752</v>
      </c>
      <c r="F123" s="31">
        <v>193.97090436434533</v>
      </c>
      <c r="G123" s="31">
        <v>145.125</v>
      </c>
      <c r="H123" s="31">
        <v>53.598213392886905</v>
      </c>
      <c r="I123" s="31">
        <v>37.471896077941544</v>
      </c>
      <c r="J123" s="31">
        <v>67.346802693872107</v>
      </c>
      <c r="K123" s="31">
        <v>53.861280538612803</v>
      </c>
      <c r="L123" s="31">
        <v>27.2</v>
      </c>
    </row>
    <row r="124" spans="1:12" hidden="1" x14ac:dyDescent="0.2">
      <c r="A124" s="19" t="s">
        <v>180</v>
      </c>
      <c r="B124" s="23" t="s">
        <v>171</v>
      </c>
      <c r="C124" s="21" t="s">
        <v>181</v>
      </c>
      <c r="D124" s="29">
        <f t="shared" si="24"/>
        <v>249.78826032400355</v>
      </c>
      <c r="E124" s="13">
        <f t="shared" si="25"/>
        <v>310181.62827763287</v>
      </c>
      <c r="F124" s="31">
        <v>82.987551867219921</v>
      </c>
      <c r="G124" s="31">
        <v>61.500000000000007</v>
      </c>
      <c r="H124" s="31">
        <v>26.399120029332355</v>
      </c>
      <c r="I124" s="31">
        <v>14.364226829877591</v>
      </c>
      <c r="J124" s="31">
        <v>33.340001333600057</v>
      </c>
      <c r="K124" s="31">
        <v>26.397360263973603</v>
      </c>
      <c r="L124" s="31">
        <v>4.8</v>
      </c>
    </row>
    <row r="125" spans="1:12" hidden="1" x14ac:dyDescent="0.2">
      <c r="A125" s="19" t="s">
        <v>182</v>
      </c>
      <c r="B125" s="23" t="s">
        <v>171</v>
      </c>
      <c r="C125" s="21" t="s">
        <v>181</v>
      </c>
      <c r="D125" s="29">
        <f t="shared" si="24"/>
        <v>575.69852871885394</v>
      </c>
      <c r="E125" s="13">
        <f t="shared" si="25"/>
        <v>960909.56322143786</v>
      </c>
      <c r="F125" s="31">
        <v>140.9788531720242</v>
      </c>
      <c r="G125" s="31">
        <v>106.125</v>
      </c>
      <c r="H125" s="31">
        <v>70.664311189627014</v>
      </c>
      <c r="I125" s="31">
        <v>62.453160129902571</v>
      </c>
      <c r="J125" s="31">
        <v>88.017603520704128</v>
      </c>
      <c r="K125" s="31">
        <v>70.659600706596009</v>
      </c>
      <c r="L125" s="31">
        <v>36.799999999999997</v>
      </c>
    </row>
    <row r="126" spans="1:12" hidden="1" x14ac:dyDescent="0.2">
      <c r="A126" s="19" t="s">
        <v>183</v>
      </c>
      <c r="B126" s="23" t="s">
        <v>171</v>
      </c>
      <c r="C126" s="21" t="s">
        <v>181</v>
      </c>
      <c r="D126" s="29">
        <f t="shared" si="24"/>
        <v>326.20007539750037</v>
      </c>
      <c r="E126" s="13">
        <f t="shared" si="25"/>
        <v>539778.38917702693</v>
      </c>
      <c r="F126" s="31">
        <v>88.986652002199676</v>
      </c>
      <c r="G126" s="31">
        <v>57</v>
      </c>
      <c r="H126" s="31">
        <v>38.665377820739309</v>
      </c>
      <c r="I126" s="31">
        <v>32.475643267549337</v>
      </c>
      <c r="J126" s="31">
        <v>48.009601920384078</v>
      </c>
      <c r="K126" s="31">
        <v>38.662800386628007</v>
      </c>
      <c r="L126" s="31">
        <v>22.4</v>
      </c>
    </row>
    <row r="127" spans="1:12" hidden="1" x14ac:dyDescent="0.2">
      <c r="A127" s="19" t="s">
        <v>184</v>
      </c>
      <c r="B127" s="23" t="s">
        <v>171</v>
      </c>
      <c r="C127" s="21" t="s">
        <v>174</v>
      </c>
      <c r="D127" s="29">
        <f t="shared" si="24"/>
        <v>413.38930748763988</v>
      </c>
      <c r="E127" s="13">
        <f t="shared" si="25"/>
        <v>703277.28594761598</v>
      </c>
      <c r="F127" s="31">
        <v>118.98215267709844</v>
      </c>
      <c r="G127" s="31">
        <v>89.25</v>
      </c>
      <c r="H127" s="31">
        <v>39.998666711109635</v>
      </c>
      <c r="I127" s="31">
        <v>41.219085685735699</v>
      </c>
      <c r="J127" s="31">
        <v>50.343402013736082</v>
      </c>
      <c r="K127" s="31">
        <v>39.996000399960003</v>
      </c>
      <c r="L127" s="31">
        <v>33.6</v>
      </c>
    </row>
    <row r="128" spans="1:12" hidden="1" x14ac:dyDescent="0.2">
      <c r="A128" s="19" t="s">
        <v>185</v>
      </c>
      <c r="B128" s="23" t="s">
        <v>171</v>
      </c>
      <c r="C128" s="21" t="s">
        <v>176</v>
      </c>
      <c r="D128" s="29">
        <f t="shared" si="24"/>
        <v>570.60462094994159</v>
      </c>
      <c r="E128" s="13">
        <f t="shared" si="25"/>
        <v>782454.00572603149</v>
      </c>
      <c r="F128" s="31">
        <v>184.97225416187572</v>
      </c>
      <c r="G128" s="31">
        <v>138.75</v>
      </c>
      <c r="H128" s="31">
        <v>57.598080063997863</v>
      </c>
      <c r="I128" s="31">
        <v>32.475643267549337</v>
      </c>
      <c r="J128" s="31">
        <v>72.014402880576114</v>
      </c>
      <c r="K128" s="31">
        <v>57.594240575942401</v>
      </c>
      <c r="L128" s="31">
        <v>27.2</v>
      </c>
    </row>
    <row r="129" spans="1:12" hidden="1" x14ac:dyDescent="0.2">
      <c r="A129" s="19" t="s">
        <v>186</v>
      </c>
      <c r="B129" s="23" t="s">
        <v>171</v>
      </c>
      <c r="C129" s="21" t="s">
        <v>171</v>
      </c>
      <c r="D129" s="29">
        <f t="shared" si="24"/>
        <v>756.09103361874782</v>
      </c>
      <c r="E129" s="13">
        <f t="shared" si="25"/>
        <v>1205252.1416496127</v>
      </c>
      <c r="F129" s="31">
        <v>220.96685497175423</v>
      </c>
      <c r="G129" s="31">
        <v>165.75</v>
      </c>
      <c r="H129" s="31">
        <v>77.064097863404555</v>
      </c>
      <c r="I129" s="31">
        <v>68.698476142892829</v>
      </c>
      <c r="J129" s="31">
        <v>96.686003867440149</v>
      </c>
      <c r="K129" s="31">
        <v>77.325600773256014</v>
      </c>
      <c r="L129" s="31">
        <v>49.6</v>
      </c>
    </row>
    <row r="130" spans="1:12" hidden="1" x14ac:dyDescent="0.2">
      <c r="A130" s="19" t="s">
        <v>187</v>
      </c>
      <c r="B130" s="23" t="s">
        <v>171</v>
      </c>
      <c r="C130" s="21" t="s">
        <v>171</v>
      </c>
      <c r="D130" s="29">
        <f t="shared" si="24"/>
        <v>501.89618396316598</v>
      </c>
      <c r="E130" s="13">
        <f t="shared" si="25"/>
        <v>565297.15253596299</v>
      </c>
      <c r="F130" s="31">
        <v>156.97645353197021</v>
      </c>
      <c r="G130" s="31">
        <v>116.25</v>
      </c>
      <c r="H130" s="31">
        <v>63.197893403553209</v>
      </c>
      <c r="I130" s="31">
        <v>16.862353235073694</v>
      </c>
      <c r="J130" s="31">
        <v>79.015803160632117</v>
      </c>
      <c r="K130" s="31">
        <v>63.193680631936807</v>
      </c>
      <c r="L130" s="31">
        <v>6.4</v>
      </c>
    </row>
    <row r="131" spans="1:12" hidden="1" x14ac:dyDescent="0.2">
      <c r="A131" s="19" t="s">
        <v>188</v>
      </c>
      <c r="B131" s="23" t="s">
        <v>171</v>
      </c>
      <c r="C131" s="21" t="s">
        <v>179</v>
      </c>
      <c r="D131" s="29">
        <f t="shared" si="24"/>
        <v>649.66823199996202</v>
      </c>
      <c r="E131" s="13">
        <f t="shared" si="25"/>
        <v>862615.52330965456</v>
      </c>
      <c r="F131" s="31">
        <v>178.97315402689597</v>
      </c>
      <c r="G131" s="31">
        <v>134.25</v>
      </c>
      <c r="H131" s="31">
        <v>89.06369787673745</v>
      </c>
      <c r="I131" s="31">
        <v>33.100174868848363</v>
      </c>
      <c r="J131" s="31">
        <v>111.35560445422419</v>
      </c>
      <c r="K131" s="31">
        <v>77.325600773256014</v>
      </c>
      <c r="L131" s="31">
        <v>25.6</v>
      </c>
    </row>
    <row r="132" spans="1:12" hidden="1" x14ac:dyDescent="0.2">
      <c r="A132" s="32" t="s">
        <v>171</v>
      </c>
      <c r="B132" s="33"/>
      <c r="C132" s="34"/>
      <c r="D132" s="17">
        <f t="shared" ref="D132:E132" si="26">SUM(D119:D131)</f>
        <v>6701.5028975076202</v>
      </c>
      <c r="E132" s="15">
        <f t="shared" si="26"/>
        <v>9902389.7539366409</v>
      </c>
      <c r="F132" s="15">
        <v>1922.7115932610109</v>
      </c>
      <c r="G132" s="15">
        <v>1431</v>
      </c>
      <c r="H132" s="15">
        <v>770.10766307789731</v>
      </c>
      <c r="I132" s="15">
        <v>477.76667499375469</v>
      </c>
      <c r="J132" s="15">
        <v>964.52623858104948</v>
      </c>
      <c r="K132" s="15">
        <v>759.39072759390729</v>
      </c>
      <c r="L132" s="15">
        <v>376</v>
      </c>
    </row>
    <row r="133" spans="1:12" hidden="1" x14ac:dyDescent="0.2">
      <c r="A133" s="36" t="s">
        <v>189</v>
      </c>
      <c r="B133" s="37"/>
      <c r="C133" s="38"/>
      <c r="D133" s="30">
        <f>SUM(F133:L133)</f>
        <v>655.96582798226177</v>
      </c>
      <c r="E133" s="28">
        <f>SUMPRODUCT($F$1:$L$1,F133:L133)</f>
        <v>1333776.6327872644</v>
      </c>
      <c r="F133" s="31">
        <v>148.97765335199722</v>
      </c>
      <c r="G133" s="31">
        <v>84</v>
      </c>
      <c r="H133" s="31">
        <v>89.06369787673745</v>
      </c>
      <c r="I133" s="31">
        <v>55.583312515613287</v>
      </c>
      <c r="J133" s="31">
        <v>83.683403347336139</v>
      </c>
      <c r="K133" s="31">
        <v>89.057760890577612</v>
      </c>
      <c r="L133" s="31">
        <v>105.6</v>
      </c>
    </row>
    <row r="134" spans="1:12" hidden="1" x14ac:dyDescent="0.2">
      <c r="A134" s="39" t="s">
        <v>190</v>
      </c>
      <c r="B134" s="39"/>
      <c r="C134" s="39"/>
      <c r="D134" s="26">
        <f t="shared" ref="D134:E134" si="27">D17+D38+D48+D62+D74+D91+D105+D118+D132+D133</f>
        <v>62315.312053523478</v>
      </c>
      <c r="E134" s="26">
        <f t="shared" si="27"/>
        <v>92417316.344338953</v>
      </c>
      <c r="F134" s="26">
        <v>20000</v>
      </c>
      <c r="G134" s="26">
        <v>15000</v>
      </c>
      <c r="H134" s="26">
        <v>8000</v>
      </c>
      <c r="I134" s="26">
        <v>5000</v>
      </c>
      <c r="J134" s="26">
        <v>10000</v>
      </c>
      <c r="K134" s="26">
        <v>8000</v>
      </c>
      <c r="L134" s="26">
        <v>4000</v>
      </c>
    </row>
  </sheetData>
  <autoFilter ref="A2:L134" xr:uid="{BFC89A0C-A473-4236-B521-1A04DAC64CBC}">
    <filterColumn colId="2">
      <filters>
        <filter val="Pabna"/>
      </filters>
    </filterColumn>
  </autoFilter>
  <mergeCells count="11">
    <mergeCell ref="A105:C105"/>
    <mergeCell ref="A118:C118"/>
    <mergeCell ref="A132:C132"/>
    <mergeCell ref="A133:C133"/>
    <mergeCell ref="A134:C134"/>
    <mergeCell ref="A91:C91"/>
    <mergeCell ref="A17:C17"/>
    <mergeCell ref="A38:C38"/>
    <mergeCell ref="A48:C48"/>
    <mergeCell ref="A62:C62"/>
    <mergeCell ref="A74:C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446C-52AA-4762-A098-31FBB702D054}">
  <dimension ref="B1:F12"/>
  <sheetViews>
    <sheetView tabSelected="1" workbookViewId="0">
      <selection activeCell="L6" sqref="L5:L6"/>
    </sheetView>
  </sheetViews>
  <sheetFormatPr defaultRowHeight="12.75" x14ac:dyDescent="0.2"/>
  <cols>
    <col min="2" max="2" width="12.5703125" bestFit="1" customWidth="1"/>
    <col min="3" max="3" width="20.28515625" bestFit="1" customWidth="1"/>
    <col min="4" max="4" width="9" bestFit="1" customWidth="1"/>
    <col min="5" max="5" width="17.28515625" bestFit="1" customWidth="1"/>
    <col min="6" max="6" width="20.140625" bestFit="1" customWidth="1"/>
  </cols>
  <sheetData>
    <row r="1" spans="2:6" ht="25.5" x14ac:dyDescent="0.35">
      <c r="B1" s="48" t="s">
        <v>191</v>
      </c>
      <c r="C1" s="48"/>
      <c r="D1" s="48"/>
      <c r="E1" s="48"/>
      <c r="F1" s="48"/>
    </row>
    <row r="2" spans="2:6" ht="15.75" x14ac:dyDescent="0.2">
      <c r="B2" s="40" t="s">
        <v>1</v>
      </c>
      <c r="C2" s="41" t="s">
        <v>139</v>
      </c>
      <c r="D2" s="41" t="s">
        <v>141</v>
      </c>
      <c r="E2" s="41" t="s">
        <v>142</v>
      </c>
      <c r="F2" s="41" t="s">
        <v>143</v>
      </c>
    </row>
    <row r="3" spans="2:6" ht="15.75" x14ac:dyDescent="0.2">
      <c r="B3" s="42" t="s">
        <v>2</v>
      </c>
      <c r="C3" s="43" t="s">
        <v>136</v>
      </c>
      <c r="D3" s="43" t="s">
        <v>136</v>
      </c>
      <c r="E3" s="43" t="s">
        <v>136</v>
      </c>
      <c r="F3" s="43" t="s">
        <v>136</v>
      </c>
    </row>
    <row r="4" spans="2:6" ht="15.75" x14ac:dyDescent="0.2">
      <c r="B4" s="42" t="s">
        <v>3</v>
      </c>
      <c r="C4" s="44" t="s">
        <v>140</v>
      </c>
      <c r="D4" s="44" t="s">
        <v>140</v>
      </c>
      <c r="E4" s="44" t="s">
        <v>140</v>
      </c>
      <c r="F4" s="44" t="s">
        <v>140</v>
      </c>
    </row>
    <row r="5" spans="2:6" ht="15.75" x14ac:dyDescent="0.2">
      <c r="B5" s="45" t="s">
        <v>4</v>
      </c>
      <c r="C5" s="46">
        <f>SUM(C6:C12)</f>
        <v>566.84512207960574</v>
      </c>
      <c r="D5" s="46">
        <f>SUM(D6:D12)</f>
        <v>337.208191381402</v>
      </c>
      <c r="E5" s="46">
        <f>SUM(E6:E12)</f>
        <v>470.14840489510635</v>
      </c>
      <c r="F5" s="46">
        <f>SUM(F6:F12)</f>
        <v>376.88810215066229</v>
      </c>
    </row>
    <row r="6" spans="2:6" ht="15.75" x14ac:dyDescent="0.2">
      <c r="B6" s="42" t="s">
        <v>6</v>
      </c>
      <c r="C6" s="47">
        <v>158.97615357696344</v>
      </c>
      <c r="D6" s="47">
        <v>97.985302204669296</v>
      </c>
      <c r="E6" s="47">
        <v>132.98005299205118</v>
      </c>
      <c r="F6" s="47">
        <v>108.98365245213218</v>
      </c>
    </row>
    <row r="7" spans="2:6" ht="15.75" x14ac:dyDescent="0.2">
      <c r="B7" s="42" t="s">
        <v>7</v>
      </c>
      <c r="C7" s="47">
        <v>119.25</v>
      </c>
      <c r="D7" s="47">
        <v>73.5</v>
      </c>
      <c r="E7" s="47">
        <v>99.75</v>
      </c>
      <c r="F7" s="47">
        <v>82.125</v>
      </c>
    </row>
    <row r="8" spans="2:6" ht="15.75" x14ac:dyDescent="0.2">
      <c r="B8" s="42" t="s">
        <v>8</v>
      </c>
      <c r="C8" s="47">
        <v>63.197893403553209</v>
      </c>
      <c r="D8" s="47">
        <v>38.932035598813371</v>
      </c>
      <c r="E8" s="47">
        <v>53.064897836738773</v>
      </c>
      <c r="F8" s="47">
        <v>43.465217826072461</v>
      </c>
    </row>
    <row r="9" spans="2:6" ht="15.75" x14ac:dyDescent="0.2">
      <c r="B9" s="42" t="s">
        <v>9</v>
      </c>
      <c r="C9" s="47">
        <v>51.211591306520113</v>
      </c>
      <c r="D9" s="47">
        <v>19.985011241568824</v>
      </c>
      <c r="E9" s="47">
        <v>39.345490881838622</v>
      </c>
      <c r="F9" s="47">
        <v>23.107669248063953</v>
      </c>
    </row>
    <row r="10" spans="2:6" ht="15.75" x14ac:dyDescent="0.2">
      <c r="B10" s="42" t="s">
        <v>10</v>
      </c>
      <c r="C10" s="47">
        <v>79.015803160632117</v>
      </c>
      <c r="D10" s="47">
        <v>48.676401947056078</v>
      </c>
      <c r="E10" s="47">
        <v>66.34660265386411</v>
      </c>
      <c r="F10" s="47">
        <v>54.677602187104085</v>
      </c>
    </row>
    <row r="11" spans="2:6" ht="15.75" x14ac:dyDescent="0.2">
      <c r="B11" s="42" t="s">
        <v>11</v>
      </c>
      <c r="C11" s="47">
        <v>63.193680631936807</v>
      </c>
      <c r="D11" s="47">
        <v>38.929440389294406</v>
      </c>
      <c r="E11" s="47">
        <v>53.061360530613605</v>
      </c>
      <c r="F11" s="47">
        <v>43.728960437289608</v>
      </c>
    </row>
    <row r="12" spans="2:6" ht="15.75" x14ac:dyDescent="0.2">
      <c r="B12" s="42" t="s">
        <v>12</v>
      </c>
      <c r="C12" s="47">
        <v>32</v>
      </c>
      <c r="D12" s="47">
        <v>19.2</v>
      </c>
      <c r="E12" s="47">
        <v>25.6</v>
      </c>
      <c r="F12" s="47">
        <v>20.8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05.02.2020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2020-02-04T13:49:03Z</dcterms:modified>
</cp:coreProperties>
</file>