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6C85493-DDB7-43BA-B90C-1AE3C9402109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09.02.2020" sheetId="4" r:id="rId1"/>
    <sheet name="Sheet1" sheetId="5" r:id="rId2"/>
    <sheet name="Sheet2" sheetId="6" r:id="rId3"/>
  </sheets>
  <definedNames>
    <definedName name="_xlnm._FilterDatabase" localSheetId="0" hidden="1">'09.02.2020'!$A$2:$P$134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6" l="1"/>
  <c r="G5" i="6"/>
  <c r="F5" i="6"/>
  <c r="E5" i="6"/>
  <c r="D5" i="6"/>
  <c r="C5" i="6"/>
  <c r="F5" i="5" l="1"/>
  <c r="E5" i="5"/>
  <c r="D5" i="5"/>
  <c r="C5" i="5"/>
  <c r="E131" i="4" l="1"/>
  <c r="D130" i="4"/>
  <c r="E129" i="4"/>
  <c r="D128" i="4"/>
  <c r="E127" i="4"/>
  <c r="D126" i="4"/>
  <c r="E125" i="4"/>
  <c r="D124" i="4"/>
  <c r="E123" i="4"/>
  <c r="E121" i="4"/>
  <c r="D120" i="4"/>
  <c r="D117" i="4"/>
  <c r="D113" i="4"/>
  <c r="D111" i="4"/>
  <c r="D109" i="4"/>
  <c r="D107" i="4"/>
  <c r="D104" i="4"/>
  <c r="D100" i="4"/>
  <c r="D98" i="4"/>
  <c r="D96" i="4"/>
  <c r="D94" i="4"/>
  <c r="D92" i="4"/>
  <c r="D89" i="4"/>
  <c r="D87" i="4"/>
  <c r="D85" i="4"/>
  <c r="D83" i="4"/>
  <c r="E81" i="4"/>
  <c r="D81" i="4"/>
  <c r="D79" i="4"/>
  <c r="D77" i="4"/>
  <c r="D75" i="4"/>
  <c r="D72" i="4"/>
  <c r="D68" i="4"/>
  <c r="D66" i="4"/>
  <c r="D64" i="4"/>
  <c r="D61" i="4"/>
  <c r="D59" i="4"/>
  <c r="D57" i="4"/>
  <c r="D55" i="4"/>
  <c r="D53" i="4"/>
  <c r="D51" i="4"/>
  <c r="D49" i="4"/>
  <c r="D44" i="4"/>
  <c r="D40" i="4"/>
  <c r="E37" i="4"/>
  <c r="D35" i="4"/>
  <c r="D33" i="4"/>
  <c r="D31" i="4"/>
  <c r="E29" i="4"/>
  <c r="D29" i="4"/>
  <c r="D27" i="4"/>
  <c r="D25" i="4"/>
  <c r="D23" i="4"/>
  <c r="E21" i="4"/>
  <c r="D19" i="4"/>
  <c r="D13" i="4"/>
  <c r="D12" i="4"/>
  <c r="E9" i="4"/>
  <c r="D8" i="4"/>
  <c r="E5" i="4"/>
  <c r="D4" i="4"/>
  <c r="E133" i="4"/>
  <c r="D102" i="4" l="1"/>
  <c r="D122" i="4"/>
  <c r="E72" i="4"/>
  <c r="D115" i="4"/>
  <c r="E107" i="4"/>
  <c r="E64" i="4"/>
  <c r="E124" i="4"/>
  <c r="E128" i="4"/>
  <c r="D21" i="4"/>
  <c r="D5" i="4"/>
  <c r="D9" i="4"/>
  <c r="D37" i="4"/>
  <c r="E13" i="4"/>
  <c r="E89" i="4"/>
  <c r="D14" i="4"/>
  <c r="D46" i="4"/>
  <c r="D70" i="4"/>
  <c r="D6" i="4"/>
  <c r="D10" i="4"/>
  <c r="D42" i="4"/>
  <c r="D3" i="4"/>
  <c r="D11" i="4"/>
  <c r="D133" i="4"/>
  <c r="D7" i="4"/>
  <c r="E115" i="4"/>
  <c r="E55" i="4"/>
  <c r="E98" i="4"/>
  <c r="E126" i="4"/>
  <c r="E46" i="4"/>
  <c r="E122" i="4"/>
  <c r="E130" i="4"/>
  <c r="E18" i="4"/>
  <c r="D18" i="4"/>
  <c r="E20" i="4"/>
  <c r="D20" i="4"/>
  <c r="E24" i="4"/>
  <c r="D24" i="4"/>
  <c r="E28" i="4"/>
  <c r="D28" i="4"/>
  <c r="E30" i="4"/>
  <c r="D30" i="4"/>
  <c r="E32" i="4"/>
  <c r="D32" i="4"/>
  <c r="E43" i="4"/>
  <c r="D43" i="4"/>
  <c r="E58" i="4"/>
  <c r="D58" i="4"/>
  <c r="E60" i="4"/>
  <c r="D60" i="4"/>
  <c r="E63" i="4"/>
  <c r="D63" i="4"/>
  <c r="E65" i="4"/>
  <c r="D65" i="4"/>
  <c r="E73" i="4"/>
  <c r="D73" i="4"/>
  <c r="E76" i="4"/>
  <c r="D76" i="4"/>
  <c r="E78" i="4"/>
  <c r="D78" i="4"/>
  <c r="E80" i="4"/>
  <c r="D80" i="4"/>
  <c r="E82" i="4"/>
  <c r="D82" i="4"/>
  <c r="E84" i="4"/>
  <c r="D84" i="4"/>
  <c r="E95" i="4"/>
  <c r="D95" i="4"/>
  <c r="E106" i="4"/>
  <c r="D106" i="4"/>
  <c r="E108" i="4"/>
  <c r="D108" i="4"/>
  <c r="E110" i="4"/>
  <c r="D110" i="4"/>
  <c r="E112" i="4"/>
  <c r="D112" i="4"/>
  <c r="E114" i="4"/>
  <c r="D114" i="4"/>
  <c r="E116" i="4"/>
  <c r="D116" i="4"/>
  <c r="E119" i="4"/>
  <c r="D119" i="4"/>
  <c r="E6" i="4"/>
  <c r="E10" i="4"/>
  <c r="E14" i="4"/>
  <c r="E23" i="4"/>
  <c r="E31" i="4"/>
  <c r="E40" i="4"/>
  <c r="E49" i="4"/>
  <c r="E57" i="4"/>
  <c r="E66" i="4"/>
  <c r="E75" i="4"/>
  <c r="E83" i="4"/>
  <c r="E92" i="4"/>
  <c r="E100" i="4"/>
  <c r="E109" i="4"/>
  <c r="E117" i="4"/>
  <c r="D16" i="4"/>
  <c r="E22" i="4"/>
  <c r="D22" i="4"/>
  <c r="E50" i="4"/>
  <c r="D50" i="4"/>
  <c r="E52" i="4"/>
  <c r="D52" i="4"/>
  <c r="E54" i="4"/>
  <c r="D54" i="4"/>
  <c r="E67" i="4"/>
  <c r="D67" i="4"/>
  <c r="E69" i="4"/>
  <c r="D69" i="4"/>
  <c r="E71" i="4"/>
  <c r="D71" i="4"/>
  <c r="E86" i="4"/>
  <c r="D86" i="4"/>
  <c r="E93" i="4"/>
  <c r="D93" i="4"/>
  <c r="E15" i="4"/>
  <c r="D15" i="4"/>
  <c r="E26" i="4"/>
  <c r="D26" i="4"/>
  <c r="E34" i="4"/>
  <c r="D34" i="4"/>
  <c r="E36" i="4"/>
  <c r="D36" i="4"/>
  <c r="E39" i="4"/>
  <c r="D39" i="4"/>
  <c r="E41" i="4"/>
  <c r="D41" i="4"/>
  <c r="E45" i="4"/>
  <c r="D45" i="4"/>
  <c r="E47" i="4"/>
  <c r="D47" i="4"/>
  <c r="E56" i="4"/>
  <c r="D56" i="4"/>
  <c r="E88" i="4"/>
  <c r="D88" i="4"/>
  <c r="E90" i="4"/>
  <c r="D90" i="4"/>
  <c r="E97" i="4"/>
  <c r="D97" i="4"/>
  <c r="E99" i="4"/>
  <c r="D99" i="4"/>
  <c r="E101" i="4"/>
  <c r="D101" i="4"/>
  <c r="E103" i="4"/>
  <c r="D103" i="4"/>
  <c r="E3" i="4"/>
  <c r="E7" i="4"/>
  <c r="E11" i="4"/>
  <c r="E16" i="4"/>
  <c r="E25" i="4"/>
  <c r="E33" i="4"/>
  <c r="E42" i="4"/>
  <c r="E51" i="4"/>
  <c r="E59" i="4"/>
  <c r="E68" i="4"/>
  <c r="E77" i="4"/>
  <c r="E85" i="4"/>
  <c r="E94" i="4"/>
  <c r="E102" i="4"/>
  <c r="E111" i="4"/>
  <c r="E120" i="4"/>
  <c r="E4" i="4"/>
  <c r="E8" i="4"/>
  <c r="E12" i="4"/>
  <c r="E19" i="4"/>
  <c r="E27" i="4"/>
  <c r="E35" i="4"/>
  <c r="E44" i="4"/>
  <c r="E53" i="4"/>
  <c r="E61" i="4"/>
  <c r="E70" i="4"/>
  <c r="E79" i="4"/>
  <c r="E87" i="4"/>
  <c r="E96" i="4"/>
  <c r="E104" i="4"/>
  <c r="E113" i="4"/>
  <c r="D121" i="4"/>
  <c r="D123" i="4"/>
  <c r="D125" i="4"/>
  <c r="D127" i="4"/>
  <c r="D129" i="4"/>
  <c r="D131" i="4"/>
  <c r="D17" i="4" l="1"/>
  <c r="E38" i="4"/>
  <c r="D62" i="4"/>
  <c r="E118" i="4"/>
  <c r="E48" i="4"/>
  <c r="D105" i="4"/>
  <c r="E17" i="4"/>
  <c r="E105" i="4"/>
  <c r="E74" i="4"/>
  <c r="D91" i="4"/>
  <c r="E132" i="4"/>
  <c r="D74" i="4"/>
  <c r="D132" i="4"/>
  <c r="D118" i="4"/>
  <c r="D38" i="4"/>
  <c r="E91" i="4"/>
  <c r="D48" i="4"/>
  <c r="E62" i="4"/>
  <c r="D134" i="4" l="1"/>
  <c r="E134" i="4"/>
</calcChain>
</file>

<file path=xl/sharedStrings.xml><?xml version="1.0" encoding="utf-8"?>
<sst xmlns="http://schemas.openxmlformats.org/spreadsheetml/2006/main" count="453" uniqueCount="197">
  <si>
    <t>DP</t>
  </si>
  <si>
    <t>Party Name</t>
  </si>
  <si>
    <t>Region</t>
  </si>
  <si>
    <t>Zone</t>
  </si>
  <si>
    <t xml:space="preserve">Quantity </t>
  </si>
  <si>
    <t>Value</t>
  </si>
  <si>
    <t>B65</t>
  </si>
  <si>
    <t>BL97</t>
  </si>
  <si>
    <t>D37</t>
  </si>
  <si>
    <t>D54+</t>
  </si>
  <si>
    <t>i18_SKD</t>
  </si>
  <si>
    <t>i74_SKD</t>
  </si>
  <si>
    <t>i97_SKD</t>
  </si>
  <si>
    <t>L55i</t>
  </si>
  <si>
    <t>S40</t>
  </si>
  <si>
    <t>V128_SKD</t>
  </si>
  <si>
    <t>Z25_SKD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</si>
  <si>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</si>
  <si>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</si>
  <si>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</si>
  <si>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</si>
  <si>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</si>
  <si>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</si>
  <si>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</si>
  <si>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</si>
  <si>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</si>
  <si>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</si>
  <si>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</si>
  <si>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</si>
  <si>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</si>
  <si>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</si>
  <si>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</si>
  <si>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</si>
  <si>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</si>
  <si>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</si>
  <si>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</si>
  <si>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</si>
  <si>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</si>
  <si>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</si>
  <si>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</si>
  <si>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</si>
  <si>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</si>
  <si>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</si>
  <si>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</si>
  <si>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</si>
  <si>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</si>
  <si>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</si>
  <si>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</si>
  <si>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</si>
  <si>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</si>
  <si>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</si>
  <si>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</si>
  <si>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</si>
  <si>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</si>
  <si>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</si>
  <si>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</si>
  <si>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</si>
  <si>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</si>
  <si>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</si>
  <si>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</si>
  <si>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</si>
  <si>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</si>
  <si>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</si>
  <si>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</si>
  <si>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</si>
  <si>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</si>
  <si>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</si>
  <si>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</si>
  <si>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</si>
  <si>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</si>
  <si>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</si>
  <si>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</si>
  <si>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</si>
  <si>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</si>
  <si>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</si>
  <si>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</si>
  <si>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</si>
  <si>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</si>
  <si>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</si>
  <si>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</si>
  <si>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</si>
  <si>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</si>
  <si>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</si>
  <si>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</si>
  <si>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</si>
  <si>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</si>
  <si>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</si>
  <si>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</si>
  <si>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</si>
  <si>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</si>
  <si>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</si>
  <si>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</si>
  <si>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</si>
  <si>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</si>
  <si>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</si>
  <si>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</si>
  <si>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</si>
  <si>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</si>
  <si>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</si>
  <si>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</si>
  <si>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</si>
  <si>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</si>
  <si>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</si>
  <si>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</si>
  <si>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</si>
  <si>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</si>
  <si>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</si>
  <si>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</si>
  <si>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</si>
  <si>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</si>
  <si>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</si>
  <si>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</si>
  <si>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</si>
  <si>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</si>
  <si>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</si>
  <si>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</si>
  <si>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</si>
  <si>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</si>
  <si>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</si>
  <si>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</si>
  <si>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</si>
  <si>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</si>
  <si>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</si>
  <si>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</si>
  <si>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</si>
  <si>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</si>
  <si>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</si>
  <si>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</si>
  <si>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</si>
  <si>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</si>
  <si>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</si>
  <si>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</si>
  <si>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</si>
  <si>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</si>
  <si>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</si>
  <si>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</si>
  <si>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</si>
  <si>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</si>
  <si>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</si>
  <si>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</si>
  <si>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</si>
  <si>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</si>
  <si>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</si>
  <si>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</si>
  <si>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</si>
  <si>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</si>
  <si>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</si>
  <si>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</si>
  <si>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</si>
  <si>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</si>
  <si>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</si>
  <si>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</si>
  <si>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</si>
  <si>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</si>
  <si>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</si>
  <si>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</si>
  <si>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</si>
  <si>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</si>
  <si>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</si>
  <si>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</si>
  <si>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</si>
  <si>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</si>
  <si>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</si>
  <si>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</si>
  <si>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</si>
  <si>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</si>
  <si>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</si>
  <si>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</si>
  <si>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</si>
  <si>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</si>
  <si>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</si>
  <si>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</si>
  <si>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</si>
  <si>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</si>
  <si>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</si>
  <si>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</si>
  <si>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</si>
  <si>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</si>
  <si>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</si>
  <si>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</si>
  <si>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</si>
  <si>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</si>
  <si>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</si>
  <si>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</si>
  <si>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</si>
  <si>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</si>
  <si>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</si>
  <si>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</si>
  <si>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</si>
  <si>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</si>
  <si>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</si>
  <si>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</si>
  <si>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</si>
  <si>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</si>
  <si>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</si>
  <si>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Allocation For 09 February 2020</t>
  </si>
  <si>
    <t>09 Feb Allocation For Pabna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</si>
</sst>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/>
    </xf>
    <xf numFmtId="164" fontId="3" fillId="5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5" borderId="2" xfId="3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0" xfId="0" applyFont="1"/>
    <xf numFmtId="0" fontId="6" fillId="3" borderId="1" xfId="0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0" fontId="7" fillId="4" borderId="1" xfId="2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/>
    </xf>
  </cellXfs>
  <cellStyles count="10">
    <cellStyle name="Comma" xfId="1" builtinId="3"/>
    <cellStyle name="Comma 5" xfId="3" xr:uid="{00000000-0005-0000-0000-000001000000}"/>
    <cellStyle name="Currency 2" xfId="6" xr:uid="{00000000-0005-0000-0000-000002000000}"/>
    <cellStyle name="Normal" xfId="0" builtinId="0"/>
    <cellStyle name="Normal 2" xfId="5" xr:uid="{00000000-0005-0000-0000-000004000000}"/>
    <cellStyle name="Normal 3" xfId="9" xr:uid="{00000000-0005-0000-0000-000005000000}"/>
    <cellStyle name="Normal 4" xfId="7" xr:uid="{00000000-0005-0000-0000-000006000000}"/>
    <cellStyle name="Normal 5" xfId="8" xr:uid="{00000000-0005-0000-0000-000007000000}"/>
    <cellStyle name="Percent" xfId="2" builtinId="5"/>
    <cellStyle name="Percent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34"/>
  <sheetViews>
    <sheetView zoomScale="106" zoomScaleNormal="106" workbookViewId="0">
      <pane xSplit="5" ySplit="2" topLeftCell="I3" activePane="bottomRight" state="frozen"/>
      <selection pane="topRight" activeCell="F1" sqref="F1"/>
      <selection pane="bottomLeft" activeCell="A4" sqref="A4"/>
      <selection pane="bottomRight" activeCell="A2" sqref="A2:P102"/>
    </sheetView>
  </sheetViews>
  <sheetFormatPr defaultColWidth="9.140625" defaultRowHeight="12.75" x14ac:dyDescent="0.2"/>
  <cols>
    <col min="1" max="1" width="30" style="1" bestFit="1" customWidth="1"/>
    <col min="2" max="2" width="10.7109375" style="2" bestFit="1" customWidth="1"/>
    <col min="3" max="3" width="15.7109375" style="2" bestFit="1" customWidth="1"/>
    <col min="4" max="4" width="11" style="2" bestFit="1" customWidth="1"/>
    <col min="5" max="5" width="16" style="3" bestFit="1" customWidth="1"/>
    <col min="6" max="9" width="10.140625" style="2" bestFit="1" customWidth="1"/>
    <col min="10" max="10" width="9.140625" style="2" bestFit="1" customWidth="1"/>
    <col min="11" max="14" width="10.140625" style="2" bestFit="1" customWidth="1"/>
    <col min="15" max="16" width="9.140625" style="2" bestFit="1" customWidth="1"/>
    <col min="17" max="16384" width="9.140625" style="2"/>
  </cols>
  <sheetData>
    <row r="1" spans="1:16" x14ac:dyDescent="0.2">
      <c r="E1" s="4" t="s">
        <v>0</v>
      </c>
      <c r="F1" s="5">
        <v>770.92250000000001</v>
      </c>
      <c r="G1" s="5">
        <v>824.05499999999995</v>
      </c>
      <c r="H1" s="5">
        <v>858.14</v>
      </c>
      <c r="I1" s="5">
        <v>1140.845</v>
      </c>
      <c r="J1" s="5">
        <v>4886.1850000000004</v>
      </c>
      <c r="K1" s="5">
        <v>5792.76</v>
      </c>
      <c r="L1" s="5">
        <v>6715.95</v>
      </c>
      <c r="M1" s="5">
        <v>1024.5550000000001</v>
      </c>
      <c r="N1" s="5">
        <v>1159.8924999999999</v>
      </c>
      <c r="O1" s="5">
        <v>4174.41</v>
      </c>
      <c r="P1" s="5">
        <v>8101.24</v>
      </c>
    </row>
    <row r="2" spans="1:16" s="10" customFormat="1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</row>
    <row r="3" spans="1:16" s="14" customFormat="1" hidden="1" x14ac:dyDescent="0.2">
      <c r="A3" s="11" t="s">
        <v>17</v>
      </c>
      <c r="B3" s="12" t="s">
        <v>18</v>
      </c>
      <c r="C3" s="12" t="s">
        <v>18</v>
      </c>
      <c r="D3" s="29">
        <f t="shared" ref="D3:D16" si="0">SUM(F3:P3)</f>
        <v>840.66327624869973</v>
      </c>
      <c r="E3" s="13">
        <f t="shared" ref="E3:E16" si="1">SUMPRODUCT($F$1:$P$1,F3:P3)</f>
        <v>1665633.3166349777</v>
      </c>
      <c r="F3" s="31">
        <v>107.33333333333333</v>
      </c>
      <c r="G3" s="31">
        <v>213.91443422630948</v>
      </c>
      <c r="H3" s="31">
        <v>85.333333333333329</v>
      </c>
      <c r="I3" s="31">
        <v>108.74456277186141</v>
      </c>
      <c r="J3" s="31">
        <v>42.967774169372966</v>
      </c>
      <c r="K3" s="31">
        <v>53</v>
      </c>
      <c r="L3" s="31">
        <v>42.680893631210402</v>
      </c>
      <c r="M3" s="31">
        <v>86.608613791480352</v>
      </c>
      <c r="N3" s="31">
        <v>65.100000000000009</v>
      </c>
      <c r="O3" s="31">
        <v>10.673782521681121</v>
      </c>
      <c r="P3" s="31">
        <v>24.306548470117242</v>
      </c>
    </row>
    <row r="4" spans="1:16" s="14" customFormat="1" hidden="1" x14ac:dyDescent="0.2">
      <c r="A4" s="11" t="s">
        <v>19</v>
      </c>
      <c r="B4" s="12" t="s">
        <v>18</v>
      </c>
      <c r="C4" s="12" t="s">
        <v>18</v>
      </c>
      <c r="D4" s="29">
        <f t="shared" si="0"/>
        <v>309.7979448903007</v>
      </c>
      <c r="E4" s="13">
        <f t="shared" si="1"/>
        <v>532778.47926416819</v>
      </c>
      <c r="F4" s="31">
        <v>42.666666666666671</v>
      </c>
      <c r="G4" s="31">
        <v>83.966413434626162</v>
      </c>
      <c r="H4" s="31">
        <v>33.6</v>
      </c>
      <c r="I4" s="31">
        <v>42.74786260686966</v>
      </c>
      <c r="J4" s="31">
        <v>9.4928803397451915</v>
      </c>
      <c r="K4" s="31">
        <v>12.666666666666666</v>
      </c>
      <c r="L4" s="31">
        <v>11.003667889296432</v>
      </c>
      <c r="M4" s="31">
        <v>33.890327135796653</v>
      </c>
      <c r="N4" s="31">
        <v>25.8</v>
      </c>
      <c r="O4" s="31">
        <v>4.6697798532354904</v>
      </c>
      <c r="P4" s="31">
        <v>9.2936802973977688</v>
      </c>
    </row>
    <row r="5" spans="1:16" s="14" customFormat="1" hidden="1" x14ac:dyDescent="0.2">
      <c r="A5" s="11" t="s">
        <v>20</v>
      </c>
      <c r="B5" s="12" t="s">
        <v>18</v>
      </c>
      <c r="C5" s="12" t="s">
        <v>21</v>
      </c>
      <c r="D5" s="29">
        <f t="shared" si="0"/>
        <v>754.45048437572996</v>
      </c>
      <c r="E5" s="13">
        <f t="shared" si="1"/>
        <v>1500081.0872888975</v>
      </c>
      <c r="F5" s="31">
        <v>95.999999999999986</v>
      </c>
      <c r="G5" s="31">
        <v>191.92323070771693</v>
      </c>
      <c r="H5" s="31">
        <v>76.8</v>
      </c>
      <c r="I5" s="31">
        <v>97.495125243737803</v>
      </c>
      <c r="J5" s="31">
        <v>38.471146640019988</v>
      </c>
      <c r="K5" s="31">
        <v>47.666666666666664</v>
      </c>
      <c r="L5" s="31">
        <v>38.012670890296768</v>
      </c>
      <c r="M5" s="31">
        <v>77.665333019534003</v>
      </c>
      <c r="N5" s="31">
        <v>58.2</v>
      </c>
      <c r="O5" s="31">
        <v>9.3395597064709808</v>
      </c>
      <c r="P5" s="31">
        <v>22.876751501286819</v>
      </c>
    </row>
    <row r="6" spans="1:16" s="14" customFormat="1" hidden="1" x14ac:dyDescent="0.2">
      <c r="A6" s="11" t="s">
        <v>22</v>
      </c>
      <c r="B6" s="12" t="s">
        <v>18</v>
      </c>
      <c r="C6" s="12" t="s">
        <v>23</v>
      </c>
      <c r="D6" s="29">
        <f t="shared" si="0"/>
        <v>342.22515683633799</v>
      </c>
      <c r="E6" s="13">
        <f t="shared" si="1"/>
        <v>758382.20744710905</v>
      </c>
      <c r="F6" s="31">
        <v>42</v>
      </c>
      <c r="G6" s="31">
        <v>83.966413434626162</v>
      </c>
      <c r="H6" s="31">
        <v>33.6</v>
      </c>
      <c r="I6" s="31">
        <v>42.247887605619724</v>
      </c>
      <c r="J6" s="31">
        <v>16.987259555333498</v>
      </c>
      <c r="K6" s="31">
        <v>20.666666666666668</v>
      </c>
      <c r="L6" s="31">
        <v>17.005668556185395</v>
      </c>
      <c r="M6" s="31">
        <v>33.419628147799479</v>
      </c>
      <c r="N6" s="31">
        <v>25.500000000000004</v>
      </c>
      <c r="O6" s="31">
        <v>4.6697798532354904</v>
      </c>
      <c r="P6" s="31">
        <v>22.161853016871603</v>
      </c>
    </row>
    <row r="7" spans="1:16" s="14" customFormat="1" hidden="1" x14ac:dyDescent="0.2">
      <c r="A7" s="11" t="s">
        <v>24</v>
      </c>
      <c r="B7" s="12" t="s">
        <v>18</v>
      </c>
      <c r="C7" s="12" t="s">
        <v>23</v>
      </c>
      <c r="D7" s="29">
        <f t="shared" si="0"/>
        <v>361.69666071298695</v>
      </c>
      <c r="E7" s="13">
        <f t="shared" si="1"/>
        <v>790646.35924434918</v>
      </c>
      <c r="F7" s="31">
        <v>43.333333333333329</v>
      </c>
      <c r="G7" s="31">
        <v>87.964814074370253</v>
      </c>
      <c r="H7" s="31">
        <v>34.666666666666664</v>
      </c>
      <c r="I7" s="31">
        <v>44.497775111244437</v>
      </c>
      <c r="J7" s="31">
        <v>22.982762927804146</v>
      </c>
      <c r="K7" s="31">
        <v>28.666666666666668</v>
      </c>
      <c r="L7" s="31">
        <v>23.674558186062022</v>
      </c>
      <c r="M7" s="31">
        <v>34.831725111791009</v>
      </c>
      <c r="N7" s="31">
        <v>26.400000000000002</v>
      </c>
      <c r="O7" s="31">
        <v>4.6697798532354904</v>
      </c>
      <c r="P7" s="31">
        <v>10.008578781812982</v>
      </c>
    </row>
    <row r="8" spans="1:16" s="14" customFormat="1" hidden="1" x14ac:dyDescent="0.2">
      <c r="A8" s="11" t="s">
        <v>25</v>
      </c>
      <c r="B8" s="12" t="s">
        <v>18</v>
      </c>
      <c r="C8" s="12" t="s">
        <v>18</v>
      </c>
      <c r="D8" s="29">
        <f t="shared" si="0"/>
        <v>187.21671685924477</v>
      </c>
      <c r="E8" s="13">
        <f t="shared" si="1"/>
        <v>342087.57047135907</v>
      </c>
      <c r="F8" s="31">
        <v>24.666666666666664</v>
      </c>
      <c r="G8" s="31">
        <v>49.980007996801284</v>
      </c>
      <c r="H8" s="31">
        <v>19.733333333333331</v>
      </c>
      <c r="I8" s="31">
        <v>25.498725063746811</v>
      </c>
      <c r="J8" s="31">
        <v>9.9925056207844118</v>
      </c>
      <c r="K8" s="31">
        <v>3.6666666666666665</v>
      </c>
      <c r="L8" s="31">
        <v>10.003334444814937</v>
      </c>
      <c r="M8" s="31">
        <v>20.240056483878558</v>
      </c>
      <c r="N8" s="31">
        <v>15</v>
      </c>
      <c r="O8" s="31">
        <v>2.0013342228152102</v>
      </c>
      <c r="P8" s="31">
        <v>6.4340863597369173</v>
      </c>
    </row>
    <row r="9" spans="1:16" s="14" customFormat="1" hidden="1" x14ac:dyDescent="0.2">
      <c r="A9" s="11" t="s">
        <v>26</v>
      </c>
      <c r="B9" s="12" t="s">
        <v>18</v>
      </c>
      <c r="C9" s="12" t="s">
        <v>21</v>
      </c>
      <c r="D9" s="29">
        <f t="shared" si="0"/>
        <v>537.33199649580069</v>
      </c>
      <c r="E9" s="13">
        <f t="shared" si="1"/>
        <v>1108666.7716658672</v>
      </c>
      <c r="F9" s="31">
        <v>66.666666666666671</v>
      </c>
      <c r="G9" s="31">
        <v>131.94722111155539</v>
      </c>
      <c r="H9" s="31">
        <v>53.333333333333336</v>
      </c>
      <c r="I9" s="31">
        <v>67.746612669366527</v>
      </c>
      <c r="J9" s="31">
        <v>32.975268548588559</v>
      </c>
      <c r="K9" s="31">
        <v>47.666666666666664</v>
      </c>
      <c r="L9" s="31">
        <v>27.342447482494165</v>
      </c>
      <c r="M9" s="31">
        <v>53.188985643680866</v>
      </c>
      <c r="N9" s="31">
        <v>40.5</v>
      </c>
      <c r="O9" s="31">
        <v>6.6711140760507002</v>
      </c>
      <c r="P9" s="31">
        <v>9.2936802973977688</v>
      </c>
    </row>
    <row r="10" spans="1:16" s="14" customFormat="1" hidden="1" x14ac:dyDescent="0.2">
      <c r="A10" s="11" t="s">
        <v>27</v>
      </c>
      <c r="B10" s="12" t="s">
        <v>18</v>
      </c>
      <c r="C10" s="12" t="s">
        <v>21</v>
      </c>
      <c r="D10" s="29">
        <f t="shared" si="0"/>
        <v>466.2041914453817</v>
      </c>
      <c r="E10" s="13">
        <f t="shared" si="1"/>
        <v>851826.97718701256</v>
      </c>
      <c r="F10" s="31">
        <v>62</v>
      </c>
      <c r="G10" s="31">
        <v>123.95041983206718</v>
      </c>
      <c r="H10" s="31">
        <v>50.133333333333333</v>
      </c>
      <c r="I10" s="31">
        <v>63.246837658117094</v>
      </c>
      <c r="J10" s="31">
        <v>16.48763427429428</v>
      </c>
      <c r="K10" s="31">
        <v>16.666666666666668</v>
      </c>
      <c r="L10" s="31">
        <v>25.008336112037348</v>
      </c>
      <c r="M10" s="31">
        <v>49.894092727700638</v>
      </c>
      <c r="N10" s="31">
        <v>37.799999999999997</v>
      </c>
      <c r="O10" s="31">
        <v>6.0040026684456302</v>
      </c>
      <c r="P10" s="31">
        <v>15.012868172719473</v>
      </c>
    </row>
    <row r="11" spans="1:16" s="14" customFormat="1" hidden="1" x14ac:dyDescent="0.2">
      <c r="A11" s="11" t="s">
        <v>28</v>
      </c>
      <c r="B11" s="12" t="s">
        <v>18</v>
      </c>
      <c r="C11" s="12" t="s">
        <v>23</v>
      </c>
      <c r="D11" s="29">
        <f t="shared" si="0"/>
        <v>399.18947894709476</v>
      </c>
      <c r="E11" s="13">
        <f t="shared" si="1"/>
        <v>751509.48049451644</v>
      </c>
      <c r="F11" s="31">
        <v>52</v>
      </c>
      <c r="G11" s="31">
        <v>103.95841663334666</v>
      </c>
      <c r="H11" s="31">
        <v>41.6</v>
      </c>
      <c r="I11" s="31">
        <v>52.497375131243444</v>
      </c>
      <c r="J11" s="31">
        <v>18.486135398451161</v>
      </c>
      <c r="K11" s="31">
        <v>24.333333333333332</v>
      </c>
      <c r="L11" s="31">
        <v>19.006335445148384</v>
      </c>
      <c r="M11" s="31">
        <v>41.892209931748653</v>
      </c>
      <c r="N11" s="31">
        <v>31.500000000000004</v>
      </c>
      <c r="O11" s="31">
        <v>5.3368912608405603</v>
      </c>
      <c r="P11" s="31">
        <v>8.578781812982557</v>
      </c>
    </row>
    <row r="12" spans="1:16" s="14" customFormat="1" hidden="1" x14ac:dyDescent="0.2">
      <c r="A12" s="11" t="s">
        <v>29</v>
      </c>
      <c r="B12" s="12" t="s">
        <v>18</v>
      </c>
      <c r="C12" s="12" t="s">
        <v>30</v>
      </c>
      <c r="D12" s="29">
        <f t="shared" si="0"/>
        <v>673.51256003078322</v>
      </c>
      <c r="E12" s="13">
        <f t="shared" si="1"/>
        <v>1326139.3426544613</v>
      </c>
      <c r="F12" s="31">
        <v>88</v>
      </c>
      <c r="G12" s="31">
        <v>177.92882846861255</v>
      </c>
      <c r="H12" s="31">
        <v>57.06666666666667</v>
      </c>
      <c r="I12" s="31">
        <v>89.745512724363778</v>
      </c>
      <c r="J12" s="31">
        <v>21.983512365725709</v>
      </c>
      <c r="K12" s="31">
        <v>52.666666666666671</v>
      </c>
      <c r="L12" s="31">
        <v>35.345115038346115</v>
      </c>
      <c r="M12" s="31">
        <v>71.546246175570715</v>
      </c>
      <c r="N12" s="31">
        <v>53.4</v>
      </c>
      <c r="O12" s="31">
        <v>8.6724482988659108</v>
      </c>
      <c r="P12" s="31">
        <v>17.157563625965114</v>
      </c>
    </row>
    <row r="13" spans="1:16" s="14" customFormat="1" hidden="1" x14ac:dyDescent="0.2">
      <c r="A13" s="11" t="s">
        <v>31</v>
      </c>
      <c r="B13" s="12" t="s">
        <v>18</v>
      </c>
      <c r="C13" s="12" t="s">
        <v>30</v>
      </c>
      <c r="D13" s="29">
        <f t="shared" si="0"/>
        <v>746.2934933165036</v>
      </c>
      <c r="E13" s="13">
        <f t="shared" si="1"/>
        <v>1521411.2756802372</v>
      </c>
      <c r="F13" s="31">
        <v>90.666666666666671</v>
      </c>
      <c r="G13" s="31">
        <v>181.92722910835664</v>
      </c>
      <c r="H13" s="31">
        <v>86.4</v>
      </c>
      <c r="I13" s="31">
        <v>92.495375231238427</v>
      </c>
      <c r="J13" s="31">
        <v>44.966275293529854</v>
      </c>
      <c r="K13" s="31">
        <v>59</v>
      </c>
      <c r="L13" s="31">
        <v>36.678892964321442</v>
      </c>
      <c r="M13" s="31">
        <v>73.429042127559427</v>
      </c>
      <c r="N13" s="31">
        <v>54.9</v>
      </c>
      <c r="O13" s="31">
        <v>8.6724482988659108</v>
      </c>
      <c r="P13" s="31">
        <v>17.157563625965114</v>
      </c>
    </row>
    <row r="14" spans="1:16" s="14" customFormat="1" hidden="1" x14ac:dyDescent="0.2">
      <c r="A14" s="11" t="s">
        <v>32</v>
      </c>
      <c r="B14" s="12" t="s">
        <v>18</v>
      </c>
      <c r="C14" s="12" t="s">
        <v>21</v>
      </c>
      <c r="D14" s="29">
        <f t="shared" si="0"/>
        <v>248.56235387199044</v>
      </c>
      <c r="E14" s="13">
        <f t="shared" si="1"/>
        <v>420339.15285613172</v>
      </c>
      <c r="F14" s="31">
        <v>33.333333333333336</v>
      </c>
      <c r="G14" s="31">
        <v>67.972810875649742</v>
      </c>
      <c r="H14" s="31">
        <v>27.2</v>
      </c>
      <c r="I14" s="31">
        <v>34.498275086245684</v>
      </c>
      <c r="J14" s="31">
        <v>13.989507869098176</v>
      </c>
      <c r="K14" s="31">
        <v>7.333333333333333</v>
      </c>
      <c r="L14" s="31">
        <v>5.3351117039013003</v>
      </c>
      <c r="M14" s="31">
        <v>27.300541303836198</v>
      </c>
      <c r="N14" s="31">
        <v>20.399999999999999</v>
      </c>
      <c r="O14" s="31">
        <v>3.3355570380253501</v>
      </c>
      <c r="P14" s="31">
        <v>7.8638833285673435</v>
      </c>
    </row>
    <row r="15" spans="1:16" s="14" customFormat="1" hidden="1" x14ac:dyDescent="0.2">
      <c r="A15" s="11" t="s">
        <v>33</v>
      </c>
      <c r="B15" s="12" t="s">
        <v>18</v>
      </c>
      <c r="C15" s="12" t="s">
        <v>23</v>
      </c>
      <c r="D15" s="29">
        <f t="shared" si="0"/>
        <v>457.46520153232092</v>
      </c>
      <c r="E15" s="13">
        <f t="shared" si="1"/>
        <v>834587.79450117878</v>
      </c>
      <c r="F15" s="31">
        <v>61.333333333333336</v>
      </c>
      <c r="G15" s="31">
        <v>121.95121951219512</v>
      </c>
      <c r="H15" s="31">
        <v>48.533333333333331</v>
      </c>
      <c r="I15" s="31">
        <v>61.996900154992254</v>
      </c>
      <c r="J15" s="31">
        <v>16.48763427429428</v>
      </c>
      <c r="K15" s="31">
        <v>16.666666666666668</v>
      </c>
      <c r="L15" s="31">
        <v>24.341447149049685</v>
      </c>
      <c r="M15" s="31">
        <v>48.952694751706282</v>
      </c>
      <c r="N15" s="31">
        <v>36.9</v>
      </c>
      <c r="O15" s="31">
        <v>6.0040026684456302</v>
      </c>
      <c r="P15" s="31">
        <v>14.297969688304262</v>
      </c>
    </row>
    <row r="16" spans="1:16" s="14" customFormat="1" hidden="1" x14ac:dyDescent="0.2">
      <c r="A16" s="11" t="s">
        <v>34</v>
      </c>
      <c r="B16" s="12" t="s">
        <v>18</v>
      </c>
      <c r="C16" s="12" t="s">
        <v>30</v>
      </c>
      <c r="D16" s="29">
        <f t="shared" si="0"/>
        <v>327.48957928657848</v>
      </c>
      <c r="E16" s="13">
        <f t="shared" si="1"/>
        <v>740329.66461888386</v>
      </c>
      <c r="F16" s="31">
        <v>38</v>
      </c>
      <c r="G16" s="31">
        <v>77.968812475009997</v>
      </c>
      <c r="H16" s="31">
        <v>30.4</v>
      </c>
      <c r="I16" s="31">
        <v>38.498075096245188</v>
      </c>
      <c r="J16" s="31">
        <v>31.476392705470897</v>
      </c>
      <c r="K16" s="31">
        <v>25.666666666666668</v>
      </c>
      <c r="L16" s="31">
        <v>19.006335445148384</v>
      </c>
      <c r="M16" s="31">
        <v>30.124735231819251</v>
      </c>
      <c r="N16" s="31">
        <v>23.1</v>
      </c>
      <c r="O16" s="31">
        <v>4.6697798532354904</v>
      </c>
      <c r="P16" s="31">
        <v>8.578781812982557</v>
      </c>
    </row>
    <row r="17" spans="1:16" hidden="1" x14ac:dyDescent="0.2">
      <c r="A17" s="44" t="s">
        <v>18</v>
      </c>
      <c r="B17" s="44"/>
      <c r="C17" s="44"/>
      <c r="D17" s="15">
        <f t="shared" ref="D17:E17" si="2">SUM(D3:D16)</f>
        <v>6652.0990948497529</v>
      </c>
      <c r="E17" s="15">
        <f t="shared" si="2"/>
        <v>13144419.480009148</v>
      </c>
      <c r="F17" s="15">
        <v>848</v>
      </c>
      <c r="G17" s="15">
        <v>1699.3202718912435</v>
      </c>
      <c r="H17" s="15">
        <v>678.4</v>
      </c>
      <c r="I17" s="15">
        <v>861.9569021548923</v>
      </c>
      <c r="J17" s="15">
        <v>337.74668998251309</v>
      </c>
      <c r="K17" s="15">
        <v>416.33333333333337</v>
      </c>
      <c r="L17" s="15">
        <v>334.44481493831279</v>
      </c>
      <c r="M17" s="15">
        <v>682.9842315839021</v>
      </c>
      <c r="N17" s="15">
        <v>514.5</v>
      </c>
      <c r="O17" s="15">
        <v>85.390260173448965</v>
      </c>
      <c r="P17" s="15">
        <v>193.02259079210751</v>
      </c>
    </row>
    <row r="18" spans="1:16" hidden="1" x14ac:dyDescent="0.2">
      <c r="A18" s="11" t="s">
        <v>35</v>
      </c>
      <c r="B18" s="16" t="s">
        <v>36</v>
      </c>
      <c r="C18" s="12" t="s">
        <v>37</v>
      </c>
      <c r="D18" s="29">
        <f t="shared" ref="D18:D37" si="3">SUM(F18:P18)</f>
        <v>660.14087274273459</v>
      </c>
      <c r="E18" s="13">
        <f t="shared" ref="E18:E37" si="4">SUMPRODUCT($F$1:$P$1,F18:P18)</f>
        <v>1323255.3196111815</v>
      </c>
      <c r="F18" s="31">
        <v>84</v>
      </c>
      <c r="G18" s="31">
        <v>167.93282686925232</v>
      </c>
      <c r="H18" s="31">
        <v>67.2</v>
      </c>
      <c r="I18" s="31">
        <v>84.745762711864401</v>
      </c>
      <c r="J18" s="31">
        <v>33.974519110666996</v>
      </c>
      <c r="K18" s="31">
        <v>42.666666666666671</v>
      </c>
      <c r="L18" s="31">
        <v>33.344448149383126</v>
      </c>
      <c r="M18" s="31">
        <v>66.839256295598958</v>
      </c>
      <c r="N18" s="31">
        <v>50.699999999999996</v>
      </c>
      <c r="O18" s="31">
        <v>8.0053368912608409</v>
      </c>
      <c r="P18" s="31">
        <v>20.732056048041176</v>
      </c>
    </row>
    <row r="19" spans="1:16" hidden="1" x14ac:dyDescent="0.2">
      <c r="A19" s="11" t="s">
        <v>38</v>
      </c>
      <c r="B19" s="16" t="s">
        <v>36</v>
      </c>
      <c r="C19" s="12" t="s">
        <v>37</v>
      </c>
      <c r="D19" s="29">
        <f t="shared" si="3"/>
        <v>338.17883399551204</v>
      </c>
      <c r="E19" s="13">
        <f t="shared" si="4"/>
        <v>676277.02025256131</v>
      </c>
      <c r="F19" s="31">
        <v>42.666666666666671</v>
      </c>
      <c r="G19" s="31">
        <v>85.965613754498193</v>
      </c>
      <c r="H19" s="31">
        <v>34.666666666666664</v>
      </c>
      <c r="I19" s="31">
        <v>43.247837608119589</v>
      </c>
      <c r="J19" s="31">
        <v>17.48688483637272</v>
      </c>
      <c r="K19" s="31">
        <v>21.666666666666664</v>
      </c>
      <c r="L19" s="31">
        <v>17.339113037679226</v>
      </c>
      <c r="M19" s="31">
        <v>34.361026123793835</v>
      </c>
      <c r="N19" s="31">
        <v>26.099999999999998</v>
      </c>
      <c r="O19" s="31">
        <v>4.6697798532354904</v>
      </c>
      <c r="P19" s="31">
        <v>10.008578781812982</v>
      </c>
    </row>
    <row r="20" spans="1:16" hidden="1" x14ac:dyDescent="0.2">
      <c r="A20" s="11" t="s">
        <v>39</v>
      </c>
      <c r="B20" s="16" t="s">
        <v>36</v>
      </c>
      <c r="C20" s="12" t="s">
        <v>37</v>
      </c>
      <c r="D20" s="29">
        <f t="shared" si="3"/>
        <v>748.37471091424334</v>
      </c>
      <c r="E20" s="13">
        <f t="shared" si="4"/>
        <v>1497636.2244446205</v>
      </c>
      <c r="F20" s="31">
        <v>94.666666666666671</v>
      </c>
      <c r="G20" s="31">
        <v>189.92403038784488</v>
      </c>
      <c r="H20" s="31">
        <v>76.266666666666666</v>
      </c>
      <c r="I20" s="31">
        <v>96.745162741862913</v>
      </c>
      <c r="J20" s="31">
        <v>38.471146640019988</v>
      </c>
      <c r="K20" s="31">
        <v>47.666666666666664</v>
      </c>
      <c r="L20" s="31">
        <v>37.679226408802933</v>
      </c>
      <c r="M20" s="31">
        <v>76.723935043539655</v>
      </c>
      <c r="N20" s="31">
        <v>57.3</v>
      </c>
      <c r="O20" s="31">
        <v>9.3395597064709808</v>
      </c>
      <c r="P20" s="31">
        <v>23.591649985702031</v>
      </c>
    </row>
    <row r="21" spans="1:16" hidden="1" x14ac:dyDescent="0.2">
      <c r="A21" s="11" t="s">
        <v>40</v>
      </c>
      <c r="B21" s="16" t="s">
        <v>36</v>
      </c>
      <c r="C21" s="12" t="s">
        <v>41</v>
      </c>
      <c r="D21" s="29">
        <f t="shared" si="3"/>
        <v>380.24604922769186</v>
      </c>
      <c r="E21" s="13">
        <f t="shared" si="4"/>
        <v>755236.09946096549</v>
      </c>
      <c r="F21" s="31">
        <v>48.666666666666664</v>
      </c>
      <c r="G21" s="31">
        <v>95.961615353858463</v>
      </c>
      <c r="H21" s="31">
        <v>38.933333333333337</v>
      </c>
      <c r="I21" s="31">
        <v>48.997550122493877</v>
      </c>
      <c r="J21" s="31">
        <v>19.485385960529602</v>
      </c>
      <c r="K21" s="31">
        <v>24.333333333333332</v>
      </c>
      <c r="L21" s="31">
        <v>19.339779926642215</v>
      </c>
      <c r="M21" s="31">
        <v>39.068016003765592</v>
      </c>
      <c r="N21" s="31">
        <v>29.4</v>
      </c>
      <c r="O21" s="31">
        <v>5.3368912608405603</v>
      </c>
      <c r="P21" s="31">
        <v>10.723477266228196</v>
      </c>
    </row>
    <row r="22" spans="1:16" hidden="1" x14ac:dyDescent="0.2">
      <c r="A22" s="11" t="s">
        <v>42</v>
      </c>
      <c r="B22" s="16" t="s">
        <v>36</v>
      </c>
      <c r="C22" s="12" t="s">
        <v>41</v>
      </c>
      <c r="D22" s="29">
        <f t="shared" si="3"/>
        <v>1027.997233318704</v>
      </c>
      <c r="E22" s="13">
        <f t="shared" si="4"/>
        <v>2065049.4184298532</v>
      </c>
      <c r="F22" s="31">
        <v>131.33333333333334</v>
      </c>
      <c r="G22" s="31">
        <v>259.89604158336664</v>
      </c>
      <c r="H22" s="31">
        <v>103.46666666666667</v>
      </c>
      <c r="I22" s="31">
        <v>131.9934003299835</v>
      </c>
      <c r="J22" s="31">
        <v>52.460654509118157</v>
      </c>
      <c r="K22" s="31">
        <v>67.333333333333329</v>
      </c>
      <c r="L22" s="31">
        <v>51.683894631543843</v>
      </c>
      <c r="M22" s="31">
        <v>105.43657331136738</v>
      </c>
      <c r="N22" s="31">
        <v>79.5</v>
      </c>
      <c r="O22" s="31">
        <v>12.00800533689126</v>
      </c>
      <c r="P22" s="31">
        <v>32.885330283099798</v>
      </c>
    </row>
    <row r="23" spans="1:16" hidden="1" x14ac:dyDescent="0.2">
      <c r="A23" s="11" t="s">
        <v>43</v>
      </c>
      <c r="B23" s="16" t="s">
        <v>36</v>
      </c>
      <c r="C23" s="12" t="s">
        <v>44</v>
      </c>
      <c r="D23" s="29">
        <f t="shared" si="3"/>
        <v>1364.0247188741528</v>
      </c>
      <c r="E23" s="13">
        <f t="shared" si="4"/>
        <v>2735342.6281416202</v>
      </c>
      <c r="F23" s="31">
        <v>172.66666666666666</v>
      </c>
      <c r="G23" s="31">
        <v>345.86165533786482</v>
      </c>
      <c r="H23" s="31">
        <v>138.66666666666666</v>
      </c>
      <c r="I23" s="31">
        <v>175.74121293935303</v>
      </c>
      <c r="J23" s="31">
        <v>69.947539345490881</v>
      </c>
      <c r="K23" s="31">
        <v>86.666666666666657</v>
      </c>
      <c r="L23" s="31">
        <v>69.023007669223077</v>
      </c>
      <c r="M23" s="31">
        <v>139.7975994351612</v>
      </c>
      <c r="N23" s="31">
        <v>104.7</v>
      </c>
      <c r="O23" s="31">
        <v>17.344896597731822</v>
      </c>
      <c r="P23" s="31">
        <v>43.608807549327999</v>
      </c>
    </row>
    <row r="24" spans="1:16" hidden="1" x14ac:dyDescent="0.2">
      <c r="A24" s="11" t="s">
        <v>45</v>
      </c>
      <c r="B24" s="16" t="s">
        <v>36</v>
      </c>
      <c r="C24" s="12" t="s">
        <v>48</v>
      </c>
      <c r="D24" s="29">
        <f t="shared" si="3"/>
        <v>245.27991375978112</v>
      </c>
      <c r="E24" s="13">
        <f t="shared" si="4"/>
        <v>487076.5495634728</v>
      </c>
      <c r="F24" s="31">
        <v>30.666666666666668</v>
      </c>
      <c r="G24" s="31">
        <v>63.974410235905637</v>
      </c>
      <c r="H24" s="31">
        <v>25.066666666666666</v>
      </c>
      <c r="I24" s="31">
        <v>31.498425078746063</v>
      </c>
      <c r="J24" s="31">
        <v>12.990257307019736</v>
      </c>
      <c r="K24" s="31">
        <v>14.666666666666666</v>
      </c>
      <c r="L24" s="31">
        <v>12.337445815271757</v>
      </c>
      <c r="M24" s="31">
        <v>24.947046363850319</v>
      </c>
      <c r="N24" s="31">
        <v>18.599999999999998</v>
      </c>
      <c r="O24" s="31">
        <v>2.6684456304202802</v>
      </c>
      <c r="P24" s="31">
        <v>7.8638833285673435</v>
      </c>
    </row>
    <row r="25" spans="1:16" hidden="1" x14ac:dyDescent="0.2">
      <c r="A25" s="11" t="s">
        <v>46</v>
      </c>
      <c r="B25" s="16" t="s">
        <v>36</v>
      </c>
      <c r="C25" s="12" t="s">
        <v>44</v>
      </c>
      <c r="D25" s="29">
        <f t="shared" si="3"/>
        <v>679.43905319035696</v>
      </c>
      <c r="E25" s="13">
        <f t="shared" si="4"/>
        <v>1362677.391396326</v>
      </c>
      <c r="F25" s="31">
        <v>86.666666666666657</v>
      </c>
      <c r="G25" s="31">
        <v>171.93122750899639</v>
      </c>
      <c r="H25" s="31">
        <v>69.333333333333329</v>
      </c>
      <c r="I25" s="31">
        <v>87.495625218739065</v>
      </c>
      <c r="J25" s="31">
        <v>34.474144391706218</v>
      </c>
      <c r="K25" s="31">
        <v>43.333333333333329</v>
      </c>
      <c r="L25" s="31">
        <v>34.344781593864624</v>
      </c>
      <c r="M25" s="31">
        <v>69.192751235584836</v>
      </c>
      <c r="N25" s="31">
        <v>52.500000000000007</v>
      </c>
      <c r="O25" s="31">
        <v>8.0053368912608409</v>
      </c>
      <c r="P25" s="31">
        <v>22.161853016871603</v>
      </c>
    </row>
    <row r="26" spans="1:16" hidden="1" x14ac:dyDescent="0.2">
      <c r="A26" s="11" t="s">
        <v>47</v>
      </c>
      <c r="B26" s="16" t="s">
        <v>36</v>
      </c>
      <c r="C26" s="12" t="s">
        <v>48</v>
      </c>
      <c r="D26" s="29">
        <f t="shared" si="3"/>
        <v>339.44413972274066</v>
      </c>
      <c r="E26" s="13">
        <f t="shared" si="4"/>
        <v>683320.37728525081</v>
      </c>
      <c r="F26" s="31">
        <v>42.666666666666671</v>
      </c>
      <c r="G26" s="31">
        <v>85.965613754498193</v>
      </c>
      <c r="H26" s="31">
        <v>34.133333333333333</v>
      </c>
      <c r="I26" s="31">
        <v>43.9978001099945</v>
      </c>
      <c r="J26" s="31">
        <v>17.48688483637272</v>
      </c>
      <c r="K26" s="31">
        <v>21.333333333333336</v>
      </c>
      <c r="L26" s="31">
        <v>17.339113037679226</v>
      </c>
      <c r="M26" s="31">
        <v>34.361026123793835</v>
      </c>
      <c r="N26" s="31">
        <v>26.099999999999998</v>
      </c>
      <c r="O26" s="31">
        <v>5.3368912608405603</v>
      </c>
      <c r="P26" s="31">
        <v>10.723477266228196</v>
      </c>
    </row>
    <row r="27" spans="1:16" hidden="1" x14ac:dyDescent="0.2">
      <c r="A27" s="11" t="s">
        <v>49</v>
      </c>
      <c r="B27" s="16" t="s">
        <v>36</v>
      </c>
      <c r="C27" s="12" t="s">
        <v>48</v>
      </c>
      <c r="D27" s="29">
        <f t="shared" si="3"/>
        <v>220.3567057569457</v>
      </c>
      <c r="E27" s="13">
        <f t="shared" si="4"/>
        <v>452176.06877157657</v>
      </c>
      <c r="F27" s="31">
        <v>27.333333333333332</v>
      </c>
      <c r="G27" s="31">
        <v>55.977608956417434</v>
      </c>
      <c r="H27" s="31">
        <v>21.866666666666667</v>
      </c>
      <c r="I27" s="31">
        <v>28.248587570621467</v>
      </c>
      <c r="J27" s="31">
        <v>12.990257307019736</v>
      </c>
      <c r="K27" s="31">
        <v>13.666666666666666</v>
      </c>
      <c r="L27" s="31">
        <v>12.004001333777925</v>
      </c>
      <c r="M27" s="31">
        <v>21.652153447870088</v>
      </c>
      <c r="N27" s="31">
        <v>16.8</v>
      </c>
      <c r="O27" s="31">
        <v>2.6684456304202802</v>
      </c>
      <c r="P27" s="31">
        <v>7.1489848441521309</v>
      </c>
    </row>
    <row r="28" spans="1:16" hidden="1" x14ac:dyDescent="0.2">
      <c r="A28" s="11" t="s">
        <v>50</v>
      </c>
      <c r="B28" s="16" t="s">
        <v>36</v>
      </c>
      <c r="C28" s="12" t="s">
        <v>48</v>
      </c>
      <c r="D28" s="29">
        <f t="shared" si="3"/>
        <v>130.12447129434699</v>
      </c>
      <c r="E28" s="13">
        <f t="shared" si="4"/>
        <v>247401.27984544871</v>
      </c>
      <c r="F28" s="31">
        <v>17.333333333333332</v>
      </c>
      <c r="G28" s="31">
        <v>33.986405437824871</v>
      </c>
      <c r="H28" s="31">
        <v>13.333333333333334</v>
      </c>
      <c r="I28" s="31">
        <v>16.999150042497874</v>
      </c>
      <c r="J28" s="31">
        <v>4.9962528103922059</v>
      </c>
      <c r="K28" s="31">
        <v>8.3333333333333339</v>
      </c>
      <c r="L28" s="31">
        <v>5.0016672224074687</v>
      </c>
      <c r="M28" s="31">
        <v>13.650270651918099</v>
      </c>
      <c r="N28" s="31">
        <v>10.199999999999999</v>
      </c>
      <c r="O28" s="31">
        <v>2.0013342228152102</v>
      </c>
      <c r="P28" s="31">
        <v>4.2893909064912785</v>
      </c>
    </row>
    <row r="29" spans="1:16" hidden="1" x14ac:dyDescent="0.2">
      <c r="A29" s="11" t="s">
        <v>51</v>
      </c>
      <c r="B29" s="16" t="s">
        <v>36</v>
      </c>
      <c r="C29" s="12" t="s">
        <v>48</v>
      </c>
      <c r="D29" s="29">
        <f t="shared" si="3"/>
        <v>279.40686926314498</v>
      </c>
      <c r="E29" s="13">
        <f t="shared" si="4"/>
        <v>556323.56228876358</v>
      </c>
      <c r="F29" s="31">
        <v>35.333333333333329</v>
      </c>
      <c r="G29" s="31">
        <v>71.971211515393847</v>
      </c>
      <c r="H29" s="31">
        <v>28.266666666666666</v>
      </c>
      <c r="I29" s="31">
        <v>35.748212589370532</v>
      </c>
      <c r="J29" s="31">
        <v>14.489133150137397</v>
      </c>
      <c r="K29" s="31">
        <v>17.666666666666664</v>
      </c>
      <c r="L29" s="31">
        <v>14.004668222740914</v>
      </c>
      <c r="M29" s="31">
        <v>28.712638267827725</v>
      </c>
      <c r="N29" s="31">
        <v>21.3</v>
      </c>
      <c r="O29" s="31">
        <v>3.3355570380253501</v>
      </c>
      <c r="P29" s="31">
        <v>8.578781812982557</v>
      </c>
    </row>
    <row r="30" spans="1:16" hidden="1" x14ac:dyDescent="0.2">
      <c r="A30" s="11" t="s">
        <v>52</v>
      </c>
      <c r="B30" s="16" t="s">
        <v>36</v>
      </c>
      <c r="C30" s="12" t="s">
        <v>48</v>
      </c>
      <c r="D30" s="29">
        <f t="shared" si="3"/>
        <v>673.32150295258828</v>
      </c>
      <c r="E30" s="13">
        <f t="shared" si="4"/>
        <v>1352818.6036100776</v>
      </c>
      <c r="F30" s="31">
        <v>85.333333333333343</v>
      </c>
      <c r="G30" s="31">
        <v>169.93202718912434</v>
      </c>
      <c r="H30" s="31">
        <v>68.8</v>
      </c>
      <c r="I30" s="31">
        <v>86.995650217489128</v>
      </c>
      <c r="J30" s="31">
        <v>34.474144391706218</v>
      </c>
      <c r="K30" s="31">
        <v>42.666666666666671</v>
      </c>
      <c r="L30" s="31">
        <v>34.678226075358452</v>
      </c>
      <c r="M30" s="31">
        <v>68.722052247587669</v>
      </c>
      <c r="N30" s="31">
        <v>51.6</v>
      </c>
      <c r="O30" s="31">
        <v>8.6724482988659108</v>
      </c>
      <c r="P30" s="31">
        <v>21.446954532456392</v>
      </c>
    </row>
    <row r="31" spans="1:16" hidden="1" x14ac:dyDescent="0.2">
      <c r="A31" s="11" t="s">
        <v>53</v>
      </c>
      <c r="B31" s="16" t="s">
        <v>36</v>
      </c>
      <c r="C31" s="12" t="s">
        <v>54</v>
      </c>
      <c r="D31" s="29">
        <f t="shared" si="3"/>
        <v>531.54317556751732</v>
      </c>
      <c r="E31" s="13">
        <f t="shared" si="4"/>
        <v>1050914.641392234</v>
      </c>
      <c r="F31" s="31">
        <v>68</v>
      </c>
      <c r="G31" s="31">
        <v>135.94562175129948</v>
      </c>
      <c r="H31" s="31">
        <v>54.4</v>
      </c>
      <c r="I31" s="31">
        <v>68.7465626718664</v>
      </c>
      <c r="J31" s="31">
        <v>27.47939045715713</v>
      </c>
      <c r="K31" s="31">
        <v>32.333333333333336</v>
      </c>
      <c r="L31" s="31">
        <v>27.00900300100033</v>
      </c>
      <c r="M31" s="31">
        <v>54.130383619675221</v>
      </c>
      <c r="N31" s="31">
        <v>41.1</v>
      </c>
      <c r="O31" s="31">
        <v>6.6711140760507002</v>
      </c>
      <c r="P31" s="31">
        <v>15.727766657134687</v>
      </c>
    </row>
    <row r="32" spans="1:16" hidden="1" x14ac:dyDescent="0.2">
      <c r="A32" s="11" t="s">
        <v>55</v>
      </c>
      <c r="B32" s="16" t="s">
        <v>36</v>
      </c>
      <c r="C32" s="12" t="s">
        <v>54</v>
      </c>
      <c r="D32" s="29">
        <f t="shared" si="3"/>
        <v>219.71547859065493</v>
      </c>
      <c r="E32" s="13">
        <f t="shared" si="4"/>
        <v>437408.25837219728</v>
      </c>
      <c r="F32" s="31">
        <v>28</v>
      </c>
      <c r="G32" s="31">
        <v>55.977608956417434</v>
      </c>
      <c r="H32" s="31">
        <v>22.4</v>
      </c>
      <c r="I32" s="31">
        <v>28.498575071246439</v>
      </c>
      <c r="J32" s="31">
        <v>10.991756182862854</v>
      </c>
      <c r="K32" s="31">
        <v>14</v>
      </c>
      <c r="L32" s="31">
        <v>11.003667889296432</v>
      </c>
      <c r="M32" s="31">
        <v>22.59355142386444</v>
      </c>
      <c r="N32" s="31">
        <v>17.100000000000001</v>
      </c>
      <c r="O32" s="31">
        <v>2.0013342228152102</v>
      </c>
      <c r="P32" s="31">
        <v>7.1489848441521309</v>
      </c>
    </row>
    <row r="33" spans="1:16" hidden="1" x14ac:dyDescent="0.2">
      <c r="A33" s="11" t="s">
        <v>56</v>
      </c>
      <c r="B33" s="16" t="s">
        <v>36</v>
      </c>
      <c r="C33" s="12" t="s">
        <v>54</v>
      </c>
      <c r="D33" s="29">
        <f t="shared" si="3"/>
        <v>634.10092774628185</v>
      </c>
      <c r="E33" s="13">
        <f t="shared" si="4"/>
        <v>1262987.7575954024</v>
      </c>
      <c r="F33" s="31">
        <v>80.666666666666657</v>
      </c>
      <c r="G33" s="31">
        <v>159.93602558976409</v>
      </c>
      <c r="H33" s="31">
        <v>65.066666666666663</v>
      </c>
      <c r="I33" s="31">
        <v>82.495875206239688</v>
      </c>
      <c r="J33" s="31">
        <v>32.475643267549337</v>
      </c>
      <c r="K33" s="31">
        <v>40.333333333333329</v>
      </c>
      <c r="L33" s="31">
        <v>32.677559186395463</v>
      </c>
      <c r="M33" s="31">
        <v>64.95646034361026</v>
      </c>
      <c r="N33" s="31">
        <v>48.9</v>
      </c>
      <c r="O33" s="31">
        <v>8.0053368912608409</v>
      </c>
      <c r="P33" s="31">
        <v>18.587360594795538</v>
      </c>
    </row>
    <row r="34" spans="1:16" hidden="1" x14ac:dyDescent="0.2">
      <c r="A34" s="11" t="s">
        <v>57</v>
      </c>
      <c r="B34" s="16" t="s">
        <v>36</v>
      </c>
      <c r="C34" s="12" t="s">
        <v>54</v>
      </c>
      <c r="D34" s="29">
        <f t="shared" si="3"/>
        <v>724.62379619191472</v>
      </c>
      <c r="E34" s="13">
        <f t="shared" si="4"/>
        <v>1447763.9956430732</v>
      </c>
      <c r="F34" s="31">
        <v>92</v>
      </c>
      <c r="G34" s="31">
        <v>183.92642942822872</v>
      </c>
      <c r="H34" s="31">
        <v>73.599999999999994</v>
      </c>
      <c r="I34" s="31">
        <v>93.745312734363281</v>
      </c>
      <c r="J34" s="31">
        <v>37.471896077941544</v>
      </c>
      <c r="K34" s="31">
        <v>45.666666666666671</v>
      </c>
      <c r="L34" s="31">
        <v>37.01233744581527</v>
      </c>
      <c r="M34" s="31">
        <v>73.899741115556594</v>
      </c>
      <c r="N34" s="31">
        <v>55.8</v>
      </c>
      <c r="O34" s="31">
        <v>9.3395597064709808</v>
      </c>
      <c r="P34" s="31">
        <v>22.161853016871603</v>
      </c>
    </row>
    <row r="35" spans="1:16" hidden="1" x14ac:dyDescent="0.2">
      <c r="A35" s="11" t="s">
        <v>58</v>
      </c>
      <c r="B35" s="16" t="s">
        <v>36</v>
      </c>
      <c r="C35" s="12" t="s">
        <v>59</v>
      </c>
      <c r="D35" s="29">
        <f t="shared" si="3"/>
        <v>283.24811563231123</v>
      </c>
      <c r="E35" s="13">
        <f t="shared" si="4"/>
        <v>562661.53849738266</v>
      </c>
      <c r="F35" s="31">
        <v>36.666666666666664</v>
      </c>
      <c r="G35" s="31">
        <v>69.972011195521802</v>
      </c>
      <c r="H35" s="31">
        <v>29.333333333333332</v>
      </c>
      <c r="I35" s="31">
        <v>36.998150092495379</v>
      </c>
      <c r="J35" s="31">
        <v>13.989507869098176</v>
      </c>
      <c r="K35" s="31">
        <v>18.333333333333332</v>
      </c>
      <c r="L35" s="31">
        <v>14.338112704234746</v>
      </c>
      <c r="M35" s="31">
        <v>29.183337255824899</v>
      </c>
      <c r="N35" s="31">
        <v>21.9</v>
      </c>
      <c r="O35" s="31">
        <v>4.6697798532354904</v>
      </c>
      <c r="P35" s="31">
        <v>7.8638833285673435</v>
      </c>
    </row>
    <row r="36" spans="1:16" hidden="1" x14ac:dyDescent="0.2">
      <c r="A36" s="11" t="s">
        <v>60</v>
      </c>
      <c r="B36" s="16" t="s">
        <v>36</v>
      </c>
      <c r="C36" s="12" t="s">
        <v>59</v>
      </c>
      <c r="D36" s="29">
        <f t="shared" si="3"/>
        <v>522.16944635845744</v>
      </c>
      <c r="E36" s="13">
        <f t="shared" si="4"/>
        <v>1036392.7685905999</v>
      </c>
      <c r="F36" s="31">
        <v>66</v>
      </c>
      <c r="G36" s="31">
        <v>133.94642143142744</v>
      </c>
      <c r="H36" s="31">
        <v>53.333333333333336</v>
      </c>
      <c r="I36" s="31">
        <v>67.746612669366527</v>
      </c>
      <c r="J36" s="31">
        <v>26.979765176117912</v>
      </c>
      <c r="K36" s="31">
        <v>32.333333333333336</v>
      </c>
      <c r="L36" s="31">
        <v>26.342114038012671</v>
      </c>
      <c r="M36" s="31">
        <v>53.188985643680866</v>
      </c>
      <c r="N36" s="31">
        <v>39.9</v>
      </c>
      <c r="O36" s="31">
        <v>6.6711140760507002</v>
      </c>
      <c r="P36" s="31">
        <v>15.727766657134687</v>
      </c>
    </row>
    <row r="37" spans="1:16" hidden="1" x14ac:dyDescent="0.2">
      <c r="A37" s="11" t="s">
        <v>61</v>
      </c>
      <c r="B37" s="16" t="s">
        <v>36</v>
      </c>
      <c r="C37" s="12" t="s">
        <v>59</v>
      </c>
      <c r="D37" s="29">
        <f t="shared" si="3"/>
        <v>360.48251387779101</v>
      </c>
      <c r="E37" s="13">
        <f t="shared" si="4"/>
        <v>722232.74216457794</v>
      </c>
      <c r="F37" s="31">
        <v>46</v>
      </c>
      <c r="G37" s="31">
        <v>89.964014394242312</v>
      </c>
      <c r="H37" s="31">
        <v>36.799999999999997</v>
      </c>
      <c r="I37" s="31">
        <v>46.747662616869157</v>
      </c>
      <c r="J37" s="31">
        <v>18.486135398451161</v>
      </c>
      <c r="K37" s="31">
        <v>23.333333333333336</v>
      </c>
      <c r="L37" s="31">
        <v>18.672890963654552</v>
      </c>
      <c r="M37" s="31">
        <v>37.185220051776888</v>
      </c>
      <c r="N37" s="31">
        <v>27.9</v>
      </c>
      <c r="O37" s="31">
        <v>4.6697798532354904</v>
      </c>
      <c r="P37" s="31">
        <v>10.723477266228196</v>
      </c>
    </row>
    <row r="38" spans="1:16" hidden="1" x14ac:dyDescent="0.2">
      <c r="A38" s="44" t="s">
        <v>36</v>
      </c>
      <c r="B38" s="44"/>
      <c r="C38" s="44"/>
      <c r="D38" s="17">
        <f t="shared" ref="D38:E38" si="5">SUM(D18:D37)</f>
        <v>10362.218528977874</v>
      </c>
      <c r="E38" s="15">
        <f t="shared" si="5"/>
        <v>20714952.245357182</v>
      </c>
      <c r="F38" s="15">
        <v>1316.6666666666665</v>
      </c>
      <c r="G38" s="15">
        <v>2628.948420631747</v>
      </c>
      <c r="H38" s="15">
        <v>1054.9333333333332</v>
      </c>
      <c r="I38" s="15">
        <v>1337.4331283435829</v>
      </c>
      <c r="J38" s="15">
        <v>531.60129902573067</v>
      </c>
      <c r="K38" s="15">
        <v>658.33333333333326</v>
      </c>
      <c r="L38" s="15">
        <v>525.17505835278416</v>
      </c>
      <c r="M38" s="15">
        <v>1058.6020240056484</v>
      </c>
      <c r="N38" s="15">
        <v>797.4</v>
      </c>
      <c r="O38" s="15">
        <v>131.4209472981988</v>
      </c>
      <c r="P38" s="15">
        <v>321.70431798684592</v>
      </c>
    </row>
    <row r="39" spans="1:16" hidden="1" x14ac:dyDescent="0.2">
      <c r="A39" s="11" t="s">
        <v>62</v>
      </c>
      <c r="B39" s="16" t="s">
        <v>63</v>
      </c>
      <c r="C39" s="12" t="s">
        <v>64</v>
      </c>
      <c r="D39" s="18">
        <f t="shared" ref="D39:D47" si="6">SUM(F39:P39)</f>
        <v>934.28901389584928</v>
      </c>
      <c r="E39" s="27">
        <f t="shared" ref="E39:E47" si="7">SUMPRODUCT($F$1:$P$1,F39:P39)</f>
        <v>1946378.1000955077</v>
      </c>
      <c r="F39" s="31">
        <v>110</v>
      </c>
      <c r="G39" s="31">
        <v>241.90323870451817</v>
      </c>
      <c r="H39" s="31">
        <v>97.066666666666663</v>
      </c>
      <c r="I39" s="31">
        <v>100.99495025248737</v>
      </c>
      <c r="J39" s="31">
        <v>50.462153384961283</v>
      </c>
      <c r="K39" s="31">
        <v>68.666666666666671</v>
      </c>
      <c r="L39" s="31">
        <v>40.680226742247413</v>
      </c>
      <c r="M39" s="31">
        <v>99.317486467404095</v>
      </c>
      <c r="N39" s="31">
        <v>75.3</v>
      </c>
      <c r="O39" s="31">
        <v>12.00800533689126</v>
      </c>
      <c r="P39" s="31">
        <v>37.88961967400629</v>
      </c>
    </row>
    <row r="40" spans="1:16" hidden="1" x14ac:dyDescent="0.2">
      <c r="A40" s="11" t="s">
        <v>65</v>
      </c>
      <c r="B40" s="16" t="s">
        <v>63</v>
      </c>
      <c r="C40" s="12" t="s">
        <v>66</v>
      </c>
      <c r="D40" s="18">
        <f t="shared" si="6"/>
        <v>1765.8054892739397</v>
      </c>
      <c r="E40" s="27">
        <f t="shared" si="7"/>
        <v>3452407.2853627838</v>
      </c>
      <c r="F40" s="31">
        <v>220</v>
      </c>
      <c r="G40" s="31">
        <v>477.80887644942027</v>
      </c>
      <c r="H40" s="31">
        <v>190.93333333333334</v>
      </c>
      <c r="I40" s="31">
        <v>196.99015049247538</v>
      </c>
      <c r="J40" s="31">
        <v>96.42767924056956</v>
      </c>
      <c r="K40" s="31">
        <v>107.33333333333333</v>
      </c>
      <c r="L40" s="31">
        <v>79.693231077025686</v>
      </c>
      <c r="M40" s="31">
        <v>186.86749823487881</v>
      </c>
      <c r="N40" s="31">
        <v>133.5</v>
      </c>
      <c r="O40" s="31">
        <v>23.348899266177451</v>
      </c>
      <c r="P40" s="31">
        <v>52.902487846725769</v>
      </c>
    </row>
    <row r="41" spans="1:16" hidden="1" x14ac:dyDescent="0.2">
      <c r="A41" s="11" t="s">
        <v>67</v>
      </c>
      <c r="B41" s="16" t="s">
        <v>63</v>
      </c>
      <c r="C41" s="12" t="s">
        <v>68</v>
      </c>
      <c r="D41" s="18">
        <f t="shared" si="6"/>
        <v>1730.9051910318933</v>
      </c>
      <c r="E41" s="27">
        <f t="shared" si="7"/>
        <v>3449659.0721606831</v>
      </c>
      <c r="F41" s="31">
        <v>220</v>
      </c>
      <c r="G41" s="31">
        <v>457.8168732506997</v>
      </c>
      <c r="H41" s="31">
        <v>183.46666666666667</v>
      </c>
      <c r="I41" s="31">
        <v>194.74026298685064</v>
      </c>
      <c r="J41" s="31">
        <v>92.430676992255812</v>
      </c>
      <c r="K41" s="31">
        <v>103</v>
      </c>
      <c r="L41" s="31">
        <v>91.697232410803608</v>
      </c>
      <c r="M41" s="31">
        <v>179.33631442692399</v>
      </c>
      <c r="N41" s="31">
        <v>133.5</v>
      </c>
      <c r="O41" s="31">
        <v>22.014676450967311</v>
      </c>
      <c r="P41" s="31">
        <v>52.902487846725769</v>
      </c>
    </row>
    <row r="42" spans="1:16" hidden="1" x14ac:dyDescent="0.2">
      <c r="A42" s="11" t="s">
        <v>69</v>
      </c>
      <c r="B42" s="16" t="s">
        <v>63</v>
      </c>
      <c r="C42" s="12" t="s">
        <v>70</v>
      </c>
      <c r="D42" s="18">
        <f t="shared" si="6"/>
        <v>900.60583857913912</v>
      </c>
      <c r="E42" s="27">
        <f t="shared" si="7"/>
        <v>1782752.4835129215</v>
      </c>
      <c r="F42" s="31">
        <v>110</v>
      </c>
      <c r="G42" s="31">
        <v>221.91123550579769</v>
      </c>
      <c r="H42" s="31">
        <v>89.066666666666663</v>
      </c>
      <c r="I42" s="31">
        <v>139.49302534873257</v>
      </c>
      <c r="J42" s="31">
        <v>44.966275293529854</v>
      </c>
      <c r="K42" s="31">
        <v>56</v>
      </c>
      <c r="L42" s="31">
        <v>44.348116038679557</v>
      </c>
      <c r="M42" s="31">
        <v>89.432807719463412</v>
      </c>
      <c r="N42" s="31">
        <v>67.5</v>
      </c>
      <c r="O42" s="31">
        <v>10.006671114076051</v>
      </c>
      <c r="P42" s="31">
        <v>27.881040892193308</v>
      </c>
    </row>
    <row r="43" spans="1:16" hidden="1" x14ac:dyDescent="0.2">
      <c r="A43" s="11" t="s">
        <v>71</v>
      </c>
      <c r="B43" s="16" t="s">
        <v>63</v>
      </c>
      <c r="C43" s="12" t="s">
        <v>72</v>
      </c>
      <c r="D43" s="18">
        <f t="shared" si="6"/>
        <v>781.44967963210695</v>
      </c>
      <c r="E43" s="27">
        <f t="shared" si="7"/>
        <v>1720974.1303421571</v>
      </c>
      <c r="F43" s="31">
        <v>93.333333333333343</v>
      </c>
      <c r="G43" s="31">
        <v>145.94162335065974</v>
      </c>
      <c r="H43" s="31">
        <v>71.466666666666669</v>
      </c>
      <c r="I43" s="31">
        <v>111.74441277936103</v>
      </c>
      <c r="J43" s="31">
        <v>45.465900574569076</v>
      </c>
      <c r="K43" s="31">
        <v>61.333333333333336</v>
      </c>
      <c r="L43" s="31">
        <v>42.680893631210402</v>
      </c>
      <c r="M43" s="31">
        <v>93.669098611437988</v>
      </c>
      <c r="N43" s="31">
        <v>74.399999999999991</v>
      </c>
      <c r="O43" s="31">
        <v>10.673782521681121</v>
      </c>
      <c r="P43" s="31">
        <v>30.740634829854162</v>
      </c>
    </row>
    <row r="44" spans="1:16" hidden="1" x14ac:dyDescent="0.2">
      <c r="A44" s="11" t="s">
        <v>73</v>
      </c>
      <c r="B44" s="16" t="s">
        <v>63</v>
      </c>
      <c r="C44" s="12" t="s">
        <v>74</v>
      </c>
      <c r="D44" s="18">
        <f t="shared" si="6"/>
        <v>500.04059086043537</v>
      </c>
      <c r="E44" s="27">
        <f t="shared" si="7"/>
        <v>982735.84141884337</v>
      </c>
      <c r="F44" s="31">
        <v>60.666666666666664</v>
      </c>
      <c r="G44" s="31">
        <v>121.95121951219512</v>
      </c>
      <c r="H44" s="31">
        <v>48</v>
      </c>
      <c r="I44" s="31">
        <v>85.245737713114337</v>
      </c>
      <c r="J44" s="31">
        <v>24.481638770921808</v>
      </c>
      <c r="K44" s="31">
        <v>30</v>
      </c>
      <c r="L44" s="31">
        <v>24.341447149049685</v>
      </c>
      <c r="M44" s="31">
        <v>47.069898799717585</v>
      </c>
      <c r="N44" s="31">
        <v>36.6</v>
      </c>
      <c r="O44" s="31">
        <v>6.6711140760507002</v>
      </c>
      <c r="P44" s="31">
        <v>15.012868172719473</v>
      </c>
    </row>
    <row r="45" spans="1:16" hidden="1" x14ac:dyDescent="0.2">
      <c r="A45" s="11" t="s">
        <v>75</v>
      </c>
      <c r="B45" s="16" t="s">
        <v>63</v>
      </c>
      <c r="C45" s="12" t="s">
        <v>72</v>
      </c>
      <c r="D45" s="18">
        <f t="shared" si="6"/>
        <v>961.47336700244966</v>
      </c>
      <c r="E45" s="27">
        <f t="shared" si="7"/>
        <v>2042440.9759033229</v>
      </c>
      <c r="F45" s="31">
        <v>106</v>
      </c>
      <c r="G45" s="31">
        <v>211.91523390643744</v>
      </c>
      <c r="H45" s="31">
        <v>108.26666666666667</v>
      </c>
      <c r="I45" s="31">
        <v>124.74376281185941</v>
      </c>
      <c r="J45" s="31">
        <v>48.963277541843617</v>
      </c>
      <c r="K45" s="31">
        <v>76.333333333333329</v>
      </c>
      <c r="L45" s="31">
        <v>42.680893631210402</v>
      </c>
      <c r="M45" s="31">
        <v>108.26076723935044</v>
      </c>
      <c r="N45" s="31">
        <v>81.599999999999994</v>
      </c>
      <c r="O45" s="31">
        <v>12.67511674449633</v>
      </c>
      <c r="P45" s="31">
        <v>40.034315127251929</v>
      </c>
    </row>
    <row r="46" spans="1:16" hidden="1" x14ac:dyDescent="0.2">
      <c r="A46" s="11" t="s">
        <v>76</v>
      </c>
      <c r="B46" s="16" t="s">
        <v>63</v>
      </c>
      <c r="C46" s="12" t="s">
        <v>70</v>
      </c>
      <c r="D46" s="18">
        <f t="shared" si="6"/>
        <v>469.29362362019759</v>
      </c>
      <c r="E46" s="27">
        <f t="shared" si="7"/>
        <v>935971.26493026875</v>
      </c>
      <c r="F46" s="31">
        <v>55.333333333333336</v>
      </c>
      <c r="G46" s="31">
        <v>115.95361855257897</v>
      </c>
      <c r="H46" s="31">
        <v>46.4</v>
      </c>
      <c r="I46" s="31">
        <v>71.996400179990999</v>
      </c>
      <c r="J46" s="31">
        <v>23.482388208843368</v>
      </c>
      <c r="K46" s="31">
        <v>28.999999999999996</v>
      </c>
      <c r="L46" s="31">
        <v>23.341113704568187</v>
      </c>
      <c r="M46" s="31">
        <v>47.069898799717585</v>
      </c>
      <c r="N46" s="31">
        <v>35.700000000000003</v>
      </c>
      <c r="O46" s="31">
        <v>6.0040026684456302</v>
      </c>
      <c r="P46" s="31">
        <v>15.012868172719473</v>
      </c>
    </row>
    <row r="47" spans="1:16" hidden="1" x14ac:dyDescent="0.2">
      <c r="A47" s="11" t="s">
        <v>77</v>
      </c>
      <c r="B47" s="16" t="s">
        <v>63</v>
      </c>
      <c r="C47" s="12" t="s">
        <v>74</v>
      </c>
      <c r="D47" s="18">
        <f t="shared" si="6"/>
        <v>1222.1252134945648</v>
      </c>
      <c r="E47" s="27">
        <f t="shared" si="7"/>
        <v>2363933.5163300834</v>
      </c>
      <c r="F47" s="31">
        <v>162</v>
      </c>
      <c r="G47" s="31">
        <v>371.85125949620152</v>
      </c>
      <c r="H47" s="31">
        <v>111.46666666666667</v>
      </c>
      <c r="I47" s="31">
        <v>187.7406129693515</v>
      </c>
      <c r="J47" s="31">
        <v>52.460654509118157</v>
      </c>
      <c r="K47" s="31">
        <v>63.333333333333329</v>
      </c>
      <c r="L47" s="31">
        <v>87.362454151383801</v>
      </c>
      <c r="M47" s="31">
        <v>85.667215815486003</v>
      </c>
      <c r="N47" s="31">
        <v>64.5</v>
      </c>
      <c r="O47" s="31">
        <v>10.006671114076051</v>
      </c>
      <c r="P47" s="31">
        <v>25.736345438947669</v>
      </c>
    </row>
    <row r="48" spans="1:16" hidden="1" x14ac:dyDescent="0.2">
      <c r="A48" s="41" t="s">
        <v>63</v>
      </c>
      <c r="B48" s="42"/>
      <c r="C48" s="43"/>
      <c r="D48" s="17">
        <f t="shared" ref="D48:E48" si="8">SUM(D39:D47)</f>
        <v>9265.988007390577</v>
      </c>
      <c r="E48" s="15">
        <f t="shared" si="8"/>
        <v>18677252.67005657</v>
      </c>
      <c r="F48" s="15">
        <v>1137.3333333333335</v>
      </c>
      <c r="G48" s="15">
        <v>2367.0531787285086</v>
      </c>
      <c r="H48" s="15">
        <v>946.13333333333333</v>
      </c>
      <c r="I48" s="15">
        <v>1213.6893155342234</v>
      </c>
      <c r="J48" s="15">
        <v>479.14064451661255</v>
      </c>
      <c r="K48" s="15">
        <v>595</v>
      </c>
      <c r="L48" s="15">
        <v>476.82560853617872</v>
      </c>
      <c r="M48" s="15">
        <v>936.69098611437983</v>
      </c>
      <c r="N48" s="15">
        <v>702.6</v>
      </c>
      <c r="O48" s="15">
        <v>113.4089392928619</v>
      </c>
      <c r="P48" s="15">
        <v>298.11266800114385</v>
      </c>
    </row>
    <row r="49" spans="1:16" hidden="1" x14ac:dyDescent="0.2">
      <c r="A49" s="19" t="s">
        <v>78</v>
      </c>
      <c r="B49" s="20" t="s">
        <v>79</v>
      </c>
      <c r="C49" s="21" t="s">
        <v>80</v>
      </c>
      <c r="D49" s="22">
        <f t="shared" ref="D49:D61" si="9">SUM(F49:P49)</f>
        <v>399.09696759730429</v>
      </c>
      <c r="E49" s="13">
        <f t="shared" ref="E49:E61" si="10">SUMPRODUCT($F$1:$P$1,F49:P49)</f>
        <v>776700.65803491161</v>
      </c>
      <c r="F49" s="31">
        <v>52.666666666666671</v>
      </c>
      <c r="G49" s="31">
        <v>107.95681727309078</v>
      </c>
      <c r="H49" s="31">
        <v>42.133333333333333</v>
      </c>
      <c r="I49" s="31">
        <v>48.747562621868902</v>
      </c>
      <c r="J49" s="31">
        <v>18.985760679490383</v>
      </c>
      <c r="K49" s="31">
        <v>23.999999999999996</v>
      </c>
      <c r="L49" s="31">
        <v>21.340446815605201</v>
      </c>
      <c r="M49" s="31">
        <v>35.773123087785358</v>
      </c>
      <c r="N49" s="31">
        <v>32.1</v>
      </c>
      <c r="O49" s="31">
        <v>4.6697798532354904</v>
      </c>
      <c r="P49" s="31">
        <v>10.723477266228196</v>
      </c>
    </row>
    <row r="50" spans="1:16" hidden="1" x14ac:dyDescent="0.2">
      <c r="A50" s="19" t="s">
        <v>81</v>
      </c>
      <c r="B50" s="20" t="s">
        <v>79</v>
      </c>
      <c r="C50" s="21" t="s">
        <v>82</v>
      </c>
      <c r="D50" s="22">
        <f t="shared" si="9"/>
        <v>534.5494102587835</v>
      </c>
      <c r="E50" s="13">
        <f t="shared" si="10"/>
        <v>1031519.0102388777</v>
      </c>
      <c r="F50" s="31">
        <v>72</v>
      </c>
      <c r="G50" s="31">
        <v>145.94162335065974</v>
      </c>
      <c r="H50" s="31">
        <v>57.6</v>
      </c>
      <c r="I50" s="31">
        <v>61.746912654367286</v>
      </c>
      <c r="J50" s="31">
        <v>24.481638770921808</v>
      </c>
      <c r="K50" s="31">
        <v>30</v>
      </c>
      <c r="L50" s="31">
        <v>29.00966988996332</v>
      </c>
      <c r="M50" s="31">
        <v>48.952694751706282</v>
      </c>
      <c r="N50" s="31">
        <v>43.8</v>
      </c>
      <c r="O50" s="31">
        <v>6.0040026684456302</v>
      </c>
      <c r="P50" s="31">
        <v>15.012868172719473</v>
      </c>
    </row>
    <row r="51" spans="1:16" hidden="1" x14ac:dyDescent="0.2">
      <c r="A51" s="19" t="s">
        <v>83</v>
      </c>
      <c r="B51" s="20" t="s">
        <v>79</v>
      </c>
      <c r="C51" s="21" t="s">
        <v>84</v>
      </c>
      <c r="D51" s="22">
        <f t="shared" si="9"/>
        <v>249.14772808458295</v>
      </c>
      <c r="E51" s="13">
        <f t="shared" si="10"/>
        <v>465199.25055062328</v>
      </c>
      <c r="F51" s="31">
        <v>36.666666666666664</v>
      </c>
      <c r="G51" s="31">
        <v>69.972011195521802</v>
      </c>
      <c r="H51" s="31">
        <v>29.333333333333332</v>
      </c>
      <c r="I51" s="31">
        <v>25.998700064996751</v>
      </c>
      <c r="J51" s="31">
        <v>9.9925056207844118</v>
      </c>
      <c r="K51" s="31">
        <v>13</v>
      </c>
      <c r="L51" s="31">
        <v>13.671223741247083</v>
      </c>
      <c r="M51" s="31">
        <v>20.710755471875732</v>
      </c>
      <c r="N51" s="31">
        <v>20.7</v>
      </c>
      <c r="O51" s="31">
        <v>2.6684456304202802</v>
      </c>
      <c r="P51" s="31">
        <v>6.4340863597369173</v>
      </c>
    </row>
    <row r="52" spans="1:16" hidden="1" x14ac:dyDescent="0.2">
      <c r="A52" s="19" t="s">
        <v>85</v>
      </c>
      <c r="B52" s="20" t="s">
        <v>79</v>
      </c>
      <c r="C52" s="21" t="s">
        <v>86</v>
      </c>
      <c r="D52" s="22">
        <f t="shared" si="9"/>
        <v>616.01609373872714</v>
      </c>
      <c r="E52" s="13">
        <f t="shared" si="10"/>
        <v>1235641.1993474581</v>
      </c>
      <c r="F52" s="31">
        <v>78</v>
      </c>
      <c r="G52" s="31">
        <v>155.93762495001999</v>
      </c>
      <c r="H52" s="31">
        <v>62.93333333333333</v>
      </c>
      <c r="I52" s="31">
        <v>79.496025198740071</v>
      </c>
      <c r="J52" s="31">
        <v>31.476392705470897</v>
      </c>
      <c r="K52" s="31">
        <v>39.333333333333329</v>
      </c>
      <c r="L52" s="31">
        <v>31.010336778926309</v>
      </c>
      <c r="M52" s="31">
        <v>63.073664391621556</v>
      </c>
      <c r="N52" s="31">
        <v>47.400000000000006</v>
      </c>
      <c r="O52" s="31">
        <v>7.3382254836557701</v>
      </c>
      <c r="P52" s="31">
        <v>20.017157563625965</v>
      </c>
    </row>
    <row r="53" spans="1:16" hidden="1" x14ac:dyDescent="0.2">
      <c r="A53" s="19" t="s">
        <v>87</v>
      </c>
      <c r="B53" s="20" t="s">
        <v>79</v>
      </c>
      <c r="C53" s="21" t="s">
        <v>88</v>
      </c>
      <c r="D53" s="22">
        <f t="shared" si="9"/>
        <v>824.86445005936935</v>
      </c>
      <c r="E53" s="13">
        <f t="shared" si="10"/>
        <v>1597036.5089781347</v>
      </c>
      <c r="F53" s="31">
        <v>112</v>
      </c>
      <c r="G53" s="31">
        <v>223.91043582566974</v>
      </c>
      <c r="H53" s="31">
        <v>89.066666666666663</v>
      </c>
      <c r="I53" s="31">
        <v>94.995250237488122</v>
      </c>
      <c r="J53" s="31">
        <v>37.971521358980766</v>
      </c>
      <c r="K53" s="31">
        <v>46.666666666666671</v>
      </c>
      <c r="L53" s="31">
        <v>44.681560520173392</v>
      </c>
      <c r="M53" s="31">
        <v>74.841139091550943</v>
      </c>
      <c r="N53" s="31">
        <v>67.8</v>
      </c>
      <c r="O53" s="31">
        <v>9.3395597064709808</v>
      </c>
      <c r="P53" s="31">
        <v>23.591649985702031</v>
      </c>
    </row>
    <row r="54" spans="1:16" hidden="1" x14ac:dyDescent="0.2">
      <c r="A54" s="19" t="s">
        <v>89</v>
      </c>
      <c r="B54" s="20" t="s">
        <v>79</v>
      </c>
      <c r="C54" s="21" t="s">
        <v>84</v>
      </c>
      <c r="D54" s="22">
        <f t="shared" si="9"/>
        <v>606.42783461259194</v>
      </c>
      <c r="E54" s="13">
        <f t="shared" si="10"/>
        <v>1233094.2236619019</v>
      </c>
      <c r="F54" s="31">
        <v>74</v>
      </c>
      <c r="G54" s="31">
        <v>149.94002399040383</v>
      </c>
      <c r="H54" s="31">
        <v>59.733333333333334</v>
      </c>
      <c r="I54" s="31">
        <v>80.99595020248988</v>
      </c>
      <c r="J54" s="31">
        <v>31.976017986510119</v>
      </c>
      <c r="K54" s="31">
        <v>40</v>
      </c>
      <c r="L54" s="31">
        <v>29.676558852950983</v>
      </c>
      <c r="M54" s="31">
        <v>66.36855730760179</v>
      </c>
      <c r="N54" s="31">
        <v>45</v>
      </c>
      <c r="O54" s="31">
        <v>8.0053368912608409</v>
      </c>
      <c r="P54" s="31">
        <v>20.732056048041176</v>
      </c>
    </row>
    <row r="55" spans="1:16" hidden="1" x14ac:dyDescent="0.2">
      <c r="A55" s="19" t="s">
        <v>90</v>
      </c>
      <c r="B55" s="20" t="s">
        <v>79</v>
      </c>
      <c r="C55" s="21" t="s">
        <v>91</v>
      </c>
      <c r="D55" s="22">
        <f t="shared" si="9"/>
        <v>703.25055416897419</v>
      </c>
      <c r="E55" s="13">
        <f t="shared" si="10"/>
        <v>1420466.8247930843</v>
      </c>
      <c r="F55" s="31">
        <v>88</v>
      </c>
      <c r="G55" s="31">
        <v>175.92962814874051</v>
      </c>
      <c r="H55" s="31">
        <v>70.400000000000006</v>
      </c>
      <c r="I55" s="31">
        <v>91.995400229988505</v>
      </c>
      <c r="J55" s="31">
        <v>36.4726455158631</v>
      </c>
      <c r="K55" s="31">
        <v>45.333333333333336</v>
      </c>
      <c r="L55" s="31">
        <v>36.012004001333779</v>
      </c>
      <c r="M55" s="31">
        <v>72.958343139562245</v>
      </c>
      <c r="N55" s="31">
        <v>54.6</v>
      </c>
      <c r="O55" s="31">
        <v>8.6724482988659108</v>
      </c>
      <c r="P55" s="31">
        <v>22.876751501286819</v>
      </c>
    </row>
    <row r="56" spans="1:16" hidden="1" x14ac:dyDescent="0.2">
      <c r="A56" s="19" t="s">
        <v>92</v>
      </c>
      <c r="B56" s="20" t="s">
        <v>79</v>
      </c>
      <c r="C56" s="21" t="s">
        <v>91</v>
      </c>
      <c r="D56" s="22">
        <f t="shared" si="9"/>
        <v>1055.9011609367442</v>
      </c>
      <c r="E56" s="13">
        <f t="shared" si="10"/>
        <v>2112983.6202163626</v>
      </c>
      <c r="F56" s="31">
        <v>134.66666666666666</v>
      </c>
      <c r="G56" s="31">
        <v>267.89284286285488</v>
      </c>
      <c r="H56" s="31">
        <v>107.73333333333333</v>
      </c>
      <c r="I56" s="31">
        <v>137.74311284435777</v>
      </c>
      <c r="J56" s="31">
        <v>54.459155633275046</v>
      </c>
      <c r="K56" s="31">
        <v>67.333333333333329</v>
      </c>
      <c r="L56" s="31">
        <v>51.683894631543843</v>
      </c>
      <c r="M56" s="31">
        <v>108.73146622734761</v>
      </c>
      <c r="N56" s="31">
        <v>78</v>
      </c>
      <c r="O56" s="31">
        <v>13.3422281521014</v>
      </c>
      <c r="P56" s="31">
        <v>34.315127251930228</v>
      </c>
    </row>
    <row r="57" spans="1:16" hidden="1" x14ac:dyDescent="0.2">
      <c r="A57" s="19" t="s">
        <v>93</v>
      </c>
      <c r="B57" s="20" t="s">
        <v>79</v>
      </c>
      <c r="C57" s="21" t="s">
        <v>86</v>
      </c>
      <c r="D57" s="22">
        <f t="shared" si="9"/>
        <v>953.55901401873086</v>
      </c>
      <c r="E57" s="13">
        <f t="shared" si="10"/>
        <v>1948159.6731318212</v>
      </c>
      <c r="F57" s="31">
        <v>116.66666666666667</v>
      </c>
      <c r="G57" s="31">
        <v>233.90643742502999</v>
      </c>
      <c r="H57" s="31">
        <v>93.333333333333343</v>
      </c>
      <c r="I57" s="31">
        <v>127.24363781810911</v>
      </c>
      <c r="J57" s="31">
        <v>50.961778666000498</v>
      </c>
      <c r="K57" s="31">
        <v>63.333333333333329</v>
      </c>
      <c r="L57" s="31">
        <v>48.68289429809937</v>
      </c>
      <c r="M57" s="31">
        <v>101.20028241939281</v>
      </c>
      <c r="N57" s="31">
        <v>74.099999999999994</v>
      </c>
      <c r="O57" s="31">
        <v>12.67511674449633</v>
      </c>
      <c r="P57" s="31">
        <v>31.455533314269374</v>
      </c>
    </row>
    <row r="58" spans="1:16" hidden="1" x14ac:dyDescent="0.2">
      <c r="A58" s="19" t="s">
        <v>94</v>
      </c>
      <c r="B58" s="20" t="s">
        <v>79</v>
      </c>
      <c r="C58" s="21" t="s">
        <v>82</v>
      </c>
      <c r="D58" s="22">
        <f t="shared" si="9"/>
        <v>595.93507585433235</v>
      </c>
      <c r="E58" s="13">
        <f t="shared" si="10"/>
        <v>1196688.4990360467</v>
      </c>
      <c r="F58" s="31">
        <v>74</v>
      </c>
      <c r="G58" s="31">
        <v>149.94002399040383</v>
      </c>
      <c r="H58" s="31">
        <v>59.733333333333334</v>
      </c>
      <c r="I58" s="31">
        <v>78.746062696865152</v>
      </c>
      <c r="J58" s="31">
        <v>30.976767424431674</v>
      </c>
      <c r="K58" s="31">
        <v>38.666666666666664</v>
      </c>
      <c r="L58" s="31">
        <v>29.676558852950983</v>
      </c>
      <c r="M58" s="31">
        <v>62.602965403624381</v>
      </c>
      <c r="N58" s="31">
        <v>45</v>
      </c>
      <c r="O58" s="31">
        <v>8.0053368912608409</v>
      </c>
      <c r="P58" s="31">
        <v>18.587360594795538</v>
      </c>
    </row>
    <row r="59" spans="1:16" hidden="1" x14ac:dyDescent="0.2">
      <c r="A59" s="19" t="s">
        <v>95</v>
      </c>
      <c r="B59" s="20" t="s">
        <v>79</v>
      </c>
      <c r="C59" s="21" t="s">
        <v>96</v>
      </c>
      <c r="D59" s="22">
        <f t="shared" si="9"/>
        <v>831.07099461652751</v>
      </c>
      <c r="E59" s="13">
        <f t="shared" si="10"/>
        <v>1761744.2950773316</v>
      </c>
      <c r="F59" s="31">
        <v>94</v>
      </c>
      <c r="G59" s="31">
        <v>187.92483006797281</v>
      </c>
      <c r="H59" s="31">
        <v>75.2</v>
      </c>
      <c r="I59" s="31">
        <v>124.99375031248438</v>
      </c>
      <c r="J59" s="31">
        <v>49.962528103922061</v>
      </c>
      <c r="K59" s="31">
        <v>61.666666666666664</v>
      </c>
      <c r="L59" s="31">
        <v>37.345781927309105</v>
      </c>
      <c r="M59" s="31">
        <v>98.846787479406927</v>
      </c>
      <c r="N59" s="31">
        <v>57</v>
      </c>
      <c r="O59" s="31">
        <v>12.67511674449633</v>
      </c>
      <c r="P59" s="31">
        <v>31.455533314269374</v>
      </c>
    </row>
    <row r="60" spans="1:16" hidden="1" x14ac:dyDescent="0.2">
      <c r="A60" s="19" t="s">
        <v>97</v>
      </c>
      <c r="B60" s="20" t="s">
        <v>79</v>
      </c>
      <c r="C60" s="21" t="s">
        <v>96</v>
      </c>
      <c r="D60" s="22">
        <f t="shared" si="9"/>
        <v>589.74827755403578</v>
      </c>
      <c r="E60" s="13">
        <f t="shared" si="10"/>
        <v>1182907.7400217503</v>
      </c>
      <c r="F60" s="31">
        <v>74</v>
      </c>
      <c r="G60" s="31">
        <v>149.94002399040383</v>
      </c>
      <c r="H60" s="31">
        <v>59.733333333333334</v>
      </c>
      <c r="I60" s="31">
        <v>76.746162691865408</v>
      </c>
      <c r="J60" s="31">
        <v>30.477142143392456</v>
      </c>
      <c r="K60" s="31">
        <v>38</v>
      </c>
      <c r="L60" s="31">
        <v>29.676558852950983</v>
      </c>
      <c r="M60" s="31">
        <v>60.249470463638502</v>
      </c>
      <c r="N60" s="31">
        <v>45</v>
      </c>
      <c r="O60" s="31">
        <v>7.3382254836557701</v>
      </c>
      <c r="P60" s="31">
        <v>18.587360594795538</v>
      </c>
    </row>
    <row r="61" spans="1:16" hidden="1" x14ac:dyDescent="0.2">
      <c r="A61" s="19" t="s">
        <v>98</v>
      </c>
      <c r="B61" s="20" t="s">
        <v>79</v>
      </c>
      <c r="C61" s="21" t="s">
        <v>80</v>
      </c>
      <c r="D61" s="22">
        <f t="shared" si="9"/>
        <v>619.83265517094412</v>
      </c>
      <c r="E61" s="13">
        <f t="shared" si="10"/>
        <v>1231068.6559561682</v>
      </c>
      <c r="F61" s="31">
        <v>80</v>
      </c>
      <c r="G61" s="31">
        <v>157.93682526989207</v>
      </c>
      <c r="H61" s="31">
        <v>64</v>
      </c>
      <c r="I61" s="31">
        <v>78.746062696865152</v>
      </c>
      <c r="J61" s="31">
        <v>30.976767424431674</v>
      </c>
      <c r="K61" s="31">
        <v>38.666666666666664</v>
      </c>
      <c r="L61" s="31">
        <v>32.010670223407807</v>
      </c>
      <c r="M61" s="31">
        <v>62.602965403624381</v>
      </c>
      <c r="N61" s="31">
        <v>48.3</v>
      </c>
      <c r="O61" s="31">
        <v>8.0053368912608409</v>
      </c>
      <c r="P61" s="31">
        <v>18.587360594795538</v>
      </c>
    </row>
    <row r="62" spans="1:16" hidden="1" x14ac:dyDescent="0.2">
      <c r="A62" s="41" t="s">
        <v>79</v>
      </c>
      <c r="B62" s="42"/>
      <c r="C62" s="43"/>
      <c r="D62" s="17">
        <f t="shared" ref="D62:E62" si="11">SUM(D49:D61)</f>
        <v>8579.4002166716473</v>
      </c>
      <c r="E62" s="15">
        <f t="shared" si="11"/>
        <v>17193210.159044474</v>
      </c>
      <c r="F62" s="15">
        <v>1086.6666666666665</v>
      </c>
      <c r="G62" s="15">
        <v>2177.129148340664</v>
      </c>
      <c r="H62" s="15">
        <v>870.93333333333339</v>
      </c>
      <c r="I62" s="15">
        <v>1108.1945902704865</v>
      </c>
      <c r="J62" s="15">
        <v>439.1706220334749</v>
      </c>
      <c r="K62" s="15">
        <v>546</v>
      </c>
      <c r="L62" s="15">
        <v>434.47815938646215</v>
      </c>
      <c r="M62" s="15">
        <v>876.91221463873842</v>
      </c>
      <c r="N62" s="15">
        <v>658.8</v>
      </c>
      <c r="O62" s="15">
        <v>108.73915943962642</v>
      </c>
      <c r="P62" s="15">
        <v>272.37632256219615</v>
      </c>
    </row>
    <row r="63" spans="1:16" hidden="1" x14ac:dyDescent="0.2">
      <c r="A63" s="19" t="s">
        <v>99</v>
      </c>
      <c r="B63" s="23" t="s">
        <v>100</v>
      </c>
      <c r="C63" s="21" t="s">
        <v>101</v>
      </c>
      <c r="D63" s="29">
        <f t="shared" ref="D63:D73" si="12">SUM(F63:P63)</f>
        <v>237.89482325325937</v>
      </c>
      <c r="E63" s="13">
        <f t="shared" ref="E63:E73" si="13">SUMPRODUCT($F$1:$P$1,F63:P63)</f>
        <v>477864.12922903185</v>
      </c>
      <c r="F63" s="31">
        <v>30</v>
      </c>
      <c r="G63" s="31">
        <v>59.976009596161532</v>
      </c>
      <c r="H63" s="31">
        <v>24.533333333333335</v>
      </c>
      <c r="I63" s="31">
        <v>30.748462576871155</v>
      </c>
      <c r="J63" s="31">
        <v>11.991006744941295</v>
      </c>
      <c r="K63" s="31">
        <v>15.333333333333334</v>
      </c>
      <c r="L63" s="31">
        <v>12.004001333777925</v>
      </c>
      <c r="M63" s="31">
        <v>24.476347375853141</v>
      </c>
      <c r="N63" s="31">
        <v>18.3</v>
      </c>
      <c r="O63" s="31">
        <v>2.6684456304202802</v>
      </c>
      <c r="P63" s="31">
        <v>7.8638833285673435</v>
      </c>
    </row>
    <row r="64" spans="1:16" hidden="1" x14ac:dyDescent="0.2">
      <c r="A64" s="19" t="s">
        <v>102</v>
      </c>
      <c r="B64" s="23" t="s">
        <v>100</v>
      </c>
      <c r="C64" s="21" t="s">
        <v>103</v>
      </c>
      <c r="D64" s="29">
        <f t="shared" si="12"/>
        <v>253.15111863937707</v>
      </c>
      <c r="E64" s="13">
        <f t="shared" si="13"/>
        <v>506769.77818889805</v>
      </c>
      <c r="F64" s="31">
        <v>32.666666666666671</v>
      </c>
      <c r="G64" s="31">
        <v>63.974410235905637</v>
      </c>
      <c r="H64" s="31">
        <v>25.6</v>
      </c>
      <c r="I64" s="31">
        <v>32.498375081245939</v>
      </c>
      <c r="J64" s="31">
        <v>12.990257307019736</v>
      </c>
      <c r="K64" s="31">
        <v>16.333333333333336</v>
      </c>
      <c r="L64" s="31">
        <v>12.670890296765588</v>
      </c>
      <c r="M64" s="31">
        <v>25.417745351847493</v>
      </c>
      <c r="N64" s="31">
        <v>19.8</v>
      </c>
      <c r="O64" s="31">
        <v>3.3355570380253501</v>
      </c>
      <c r="P64" s="31">
        <v>7.8638833285673435</v>
      </c>
    </row>
    <row r="65" spans="1:16" hidden="1" x14ac:dyDescent="0.2">
      <c r="A65" s="19" t="s">
        <v>104</v>
      </c>
      <c r="B65" s="23" t="s">
        <v>100</v>
      </c>
      <c r="C65" s="21" t="s">
        <v>103</v>
      </c>
      <c r="D65" s="29">
        <f t="shared" si="12"/>
        <v>1579.8022943311948</v>
      </c>
      <c r="E65" s="13">
        <f t="shared" si="13"/>
        <v>3166672.76471797</v>
      </c>
      <c r="F65" s="31">
        <v>200.66666666666666</v>
      </c>
      <c r="G65" s="31">
        <v>399.84006397441027</v>
      </c>
      <c r="H65" s="31">
        <v>160.53333333333333</v>
      </c>
      <c r="I65" s="31">
        <v>203.48982550872458</v>
      </c>
      <c r="J65" s="31">
        <v>80.939295528353725</v>
      </c>
      <c r="K65" s="31">
        <v>100.33333333333333</v>
      </c>
      <c r="L65" s="31">
        <v>80.0266755585195</v>
      </c>
      <c r="M65" s="31">
        <v>161.44975288303129</v>
      </c>
      <c r="N65" s="31">
        <v>121.8</v>
      </c>
      <c r="O65" s="31">
        <v>20.680453635757171</v>
      </c>
      <c r="P65" s="31">
        <v>50.042893909064915</v>
      </c>
    </row>
    <row r="66" spans="1:16" hidden="1" x14ac:dyDescent="0.2">
      <c r="A66" s="19" t="s">
        <v>105</v>
      </c>
      <c r="B66" s="23" t="s">
        <v>100</v>
      </c>
      <c r="C66" s="21" t="s">
        <v>106</v>
      </c>
      <c r="D66" s="29">
        <f t="shared" si="12"/>
        <v>1105.7792706865041</v>
      </c>
      <c r="E66" s="13">
        <f t="shared" si="13"/>
        <v>2219888.9456884135</v>
      </c>
      <c r="F66" s="31">
        <v>140.66666666666666</v>
      </c>
      <c r="G66" s="31">
        <v>279.88804478208721</v>
      </c>
      <c r="H66" s="31">
        <v>112</v>
      </c>
      <c r="I66" s="31">
        <v>142.49287535623219</v>
      </c>
      <c r="J66" s="31">
        <v>56.457656757431927</v>
      </c>
      <c r="K66" s="31">
        <v>70.333333333333329</v>
      </c>
      <c r="L66" s="31">
        <v>56.018672890963657</v>
      </c>
      <c r="M66" s="31">
        <v>112.96775711932219</v>
      </c>
      <c r="N66" s="31">
        <v>85.2</v>
      </c>
      <c r="O66" s="31">
        <v>14.009339559706472</v>
      </c>
      <c r="P66" s="31">
        <v>35.744924220760652</v>
      </c>
    </row>
    <row r="67" spans="1:16" hidden="1" x14ac:dyDescent="0.2">
      <c r="A67" s="19" t="s">
        <v>107</v>
      </c>
      <c r="B67" s="23" t="s">
        <v>100</v>
      </c>
      <c r="C67" s="21" t="s">
        <v>101</v>
      </c>
      <c r="D67" s="29">
        <f t="shared" si="12"/>
        <v>711.77492543522271</v>
      </c>
      <c r="E67" s="13">
        <f t="shared" si="13"/>
        <v>1406388.5060856135</v>
      </c>
      <c r="F67" s="31">
        <v>90.666666666666671</v>
      </c>
      <c r="G67" s="31">
        <v>187.92483006797281</v>
      </c>
      <c r="H67" s="31">
        <v>71.466666666666669</v>
      </c>
      <c r="I67" s="31">
        <v>89.245537723113856</v>
      </c>
      <c r="J67" s="31">
        <v>34.474144391706218</v>
      </c>
      <c r="K67" s="31">
        <v>43</v>
      </c>
      <c r="L67" s="31">
        <v>34.678226075358452</v>
      </c>
      <c r="M67" s="31">
        <v>72.487644151565064</v>
      </c>
      <c r="N67" s="31">
        <v>54.9</v>
      </c>
      <c r="O67" s="31">
        <v>9.3395597064709808</v>
      </c>
      <c r="P67" s="31">
        <v>23.591649985702031</v>
      </c>
    </row>
    <row r="68" spans="1:16" hidden="1" x14ac:dyDescent="0.2">
      <c r="A68" s="19" t="s">
        <v>108</v>
      </c>
      <c r="B68" s="23" t="s">
        <v>100</v>
      </c>
      <c r="C68" s="21" t="s">
        <v>109</v>
      </c>
      <c r="D68" s="29">
        <f t="shared" si="12"/>
        <v>576.12364474939636</v>
      </c>
      <c r="E68" s="13">
        <f t="shared" si="13"/>
        <v>1152551.7001384106</v>
      </c>
      <c r="F68" s="31">
        <v>73.333333333333329</v>
      </c>
      <c r="G68" s="31">
        <v>145.94162335065974</v>
      </c>
      <c r="H68" s="31">
        <v>58.666666666666664</v>
      </c>
      <c r="I68" s="31">
        <v>74.246287685615727</v>
      </c>
      <c r="J68" s="31">
        <v>29.477891581314012</v>
      </c>
      <c r="K68" s="31">
        <v>36.666666666666664</v>
      </c>
      <c r="L68" s="31">
        <v>29.343114371457155</v>
      </c>
      <c r="M68" s="31">
        <v>58.837373499646972</v>
      </c>
      <c r="N68" s="31">
        <v>44.4</v>
      </c>
      <c r="O68" s="31">
        <v>7.3382254836557701</v>
      </c>
      <c r="P68" s="31">
        <v>17.872462110380326</v>
      </c>
    </row>
    <row r="69" spans="1:16" hidden="1" x14ac:dyDescent="0.2">
      <c r="A69" s="19" t="s">
        <v>110</v>
      </c>
      <c r="B69" s="23" t="s">
        <v>100</v>
      </c>
      <c r="C69" s="21" t="s">
        <v>100</v>
      </c>
      <c r="D69" s="29">
        <f t="shared" si="12"/>
        <v>1366.7914716902296</v>
      </c>
      <c r="E69" s="13">
        <f t="shared" si="13"/>
        <v>2739876.2507540765</v>
      </c>
      <c r="F69" s="31">
        <v>174</v>
      </c>
      <c r="G69" s="31">
        <v>345.86165533786482</v>
      </c>
      <c r="H69" s="31">
        <v>138.66666666666666</v>
      </c>
      <c r="I69" s="31">
        <v>176.24118794060297</v>
      </c>
      <c r="J69" s="31">
        <v>69.947539345490881</v>
      </c>
      <c r="K69" s="31">
        <v>86.666666666666657</v>
      </c>
      <c r="L69" s="31">
        <v>69.356452150716905</v>
      </c>
      <c r="M69" s="31">
        <v>139.7975994351612</v>
      </c>
      <c r="N69" s="31">
        <v>105.3</v>
      </c>
      <c r="O69" s="31">
        <v>17.344896597731822</v>
      </c>
      <c r="P69" s="31">
        <v>43.608807549327999</v>
      </c>
    </row>
    <row r="70" spans="1:16" hidden="1" x14ac:dyDescent="0.2">
      <c r="A70" s="19" t="s">
        <v>111</v>
      </c>
      <c r="B70" s="23" t="s">
        <v>100</v>
      </c>
      <c r="C70" s="21" t="s">
        <v>112</v>
      </c>
      <c r="D70" s="29">
        <f t="shared" si="12"/>
        <v>1067.4697678121711</v>
      </c>
      <c r="E70" s="13">
        <f t="shared" si="13"/>
        <v>2140331.5474400176</v>
      </c>
      <c r="F70" s="31">
        <v>136</v>
      </c>
      <c r="G70" s="31">
        <v>269.89204318272692</v>
      </c>
      <c r="H70" s="31">
        <v>108.26666666666667</v>
      </c>
      <c r="I70" s="31">
        <v>137.4931253437328</v>
      </c>
      <c r="J70" s="31">
        <v>54.958780914314261</v>
      </c>
      <c r="K70" s="31">
        <v>67.666666666666671</v>
      </c>
      <c r="L70" s="31">
        <v>54.351450483494496</v>
      </c>
      <c r="M70" s="31">
        <v>108.73146622734761</v>
      </c>
      <c r="N70" s="31">
        <v>82.5</v>
      </c>
      <c r="O70" s="31">
        <v>14.009339559706472</v>
      </c>
      <c r="P70" s="31">
        <v>33.600228767515013</v>
      </c>
    </row>
    <row r="71" spans="1:16" hidden="1" x14ac:dyDescent="0.2">
      <c r="A71" s="19" t="s">
        <v>113</v>
      </c>
      <c r="B71" s="23" t="s">
        <v>100</v>
      </c>
      <c r="C71" s="21" t="s">
        <v>101</v>
      </c>
      <c r="D71" s="29">
        <f t="shared" si="12"/>
        <v>621.5575019906089</v>
      </c>
      <c r="E71" s="13">
        <f t="shared" si="13"/>
        <v>1260465.8490887401</v>
      </c>
      <c r="F71" s="31">
        <v>78.666666666666657</v>
      </c>
      <c r="G71" s="31">
        <v>151.93922431027588</v>
      </c>
      <c r="H71" s="31">
        <v>63.466666666666669</v>
      </c>
      <c r="I71" s="31">
        <v>82.495875206239688</v>
      </c>
      <c r="J71" s="31">
        <v>33.474893829627781</v>
      </c>
      <c r="K71" s="31">
        <v>41.666666666666664</v>
      </c>
      <c r="L71" s="31">
        <v>32.677559186395463</v>
      </c>
      <c r="M71" s="31">
        <v>63.54436337961873</v>
      </c>
      <c r="N71" s="31">
        <v>47.7</v>
      </c>
      <c r="O71" s="31">
        <v>7.3382254836557701</v>
      </c>
      <c r="P71" s="31">
        <v>18.587360594795538</v>
      </c>
    </row>
    <row r="72" spans="1:16" hidden="1" x14ac:dyDescent="0.2">
      <c r="A72" s="19" t="s">
        <v>114</v>
      </c>
      <c r="B72" s="23" t="s">
        <v>100</v>
      </c>
      <c r="C72" s="21" t="s">
        <v>106</v>
      </c>
      <c r="D72" s="29">
        <f t="shared" si="12"/>
        <v>486.04415999262085</v>
      </c>
      <c r="E72" s="13">
        <f t="shared" si="13"/>
        <v>973550.00944563432</v>
      </c>
      <c r="F72" s="31">
        <v>61.333333333333336</v>
      </c>
      <c r="G72" s="31">
        <v>123.95041983206718</v>
      </c>
      <c r="H72" s="31">
        <v>49.6</v>
      </c>
      <c r="I72" s="31">
        <v>62.49687515624219</v>
      </c>
      <c r="J72" s="31">
        <v>24.981264051961031</v>
      </c>
      <c r="K72" s="31">
        <v>31</v>
      </c>
      <c r="L72" s="31">
        <v>24.674891630543513</v>
      </c>
      <c r="M72" s="31">
        <v>49.423393739703464</v>
      </c>
      <c r="N72" s="31">
        <v>36.9</v>
      </c>
      <c r="O72" s="31">
        <v>6.6711140760507002</v>
      </c>
      <c r="P72" s="31">
        <v>15.012868172719473</v>
      </c>
    </row>
    <row r="73" spans="1:16" hidden="1" x14ac:dyDescent="0.2">
      <c r="A73" s="19" t="s">
        <v>115</v>
      </c>
      <c r="B73" s="23" t="s">
        <v>100</v>
      </c>
      <c r="C73" s="21" t="s">
        <v>109</v>
      </c>
      <c r="D73" s="29">
        <f t="shared" si="12"/>
        <v>534.91078293195005</v>
      </c>
      <c r="E73" s="13">
        <f t="shared" si="13"/>
        <v>1073030.8286540033</v>
      </c>
      <c r="F73" s="31">
        <v>68</v>
      </c>
      <c r="G73" s="31">
        <v>135.94562175129948</v>
      </c>
      <c r="H73" s="31">
        <v>53.866666666666667</v>
      </c>
      <c r="I73" s="31">
        <v>68.7465626718664</v>
      </c>
      <c r="J73" s="31">
        <v>27.47939045715713</v>
      </c>
      <c r="K73" s="31">
        <v>33.666666666666664</v>
      </c>
      <c r="L73" s="31">
        <v>27.00900300100033</v>
      </c>
      <c r="M73" s="31">
        <v>54.601082607672396</v>
      </c>
      <c r="N73" s="31">
        <v>41.1</v>
      </c>
      <c r="O73" s="31">
        <v>7.3382254836557701</v>
      </c>
      <c r="P73" s="31">
        <v>17.157563625965114</v>
      </c>
    </row>
    <row r="74" spans="1:16" hidden="1" x14ac:dyDescent="0.2">
      <c r="A74" s="41" t="s">
        <v>100</v>
      </c>
      <c r="B74" s="42"/>
      <c r="C74" s="43"/>
      <c r="D74" s="17">
        <f t="shared" ref="D74:E74" si="14">SUBTOTAL(9,D63:D73)</f>
        <v>0</v>
      </c>
      <c r="E74" s="15">
        <f t="shared" si="14"/>
        <v>0</v>
      </c>
      <c r="F74" s="15">
        <v>1086</v>
      </c>
      <c r="G74" s="15">
        <v>2165.1339464214316</v>
      </c>
      <c r="H74" s="15">
        <v>866.66666666666674</v>
      </c>
      <c r="I74" s="15">
        <v>1100.1949902504875</v>
      </c>
      <c r="J74" s="15">
        <v>437.17212090931798</v>
      </c>
      <c r="K74" s="15">
        <v>542.66666666666663</v>
      </c>
      <c r="L74" s="15">
        <v>432.81093697899297</v>
      </c>
      <c r="M74" s="15">
        <v>871.73452577076955</v>
      </c>
      <c r="N74" s="15">
        <v>657.9</v>
      </c>
      <c r="O74" s="15">
        <v>110.07338225483655</v>
      </c>
      <c r="P74" s="15">
        <v>270.94652559336572</v>
      </c>
    </row>
    <row r="75" spans="1:16" hidden="1" x14ac:dyDescent="0.2">
      <c r="A75" s="19" t="s">
        <v>116</v>
      </c>
      <c r="B75" s="24" t="s">
        <v>117</v>
      </c>
      <c r="C75" s="25" t="s">
        <v>118</v>
      </c>
      <c r="D75" s="29">
        <f t="shared" ref="D75:D90" si="15">SUM(F75:P75)</f>
        <v>429.28275932349896</v>
      </c>
      <c r="E75" s="13">
        <f t="shared" ref="E75:E90" si="16">SUMPRODUCT($F$1:$P$1,F75:P75)</f>
        <v>868906.22643747716</v>
      </c>
      <c r="F75" s="31">
        <v>52</v>
      </c>
      <c r="G75" s="31">
        <v>105.95761695321872</v>
      </c>
      <c r="H75" s="31">
        <v>41.6</v>
      </c>
      <c r="I75" s="31">
        <v>52.997350132493374</v>
      </c>
      <c r="J75" s="31">
        <v>23.98201348988259</v>
      </c>
      <c r="K75" s="31">
        <v>29.666666666666664</v>
      </c>
      <c r="L75" s="31">
        <v>23.674558186062022</v>
      </c>
      <c r="M75" s="31">
        <v>48.011296775711934</v>
      </c>
      <c r="N75" s="31">
        <v>36</v>
      </c>
      <c r="O75" s="31">
        <v>4.6697798532354904</v>
      </c>
      <c r="P75" s="31">
        <v>10.723477266228196</v>
      </c>
    </row>
    <row r="76" spans="1:16" hidden="1" x14ac:dyDescent="0.2">
      <c r="A76" s="19" t="s">
        <v>119</v>
      </c>
      <c r="B76" s="24" t="s">
        <v>117</v>
      </c>
      <c r="C76" s="25" t="s">
        <v>120</v>
      </c>
      <c r="D76" s="29">
        <f t="shared" si="15"/>
        <v>395.17043174711398</v>
      </c>
      <c r="E76" s="13">
        <f t="shared" si="16"/>
        <v>778843.63313850306</v>
      </c>
      <c r="F76" s="31">
        <v>52</v>
      </c>
      <c r="G76" s="31">
        <v>105.95761695321872</v>
      </c>
      <c r="H76" s="31">
        <v>41.6</v>
      </c>
      <c r="I76" s="31">
        <v>52.997350132493374</v>
      </c>
      <c r="J76" s="31">
        <v>18.486135398451161</v>
      </c>
      <c r="K76" s="31">
        <v>22.333333333333332</v>
      </c>
      <c r="L76" s="31">
        <v>18.006002000666889</v>
      </c>
      <c r="M76" s="31">
        <v>35.773123087785358</v>
      </c>
      <c r="N76" s="31">
        <v>26.999999999999996</v>
      </c>
      <c r="O76" s="31">
        <v>6.0040026684456302</v>
      </c>
      <c r="P76" s="31">
        <v>15.012868172719473</v>
      </c>
    </row>
    <row r="77" spans="1:16" hidden="1" x14ac:dyDescent="0.2">
      <c r="A77" s="19" t="s">
        <v>121</v>
      </c>
      <c r="B77" s="24" t="s">
        <v>117</v>
      </c>
      <c r="C77" s="25" t="s">
        <v>118</v>
      </c>
      <c r="D77" s="29">
        <f t="shared" si="15"/>
        <v>659.08903973137103</v>
      </c>
      <c r="E77" s="13">
        <f t="shared" si="16"/>
        <v>1241679.8489419592</v>
      </c>
      <c r="F77" s="31">
        <v>89.333333333333329</v>
      </c>
      <c r="G77" s="31">
        <v>177.92882846861255</v>
      </c>
      <c r="H77" s="31">
        <v>71.466666666666669</v>
      </c>
      <c r="I77" s="31">
        <v>90.745462726863664</v>
      </c>
      <c r="J77" s="31">
        <v>30.477142143392456</v>
      </c>
      <c r="K77" s="31">
        <v>37.666666666666671</v>
      </c>
      <c r="L77" s="31">
        <v>29.676558852950983</v>
      </c>
      <c r="M77" s="31">
        <v>60.249470463638502</v>
      </c>
      <c r="N77" s="31">
        <v>45</v>
      </c>
      <c r="O77" s="31">
        <v>8.6724482988659108</v>
      </c>
      <c r="P77" s="31">
        <v>17.872462110380326</v>
      </c>
    </row>
    <row r="78" spans="1:16" hidden="1" x14ac:dyDescent="0.2">
      <c r="A78" s="19" t="s">
        <v>122</v>
      </c>
      <c r="B78" s="24" t="s">
        <v>117</v>
      </c>
      <c r="C78" s="25" t="s">
        <v>123</v>
      </c>
      <c r="D78" s="29">
        <f t="shared" si="15"/>
        <v>1291.4624258269782</v>
      </c>
      <c r="E78" s="13">
        <f t="shared" si="16"/>
        <v>2578448.9160222914</v>
      </c>
      <c r="F78" s="31">
        <v>164</v>
      </c>
      <c r="G78" s="31">
        <v>327.86885245901641</v>
      </c>
      <c r="H78" s="31">
        <v>131.73333333333335</v>
      </c>
      <c r="I78" s="31">
        <v>166.49167541622919</v>
      </c>
      <c r="J78" s="31">
        <v>66.450162378216334</v>
      </c>
      <c r="K78" s="31">
        <v>82.333333333333343</v>
      </c>
      <c r="L78" s="31">
        <v>65.688562854284754</v>
      </c>
      <c r="M78" s="31">
        <v>132.26641562720638</v>
      </c>
      <c r="N78" s="31">
        <v>99.3</v>
      </c>
      <c r="O78" s="31">
        <v>16.010673782521682</v>
      </c>
      <c r="P78" s="31">
        <v>39.319416642836721</v>
      </c>
    </row>
    <row r="79" spans="1:16" hidden="1" x14ac:dyDescent="0.2">
      <c r="A79" s="19" t="s">
        <v>124</v>
      </c>
      <c r="B79" s="24" t="s">
        <v>117</v>
      </c>
      <c r="C79" s="25" t="s">
        <v>117</v>
      </c>
      <c r="D79" s="29">
        <f t="shared" si="15"/>
        <v>960.74878316570948</v>
      </c>
      <c r="E79" s="13">
        <f t="shared" si="16"/>
        <v>1963868.5603594861</v>
      </c>
      <c r="F79" s="31">
        <v>120.66666666666667</v>
      </c>
      <c r="G79" s="31">
        <v>241.90323870451817</v>
      </c>
      <c r="H79" s="31">
        <v>97.066666666666663</v>
      </c>
      <c r="I79" s="31">
        <v>122.74386280685965</v>
      </c>
      <c r="J79" s="31">
        <v>48.963277541843617</v>
      </c>
      <c r="K79" s="31">
        <v>60.666666666666664</v>
      </c>
      <c r="L79" s="31">
        <v>48.349449816605535</v>
      </c>
      <c r="M79" s="31">
        <v>97.434690515415397</v>
      </c>
      <c r="N79" s="31">
        <v>73.2</v>
      </c>
      <c r="O79" s="31">
        <v>14.009339559706472</v>
      </c>
      <c r="P79" s="31">
        <v>35.744924220760652</v>
      </c>
    </row>
    <row r="80" spans="1:16" hidden="1" x14ac:dyDescent="0.2">
      <c r="A80" s="19" t="s">
        <v>125</v>
      </c>
      <c r="B80" s="24" t="s">
        <v>117</v>
      </c>
      <c r="C80" s="25" t="s">
        <v>123</v>
      </c>
      <c r="D80" s="29">
        <f t="shared" si="15"/>
        <v>517.09691134183311</v>
      </c>
      <c r="E80" s="13">
        <f t="shared" si="16"/>
        <v>980559.16758799402</v>
      </c>
      <c r="F80" s="31">
        <v>71.333333333333329</v>
      </c>
      <c r="G80" s="31">
        <v>139.9440223910436</v>
      </c>
      <c r="H80" s="31">
        <v>57.06666666666667</v>
      </c>
      <c r="I80" s="31">
        <v>71.746412679366031</v>
      </c>
      <c r="J80" s="31">
        <v>22.483137646764927</v>
      </c>
      <c r="K80" s="31">
        <v>28.333333333333336</v>
      </c>
      <c r="L80" s="31">
        <v>22.674224741580527</v>
      </c>
      <c r="M80" s="31">
        <v>45.18710284772888</v>
      </c>
      <c r="N80" s="31">
        <v>34.5</v>
      </c>
      <c r="O80" s="31">
        <v>6.6711140760507002</v>
      </c>
      <c r="P80" s="31">
        <v>17.157563625965114</v>
      </c>
    </row>
    <row r="81" spans="1:16" hidden="1" x14ac:dyDescent="0.2">
      <c r="A81" s="19" t="s">
        <v>126</v>
      </c>
      <c r="B81" s="24" t="s">
        <v>117</v>
      </c>
      <c r="C81" s="25" t="s">
        <v>127</v>
      </c>
      <c r="D81" s="29">
        <f t="shared" si="15"/>
        <v>281.21634811148317</v>
      </c>
      <c r="E81" s="13">
        <f t="shared" si="16"/>
        <v>642616.79633484362</v>
      </c>
      <c r="F81" s="31">
        <v>30</v>
      </c>
      <c r="G81" s="31">
        <v>59.976009596161532</v>
      </c>
      <c r="H81" s="31">
        <v>24</v>
      </c>
      <c r="I81" s="31">
        <v>30.248487575621223</v>
      </c>
      <c r="J81" s="31">
        <v>18.486135398451161</v>
      </c>
      <c r="K81" s="31">
        <v>22.333333333333332</v>
      </c>
      <c r="L81" s="31">
        <v>18.006002000666889</v>
      </c>
      <c r="M81" s="31">
        <v>35.773123087785358</v>
      </c>
      <c r="N81" s="31">
        <v>26.999999999999996</v>
      </c>
      <c r="O81" s="31">
        <v>4.6697798532354904</v>
      </c>
      <c r="P81" s="31">
        <v>10.723477266228196</v>
      </c>
    </row>
    <row r="82" spans="1:16" hidden="1" x14ac:dyDescent="0.2">
      <c r="A82" s="19" t="s">
        <v>128</v>
      </c>
      <c r="B82" s="24" t="s">
        <v>117</v>
      </c>
      <c r="C82" s="25" t="s">
        <v>120</v>
      </c>
      <c r="D82" s="29">
        <f t="shared" si="15"/>
        <v>138.88500727479394</v>
      </c>
      <c r="E82" s="13">
        <f t="shared" si="16"/>
        <v>289619.85843406623</v>
      </c>
      <c r="F82" s="31">
        <v>30</v>
      </c>
      <c r="G82" s="31">
        <v>29.988004798080766</v>
      </c>
      <c r="H82" s="31">
        <v>12.266666666666667</v>
      </c>
      <c r="I82" s="31">
        <v>14.999250037498125</v>
      </c>
      <c r="J82" s="31">
        <v>5.9955033724706475</v>
      </c>
      <c r="K82" s="31">
        <v>7.666666666666667</v>
      </c>
      <c r="L82" s="31">
        <v>6.0020006668889625</v>
      </c>
      <c r="M82" s="31">
        <v>11.767474699929396</v>
      </c>
      <c r="N82" s="31">
        <v>9</v>
      </c>
      <c r="O82" s="31">
        <v>3.3355570380253501</v>
      </c>
      <c r="P82" s="31">
        <v>7.8638833285673435</v>
      </c>
    </row>
    <row r="83" spans="1:16" hidden="1" x14ac:dyDescent="0.2">
      <c r="A83" s="19" t="s">
        <v>129</v>
      </c>
      <c r="B83" s="24" t="s">
        <v>117</v>
      </c>
      <c r="C83" s="25" t="s">
        <v>130</v>
      </c>
      <c r="D83" s="29">
        <f t="shared" si="15"/>
        <v>374.33451955086412</v>
      </c>
      <c r="E83" s="13">
        <f t="shared" si="16"/>
        <v>801022.07981768181</v>
      </c>
      <c r="F83" s="31">
        <v>42.666666666666671</v>
      </c>
      <c r="G83" s="31">
        <v>85.965613754498193</v>
      </c>
      <c r="H83" s="31">
        <v>34.133333333333333</v>
      </c>
      <c r="I83" s="31">
        <v>42.997850107494628</v>
      </c>
      <c r="J83" s="31">
        <v>22.483137646764927</v>
      </c>
      <c r="K83" s="31">
        <v>28.333333333333336</v>
      </c>
      <c r="L83" s="31">
        <v>22.674224741580527</v>
      </c>
      <c r="M83" s="31">
        <v>45.18710284772888</v>
      </c>
      <c r="N83" s="31">
        <v>34.5</v>
      </c>
      <c r="O83" s="31">
        <v>4.6697798532354904</v>
      </c>
      <c r="P83" s="31">
        <v>10.723477266228196</v>
      </c>
    </row>
    <row r="84" spans="1:16" hidden="1" x14ac:dyDescent="0.2">
      <c r="A84" s="19" t="s">
        <v>131</v>
      </c>
      <c r="B84" s="24" t="s">
        <v>117</v>
      </c>
      <c r="C84" s="25" t="s">
        <v>132</v>
      </c>
      <c r="D84" s="29">
        <f t="shared" si="15"/>
        <v>277.02253135861218</v>
      </c>
      <c r="E84" s="13">
        <f t="shared" si="16"/>
        <v>613880.94648126664</v>
      </c>
      <c r="F84" s="31">
        <v>30</v>
      </c>
      <c r="G84" s="31">
        <v>59.976009596161532</v>
      </c>
      <c r="H84" s="31">
        <v>24</v>
      </c>
      <c r="I84" s="31">
        <v>30.248487575621223</v>
      </c>
      <c r="J84" s="31">
        <v>18.486135398451161</v>
      </c>
      <c r="K84" s="31">
        <v>22.333333333333332</v>
      </c>
      <c r="L84" s="31">
        <v>18.006002000666889</v>
      </c>
      <c r="M84" s="31">
        <v>35.773123087785358</v>
      </c>
      <c r="N84" s="31">
        <v>26.999999999999996</v>
      </c>
      <c r="O84" s="31">
        <v>3.3355570380253501</v>
      </c>
      <c r="P84" s="31">
        <v>7.8638833285673435</v>
      </c>
    </row>
    <row r="85" spans="1:16" hidden="1" x14ac:dyDescent="0.2">
      <c r="A85" s="19" t="s">
        <v>133</v>
      </c>
      <c r="B85" s="24" t="s">
        <v>117</v>
      </c>
      <c r="C85" s="25" t="s">
        <v>130</v>
      </c>
      <c r="D85" s="29">
        <f t="shared" si="15"/>
        <v>2524.3684212635553</v>
      </c>
      <c r="E85" s="13">
        <f t="shared" si="16"/>
        <v>5109477.5546768531</v>
      </c>
      <c r="F85" s="31">
        <v>328</v>
      </c>
      <c r="G85" s="31">
        <v>625.74970011995208</v>
      </c>
      <c r="H85" s="31">
        <v>250.66666666666666</v>
      </c>
      <c r="I85" s="31">
        <v>317.73411329433532</v>
      </c>
      <c r="J85" s="31">
        <v>132.40069947539345</v>
      </c>
      <c r="K85" s="31">
        <v>164.33333333333334</v>
      </c>
      <c r="L85" s="31">
        <v>127.37579193064354</v>
      </c>
      <c r="M85" s="31">
        <v>263.59143327841844</v>
      </c>
      <c r="N85" s="31">
        <v>198.9</v>
      </c>
      <c r="O85" s="31">
        <v>32.688458972648434</v>
      </c>
      <c r="P85" s="31">
        <v>82.928224192164706</v>
      </c>
    </row>
    <row r="86" spans="1:16" hidden="1" x14ac:dyDescent="0.2">
      <c r="A86" s="19" t="s">
        <v>134</v>
      </c>
      <c r="B86" s="24" t="s">
        <v>117</v>
      </c>
      <c r="C86" s="25" t="s">
        <v>120</v>
      </c>
      <c r="D86" s="29">
        <f t="shared" si="15"/>
        <v>461.00790431051126</v>
      </c>
      <c r="E86" s="13">
        <f t="shared" si="16"/>
        <v>886707.69327660452</v>
      </c>
      <c r="F86" s="31">
        <v>40</v>
      </c>
      <c r="G86" s="31">
        <v>133.94642143142744</v>
      </c>
      <c r="H86" s="31">
        <v>53.866666666666667</v>
      </c>
      <c r="I86" s="31">
        <v>68.246587670616464</v>
      </c>
      <c r="J86" s="31">
        <v>21.983512365725709</v>
      </c>
      <c r="K86" s="31">
        <v>27</v>
      </c>
      <c r="L86" s="31">
        <v>21.340446815605201</v>
      </c>
      <c r="M86" s="31">
        <v>43.304306895740176</v>
      </c>
      <c r="N86" s="31">
        <v>32.4</v>
      </c>
      <c r="O86" s="31">
        <v>5.3368912608405603</v>
      </c>
      <c r="P86" s="31">
        <v>13.583071203889048</v>
      </c>
    </row>
    <row r="87" spans="1:16" hidden="1" x14ac:dyDescent="0.2">
      <c r="A87" s="19" t="s">
        <v>135</v>
      </c>
      <c r="B87" s="24" t="s">
        <v>117</v>
      </c>
      <c r="C87" s="25" t="s">
        <v>127</v>
      </c>
      <c r="D87" s="29">
        <f t="shared" si="15"/>
        <v>835.32858247541196</v>
      </c>
      <c r="E87" s="13">
        <f t="shared" si="16"/>
        <v>1647635.0320285535</v>
      </c>
      <c r="F87" s="31">
        <v>106</v>
      </c>
      <c r="G87" s="31">
        <v>213.91443422630948</v>
      </c>
      <c r="H87" s="31">
        <v>85.333333333333329</v>
      </c>
      <c r="I87" s="31">
        <v>108.24458777061146</v>
      </c>
      <c r="J87" s="31">
        <v>42.967774169372966</v>
      </c>
      <c r="K87" s="31">
        <v>53.333333333333329</v>
      </c>
      <c r="L87" s="31">
        <v>42.680893631210402</v>
      </c>
      <c r="M87" s="31">
        <v>86.137914803483184</v>
      </c>
      <c r="N87" s="31">
        <v>64.5</v>
      </c>
      <c r="O87" s="31">
        <v>9.3395597064709808</v>
      </c>
      <c r="P87" s="31">
        <v>22.876751501286819</v>
      </c>
    </row>
    <row r="88" spans="1:16" hidden="1" x14ac:dyDescent="0.2">
      <c r="A88" s="19" t="s">
        <v>136</v>
      </c>
      <c r="B88" s="24" t="s">
        <v>117</v>
      </c>
      <c r="C88" s="25" t="s">
        <v>132</v>
      </c>
      <c r="D88" s="29">
        <f t="shared" si="15"/>
        <v>1184.3910257844627</v>
      </c>
      <c r="E88" s="13">
        <f t="shared" si="16"/>
        <v>2301259.8053025836</v>
      </c>
      <c r="F88" s="31">
        <v>156</v>
      </c>
      <c r="G88" s="31">
        <v>309.87604958016794</v>
      </c>
      <c r="H88" s="31">
        <v>125.33333333333333</v>
      </c>
      <c r="I88" s="31">
        <v>158.24208789560521</v>
      </c>
      <c r="J88" s="31">
        <v>57.456907319510364</v>
      </c>
      <c r="K88" s="31">
        <v>71</v>
      </c>
      <c r="L88" s="31">
        <v>56.352117372457485</v>
      </c>
      <c r="M88" s="31">
        <v>113.90915509531655</v>
      </c>
      <c r="N88" s="31">
        <v>85.8</v>
      </c>
      <c r="O88" s="31">
        <v>14.67645096731154</v>
      </c>
      <c r="P88" s="31">
        <v>35.744924220760652</v>
      </c>
    </row>
    <row r="89" spans="1:16" hidden="1" x14ac:dyDescent="0.2">
      <c r="A89" s="19" t="s">
        <v>137</v>
      </c>
      <c r="B89" s="24" t="s">
        <v>117</v>
      </c>
      <c r="C89" s="25" t="s">
        <v>127</v>
      </c>
      <c r="D89" s="29">
        <f t="shared" si="15"/>
        <v>809.44121822642398</v>
      </c>
      <c r="E89" s="13">
        <f t="shared" si="16"/>
        <v>1609006.0267407631</v>
      </c>
      <c r="F89" s="31">
        <v>104.66666666666667</v>
      </c>
      <c r="G89" s="31">
        <v>205.91763294682127</v>
      </c>
      <c r="H89" s="31">
        <v>80.533333333333331</v>
      </c>
      <c r="I89" s="31">
        <v>105.99470026498675</v>
      </c>
      <c r="J89" s="31">
        <v>42.468148888333751</v>
      </c>
      <c r="K89" s="31">
        <v>50.666666666666664</v>
      </c>
      <c r="L89" s="31">
        <v>41.680560186728911</v>
      </c>
      <c r="M89" s="31">
        <v>81.90162391150858</v>
      </c>
      <c r="N89" s="31">
        <v>63.300000000000004</v>
      </c>
      <c r="O89" s="31">
        <v>8.0053368912608409</v>
      </c>
      <c r="P89" s="31">
        <v>24.306548470117242</v>
      </c>
    </row>
    <row r="90" spans="1:16" hidden="1" x14ac:dyDescent="0.2">
      <c r="A90" s="19" t="s">
        <v>138</v>
      </c>
      <c r="B90" s="24" t="s">
        <v>117</v>
      </c>
      <c r="C90" s="25" t="s">
        <v>118</v>
      </c>
      <c r="D90" s="29">
        <f t="shared" si="15"/>
        <v>352.60360294706203</v>
      </c>
      <c r="E90" s="13">
        <f t="shared" si="16"/>
        <v>705816.08703775564</v>
      </c>
      <c r="F90" s="31">
        <v>44.666666666666664</v>
      </c>
      <c r="G90" s="31">
        <v>89.964014394242312</v>
      </c>
      <c r="H90" s="31">
        <v>35.733333333333334</v>
      </c>
      <c r="I90" s="31">
        <v>45.247737613119348</v>
      </c>
      <c r="J90" s="31">
        <v>18.486135398451161</v>
      </c>
      <c r="K90" s="31">
        <v>22.333333333333332</v>
      </c>
      <c r="L90" s="31">
        <v>18.006002000666889</v>
      </c>
      <c r="M90" s="31">
        <v>35.773123087785358</v>
      </c>
      <c r="N90" s="31">
        <v>26.999999999999996</v>
      </c>
      <c r="O90" s="31">
        <v>4.6697798532354904</v>
      </c>
      <c r="P90" s="31">
        <v>10.723477266228196</v>
      </c>
    </row>
    <row r="91" spans="1:16" hidden="1" x14ac:dyDescent="0.2">
      <c r="A91" s="41" t="s">
        <v>117</v>
      </c>
      <c r="B91" s="42"/>
      <c r="C91" s="43"/>
      <c r="D91" s="17">
        <f t="shared" ref="D91:E91" si="17">SUM(D75:D90)</f>
        <v>11491.449512439684</v>
      </c>
      <c r="E91" s="15">
        <f t="shared" si="17"/>
        <v>23019348.232618686</v>
      </c>
      <c r="F91" s="15">
        <v>1461.3333333333335</v>
      </c>
      <c r="G91" s="15">
        <v>2914.8340663734507</v>
      </c>
      <c r="H91" s="15">
        <v>1166.4000000000001</v>
      </c>
      <c r="I91" s="15">
        <v>1479.9260036998148</v>
      </c>
      <c r="J91" s="15">
        <v>592.05595803147639</v>
      </c>
      <c r="K91" s="15">
        <v>730.33333333333337</v>
      </c>
      <c r="L91" s="15">
        <v>580.19339779926634</v>
      </c>
      <c r="M91" s="15">
        <v>1172.0404801129678</v>
      </c>
      <c r="N91" s="15">
        <v>884.4</v>
      </c>
      <c r="O91" s="15">
        <v>146.76450967311541</v>
      </c>
      <c r="P91" s="15">
        <v>363.16843008292818</v>
      </c>
    </row>
    <row r="92" spans="1:16" hidden="1" x14ac:dyDescent="0.2">
      <c r="A92" s="11" t="s">
        <v>139</v>
      </c>
      <c r="B92" s="16" t="s">
        <v>140</v>
      </c>
      <c r="C92" s="12" t="s">
        <v>141</v>
      </c>
      <c r="D92" s="29">
        <f t="shared" ref="D92:D104" si="18">SUM(F92:P92)</f>
        <v>818.40020649951157</v>
      </c>
      <c r="E92" s="13">
        <f t="shared" ref="E92:E104" si="19">SUMPRODUCT($F$1:$P$1,F92:P92)</f>
        <v>1507471.6537464282</v>
      </c>
      <c r="F92" s="31">
        <v>110</v>
      </c>
      <c r="G92" s="31">
        <v>219.91203518592562</v>
      </c>
      <c r="H92" s="31">
        <v>88</v>
      </c>
      <c r="I92" s="31">
        <v>112.24438778061096</v>
      </c>
      <c r="J92" s="31">
        <v>37.471896077941544</v>
      </c>
      <c r="K92" s="31">
        <v>46</v>
      </c>
      <c r="L92" s="31">
        <v>37.01233744581527</v>
      </c>
      <c r="M92" s="31">
        <v>73.899741115556594</v>
      </c>
      <c r="N92" s="31">
        <v>66.600000000000009</v>
      </c>
      <c r="O92" s="31">
        <v>8.6724482988659108</v>
      </c>
      <c r="P92" s="31">
        <v>18.587360594795538</v>
      </c>
    </row>
    <row r="93" spans="1:16" hidden="1" x14ac:dyDescent="0.2">
      <c r="A93" s="11" t="s">
        <v>142</v>
      </c>
      <c r="B93" s="16" t="s">
        <v>140</v>
      </c>
      <c r="C93" s="12" t="s">
        <v>141</v>
      </c>
      <c r="D93" s="29">
        <f t="shared" si="18"/>
        <v>507.62566696655108</v>
      </c>
      <c r="E93" s="13">
        <f t="shared" si="19"/>
        <v>918391.17904956522</v>
      </c>
      <c r="F93" s="31">
        <v>68.666666666666671</v>
      </c>
      <c r="G93" s="31">
        <v>137.94482207117153</v>
      </c>
      <c r="H93" s="31">
        <v>55.466666666666661</v>
      </c>
      <c r="I93" s="31">
        <v>70.246487675616223</v>
      </c>
      <c r="J93" s="31">
        <v>22.483137646764927</v>
      </c>
      <c r="K93" s="31">
        <v>27.666666666666668</v>
      </c>
      <c r="L93" s="31">
        <v>22.007335778592864</v>
      </c>
      <c r="M93" s="31">
        <v>44.716403859731706</v>
      </c>
      <c r="N93" s="31">
        <v>41.699999999999996</v>
      </c>
      <c r="O93" s="31">
        <v>6.0040026684456302</v>
      </c>
      <c r="P93" s="31">
        <v>10.723477266228196</v>
      </c>
    </row>
    <row r="94" spans="1:16" x14ac:dyDescent="0.2">
      <c r="A94" s="11" t="s">
        <v>143</v>
      </c>
      <c r="B94" s="16" t="s">
        <v>140</v>
      </c>
      <c r="C94" s="12" t="s">
        <v>144</v>
      </c>
      <c r="D94" s="29">
        <f t="shared" si="18"/>
        <v>672.64208178018316</v>
      </c>
      <c r="E94" s="13">
        <f t="shared" si="19"/>
        <v>1481271.9498941808</v>
      </c>
      <c r="F94" s="31">
        <v>78.666666666666657</v>
      </c>
      <c r="G94" s="31">
        <v>155.93762495001999</v>
      </c>
      <c r="H94" s="31">
        <v>62.4</v>
      </c>
      <c r="I94" s="31">
        <v>79.496025198740071</v>
      </c>
      <c r="J94" s="31">
        <v>40.969273045216092</v>
      </c>
      <c r="K94" s="31">
        <v>50.666666666666664</v>
      </c>
      <c r="L94" s="31">
        <v>40.346782260753585</v>
      </c>
      <c r="M94" s="31">
        <v>81.430924923511412</v>
      </c>
      <c r="N94" s="31">
        <v>47.7</v>
      </c>
      <c r="O94" s="31">
        <v>10.006671114076051</v>
      </c>
      <c r="P94" s="31">
        <v>25.021446954532458</v>
      </c>
    </row>
    <row r="95" spans="1:16" x14ac:dyDescent="0.2">
      <c r="A95" s="11" t="s">
        <v>145</v>
      </c>
      <c r="B95" s="16" t="s">
        <v>140</v>
      </c>
      <c r="C95" s="12" t="s">
        <v>144</v>
      </c>
      <c r="D95" s="29">
        <f t="shared" si="18"/>
        <v>353.93367017210022</v>
      </c>
      <c r="E95" s="13">
        <f t="shared" si="19"/>
        <v>648975.20522943721</v>
      </c>
      <c r="F95" s="31">
        <v>48.666666666666664</v>
      </c>
      <c r="G95" s="31">
        <v>93.962415033986403</v>
      </c>
      <c r="H95" s="31">
        <v>38.933333333333337</v>
      </c>
      <c r="I95" s="31">
        <v>48.997550122493877</v>
      </c>
      <c r="J95" s="31">
        <v>15.988008993255059</v>
      </c>
      <c r="K95" s="31">
        <v>19.333333333333332</v>
      </c>
      <c r="L95" s="31">
        <v>15.671890630210068</v>
      </c>
      <c r="M95" s="31">
        <v>31.066133207813603</v>
      </c>
      <c r="N95" s="31">
        <v>29.4</v>
      </c>
      <c r="O95" s="31">
        <v>3.3355570380253501</v>
      </c>
      <c r="P95" s="31">
        <v>8.578781812982557</v>
      </c>
    </row>
    <row r="96" spans="1:16" x14ac:dyDescent="0.2">
      <c r="A96" s="11" t="s">
        <v>146</v>
      </c>
      <c r="B96" s="16" t="s">
        <v>140</v>
      </c>
      <c r="C96" s="12" t="s">
        <v>144</v>
      </c>
      <c r="D96" s="29">
        <f t="shared" si="18"/>
        <v>559.95048417125179</v>
      </c>
      <c r="E96" s="13">
        <f t="shared" si="19"/>
        <v>1267212.922888116</v>
      </c>
      <c r="F96" s="31">
        <v>65.333333333333343</v>
      </c>
      <c r="G96" s="31">
        <v>131.94722111155539</v>
      </c>
      <c r="H96" s="31">
        <v>52.266666666666673</v>
      </c>
      <c r="I96" s="31">
        <v>66.496675166241687</v>
      </c>
      <c r="J96" s="31">
        <v>31.476392705470897</v>
      </c>
      <c r="K96" s="31">
        <v>39.333333333333329</v>
      </c>
      <c r="L96" s="31">
        <v>31.677225741913972</v>
      </c>
      <c r="M96" s="31">
        <v>63.073664391621556</v>
      </c>
      <c r="N96" s="31">
        <v>39.6</v>
      </c>
      <c r="O96" s="31">
        <v>8.0053368912608409</v>
      </c>
      <c r="P96" s="31">
        <v>30.740634829854162</v>
      </c>
    </row>
    <row r="97" spans="1:16" x14ac:dyDescent="0.2">
      <c r="A97" s="11" t="s">
        <v>147</v>
      </c>
      <c r="B97" s="16" t="s">
        <v>140</v>
      </c>
      <c r="C97" s="12" t="s">
        <v>144</v>
      </c>
      <c r="D97" s="29">
        <f t="shared" si="18"/>
        <v>401.8702773503199</v>
      </c>
      <c r="E97" s="13">
        <f t="shared" si="19"/>
        <v>744359.94474450522</v>
      </c>
      <c r="F97" s="31">
        <v>53.333333333333329</v>
      </c>
      <c r="G97" s="31">
        <v>107.95681727309078</v>
      </c>
      <c r="H97" s="31">
        <v>43.733333333333334</v>
      </c>
      <c r="I97" s="31">
        <v>54.747262636868157</v>
      </c>
      <c r="J97" s="31">
        <v>18.486135398451161</v>
      </c>
      <c r="K97" s="31">
        <v>22.666666666666668</v>
      </c>
      <c r="L97" s="31">
        <v>18.339446482160721</v>
      </c>
      <c r="M97" s="31">
        <v>36.243822075782532</v>
      </c>
      <c r="N97" s="31">
        <v>32.4</v>
      </c>
      <c r="O97" s="31">
        <v>4.6697798532354904</v>
      </c>
      <c r="P97" s="31">
        <v>9.2936802973977688</v>
      </c>
    </row>
    <row r="98" spans="1:16" hidden="1" x14ac:dyDescent="0.2">
      <c r="A98" s="11" t="s">
        <v>148</v>
      </c>
      <c r="B98" s="16" t="s">
        <v>140</v>
      </c>
      <c r="C98" s="12" t="s">
        <v>140</v>
      </c>
      <c r="D98" s="29">
        <f t="shared" si="18"/>
        <v>575.55081083531718</v>
      </c>
      <c r="E98" s="13">
        <f t="shared" si="19"/>
        <v>696645.985342153</v>
      </c>
      <c r="F98" s="31">
        <v>96.666666666666671</v>
      </c>
      <c r="G98" s="31">
        <v>191.92323070771693</v>
      </c>
      <c r="H98" s="31">
        <v>77.333333333333343</v>
      </c>
      <c r="I98" s="31">
        <v>98.49507524623769</v>
      </c>
      <c r="J98" s="31">
        <v>9.4928803397451915</v>
      </c>
      <c r="K98" s="31">
        <v>11.333333333333334</v>
      </c>
      <c r="L98" s="31">
        <v>9.0030010003334446</v>
      </c>
      <c r="M98" s="31">
        <v>18.357260531889857</v>
      </c>
      <c r="N98" s="31">
        <v>58.8</v>
      </c>
      <c r="O98" s="31">
        <v>2.0013342228152102</v>
      </c>
      <c r="P98" s="31">
        <v>2.1446954532456393</v>
      </c>
    </row>
    <row r="99" spans="1:16" hidden="1" x14ac:dyDescent="0.2">
      <c r="A99" s="11" t="s">
        <v>149</v>
      </c>
      <c r="B99" s="16" t="s">
        <v>140</v>
      </c>
      <c r="C99" s="12" t="s">
        <v>140</v>
      </c>
      <c r="D99" s="29">
        <f t="shared" si="18"/>
        <v>498.96328945188435</v>
      </c>
      <c r="E99" s="13">
        <f t="shared" si="19"/>
        <v>1015038.0431353478</v>
      </c>
      <c r="F99" s="31">
        <v>62</v>
      </c>
      <c r="G99" s="31">
        <v>123.95041983206718</v>
      </c>
      <c r="H99" s="31">
        <v>50.133333333333333</v>
      </c>
      <c r="I99" s="31">
        <v>63.246837658117094</v>
      </c>
      <c r="J99" s="31">
        <v>26.480139895078693</v>
      </c>
      <c r="K99" s="31">
        <v>33.333333333333336</v>
      </c>
      <c r="L99" s="31">
        <v>26.675558519506502</v>
      </c>
      <c r="M99" s="31">
        <v>53.65968463167804</v>
      </c>
      <c r="N99" s="31">
        <v>37.799999999999997</v>
      </c>
      <c r="O99" s="31">
        <v>6.6711140760507002</v>
      </c>
      <c r="P99" s="31">
        <v>15.012868172719473</v>
      </c>
    </row>
    <row r="100" spans="1:16" hidden="1" x14ac:dyDescent="0.2">
      <c r="A100" s="11" t="s">
        <v>150</v>
      </c>
      <c r="B100" s="16" t="s">
        <v>140</v>
      </c>
      <c r="C100" s="12" t="s">
        <v>140</v>
      </c>
      <c r="D100" s="29">
        <f t="shared" si="18"/>
        <v>230.10532139686276</v>
      </c>
      <c r="E100" s="13">
        <f t="shared" si="19"/>
        <v>318894.3687114729</v>
      </c>
      <c r="F100" s="31">
        <v>36.666666666666664</v>
      </c>
      <c r="G100" s="31">
        <v>71.971211515393847</v>
      </c>
      <c r="H100" s="31">
        <v>29.333333333333332</v>
      </c>
      <c r="I100" s="31">
        <v>37.498125093745315</v>
      </c>
      <c r="J100" s="31">
        <v>5.4958780914314271</v>
      </c>
      <c r="K100" s="31">
        <v>7</v>
      </c>
      <c r="L100" s="31">
        <v>5.3351117039013003</v>
      </c>
      <c r="M100" s="31">
        <v>10.826076723935044</v>
      </c>
      <c r="N100" s="31">
        <v>22.5</v>
      </c>
      <c r="O100" s="31">
        <v>1.3342228152101401</v>
      </c>
      <c r="P100" s="31">
        <v>2.1446954532456393</v>
      </c>
    </row>
    <row r="101" spans="1:16" x14ac:dyDescent="0.2">
      <c r="A101" s="11" t="s">
        <v>151</v>
      </c>
      <c r="B101" s="16" t="s">
        <v>140</v>
      </c>
      <c r="C101" s="12" t="s">
        <v>152</v>
      </c>
      <c r="D101" s="29">
        <f t="shared" si="18"/>
        <v>557.3421743303511</v>
      </c>
      <c r="E101" s="13">
        <f t="shared" si="19"/>
        <v>1156391.875748923</v>
      </c>
      <c r="F101" s="31">
        <v>68.666666666666671</v>
      </c>
      <c r="G101" s="31">
        <v>137.94482207117153</v>
      </c>
      <c r="H101" s="31">
        <v>55.466666666666661</v>
      </c>
      <c r="I101" s="31">
        <v>70.246487675616223</v>
      </c>
      <c r="J101" s="31">
        <v>29.977516862353237</v>
      </c>
      <c r="K101" s="31">
        <v>37</v>
      </c>
      <c r="L101" s="31">
        <v>29.676558852950983</v>
      </c>
      <c r="M101" s="31">
        <v>59.308072487644154</v>
      </c>
      <c r="N101" s="31">
        <v>41.699999999999996</v>
      </c>
      <c r="O101" s="31">
        <v>7.3382254836557701</v>
      </c>
      <c r="P101" s="31">
        <v>20.017157563625965</v>
      </c>
    </row>
    <row r="102" spans="1:16" x14ac:dyDescent="0.2">
      <c r="A102" s="11" t="s">
        <v>153</v>
      </c>
      <c r="B102" s="16" t="s">
        <v>140</v>
      </c>
      <c r="C102" s="12" t="s">
        <v>152</v>
      </c>
      <c r="D102" s="29">
        <f t="shared" si="18"/>
        <v>552.28562519772254</v>
      </c>
      <c r="E102" s="13">
        <f t="shared" si="19"/>
        <v>1220976.5362379968</v>
      </c>
      <c r="F102" s="31">
        <v>64.666666666666671</v>
      </c>
      <c r="G102" s="31">
        <v>127.94882047181127</v>
      </c>
      <c r="H102" s="31">
        <v>51.2</v>
      </c>
      <c r="I102" s="31">
        <v>65.496725163741814</v>
      </c>
      <c r="J102" s="31">
        <v>33.474893829627781</v>
      </c>
      <c r="K102" s="31">
        <v>41.666666666666664</v>
      </c>
      <c r="L102" s="31">
        <v>33.011003667889298</v>
      </c>
      <c r="M102" s="31">
        <v>66.36855730760179</v>
      </c>
      <c r="N102" s="31">
        <v>39</v>
      </c>
      <c r="O102" s="31">
        <v>8.0053368912608409</v>
      </c>
      <c r="P102" s="31">
        <v>21.446954532456392</v>
      </c>
    </row>
    <row r="103" spans="1:16" hidden="1" x14ac:dyDescent="0.2">
      <c r="A103" s="11" t="s">
        <v>154</v>
      </c>
      <c r="B103" s="16" t="s">
        <v>140</v>
      </c>
      <c r="C103" s="12" t="s">
        <v>155</v>
      </c>
      <c r="D103" s="29">
        <f t="shared" si="18"/>
        <v>933.90555579840441</v>
      </c>
      <c r="E103" s="13">
        <f t="shared" si="19"/>
        <v>2391940.2237809431</v>
      </c>
      <c r="F103" s="31">
        <v>92</v>
      </c>
      <c r="G103" s="31">
        <v>183.92642942822872</v>
      </c>
      <c r="H103" s="31">
        <v>73.599999999999994</v>
      </c>
      <c r="I103" s="31">
        <v>93.245337733113345</v>
      </c>
      <c r="J103" s="31">
        <v>70.946789907569325</v>
      </c>
      <c r="K103" s="31">
        <v>87.666666666666671</v>
      </c>
      <c r="L103" s="31">
        <v>70.023341113704561</v>
      </c>
      <c r="M103" s="31">
        <v>140.73899741115557</v>
      </c>
      <c r="N103" s="31">
        <v>55.8</v>
      </c>
      <c r="O103" s="31">
        <v>17.344896597731822</v>
      </c>
      <c r="P103" s="31">
        <v>48.613096940234485</v>
      </c>
    </row>
    <row r="104" spans="1:16" hidden="1" x14ac:dyDescent="0.2">
      <c r="A104" s="11" t="s">
        <v>156</v>
      </c>
      <c r="B104" s="16" t="s">
        <v>140</v>
      </c>
      <c r="C104" s="12" t="s">
        <v>155</v>
      </c>
      <c r="D104" s="29">
        <f t="shared" si="18"/>
        <v>435.08043220173568</v>
      </c>
      <c r="E104" s="13">
        <f t="shared" si="19"/>
        <v>866656.56721004366</v>
      </c>
      <c r="F104" s="31">
        <v>56</v>
      </c>
      <c r="G104" s="31">
        <v>109.95601759296281</v>
      </c>
      <c r="H104" s="31">
        <v>44.266666666666673</v>
      </c>
      <c r="I104" s="31">
        <v>55.997200139992998</v>
      </c>
      <c r="J104" s="31">
        <v>21.983512365725709</v>
      </c>
      <c r="K104" s="31">
        <v>27.333333333333332</v>
      </c>
      <c r="L104" s="31">
        <v>22.007335778592864</v>
      </c>
      <c r="M104" s="31">
        <v>44.716403859731706</v>
      </c>
      <c r="N104" s="31">
        <v>33.9</v>
      </c>
      <c r="O104" s="31">
        <v>5.3368912608405603</v>
      </c>
      <c r="P104" s="31">
        <v>13.583071203889048</v>
      </c>
    </row>
    <row r="105" spans="1:16" hidden="1" x14ac:dyDescent="0.2">
      <c r="A105" s="41" t="s">
        <v>140</v>
      </c>
      <c r="B105" s="42"/>
      <c r="C105" s="43"/>
      <c r="D105" s="17">
        <f t="shared" ref="D105:E105" si="20">SUM(D92:D104)</f>
        <v>7097.6555961521972</v>
      </c>
      <c r="E105" s="15">
        <f t="shared" si="20"/>
        <v>14234226.455719111</v>
      </c>
      <c r="F105" s="15">
        <v>901.33333333333326</v>
      </c>
      <c r="G105" s="15">
        <v>1795.2818872451021</v>
      </c>
      <c r="H105" s="15">
        <v>722.13333333333333</v>
      </c>
      <c r="I105" s="15">
        <v>916.45417729113535</v>
      </c>
      <c r="J105" s="15">
        <v>364.72645515863098</v>
      </c>
      <c r="K105" s="15">
        <v>451</v>
      </c>
      <c r="L105" s="15">
        <v>360.78692897632544</v>
      </c>
      <c r="M105" s="15">
        <v>724.4057425276535</v>
      </c>
      <c r="N105" s="15">
        <v>546.9</v>
      </c>
      <c r="O105" s="15">
        <v>88.725817211474322</v>
      </c>
      <c r="P105" s="15">
        <v>225.9079210752073</v>
      </c>
    </row>
    <row r="106" spans="1:16" hidden="1" x14ac:dyDescent="0.2">
      <c r="A106" s="19" t="s">
        <v>157</v>
      </c>
      <c r="B106" s="23" t="s">
        <v>158</v>
      </c>
      <c r="C106" s="21" t="s">
        <v>159</v>
      </c>
      <c r="D106" s="29">
        <f t="shared" ref="D106:D117" si="21">SUM(F106:P106)</f>
        <v>602.49427271541072</v>
      </c>
      <c r="E106" s="13">
        <f t="shared" ref="E106:E117" si="22">SUMPRODUCT($F$1:$P$1,F106:P106)</f>
        <v>1187585.3112299109</v>
      </c>
      <c r="F106" s="31">
        <v>74.666666666666671</v>
      </c>
      <c r="G106" s="31">
        <v>155.93762495001999</v>
      </c>
      <c r="H106" s="31">
        <v>59.733333333333334</v>
      </c>
      <c r="I106" s="31">
        <v>79.746012699365039</v>
      </c>
      <c r="J106" s="31">
        <v>31.476392705470897</v>
      </c>
      <c r="K106" s="31">
        <v>38.666666666666664</v>
      </c>
      <c r="L106" s="31">
        <v>31.677225741913972</v>
      </c>
      <c r="M106" s="31">
        <v>66.839256295598958</v>
      </c>
      <c r="N106" s="31">
        <v>41.4</v>
      </c>
      <c r="O106" s="31">
        <v>7.3382254836557701</v>
      </c>
      <c r="P106" s="31">
        <v>15.012868172719473</v>
      </c>
    </row>
    <row r="107" spans="1:16" hidden="1" x14ac:dyDescent="0.2">
      <c r="A107" s="19" t="s">
        <v>160</v>
      </c>
      <c r="B107" s="23" t="s">
        <v>158</v>
      </c>
      <c r="C107" s="21" t="s">
        <v>159</v>
      </c>
      <c r="D107" s="29">
        <f t="shared" si="21"/>
        <v>658.14448484424508</v>
      </c>
      <c r="E107" s="13">
        <f t="shared" si="22"/>
        <v>1353017.7275942131</v>
      </c>
      <c r="F107" s="31">
        <v>84</v>
      </c>
      <c r="G107" s="31">
        <v>161.93522590963613</v>
      </c>
      <c r="H107" s="31">
        <v>67.733333333333334</v>
      </c>
      <c r="I107" s="31">
        <v>85.245737713114337</v>
      </c>
      <c r="J107" s="31">
        <v>37.471896077941544</v>
      </c>
      <c r="K107" s="31">
        <v>44.333333333333336</v>
      </c>
      <c r="L107" s="31">
        <v>34.011337112370789</v>
      </c>
      <c r="M107" s="31">
        <v>67.780654271593306</v>
      </c>
      <c r="N107" s="31">
        <v>46.8</v>
      </c>
      <c r="O107" s="31">
        <v>6.6711140760507002</v>
      </c>
      <c r="P107" s="31">
        <v>22.161853016871603</v>
      </c>
    </row>
    <row r="108" spans="1:16" hidden="1" x14ac:dyDescent="0.2">
      <c r="A108" s="19" t="s">
        <v>161</v>
      </c>
      <c r="B108" s="23" t="s">
        <v>158</v>
      </c>
      <c r="C108" s="21" t="s">
        <v>162</v>
      </c>
      <c r="D108" s="29">
        <f t="shared" si="21"/>
        <v>477.13472972068956</v>
      </c>
      <c r="E108" s="13">
        <f t="shared" si="22"/>
        <v>919821.51414871169</v>
      </c>
      <c r="F108" s="31">
        <v>62.666666666666671</v>
      </c>
      <c r="G108" s="31">
        <v>125.94962015193921</v>
      </c>
      <c r="H108" s="31">
        <v>50.666666666666664</v>
      </c>
      <c r="I108" s="31">
        <v>63.996800159991999</v>
      </c>
      <c r="J108" s="31">
        <v>25.480889333000249</v>
      </c>
      <c r="K108" s="31">
        <v>31.666666666666664</v>
      </c>
      <c r="L108" s="31">
        <v>21.00700233411137</v>
      </c>
      <c r="M108" s="31">
        <v>39.538714991762767</v>
      </c>
      <c r="N108" s="31">
        <v>38.1</v>
      </c>
      <c r="O108" s="31">
        <v>7.3382254836557701</v>
      </c>
      <c r="P108" s="31">
        <v>10.723477266228196</v>
      </c>
    </row>
    <row r="109" spans="1:16" hidden="1" x14ac:dyDescent="0.2">
      <c r="A109" s="19" t="s">
        <v>163</v>
      </c>
      <c r="B109" s="23" t="s">
        <v>158</v>
      </c>
      <c r="C109" s="21" t="s">
        <v>158</v>
      </c>
      <c r="D109" s="29">
        <f t="shared" si="21"/>
        <v>676.21095538020177</v>
      </c>
      <c r="E109" s="13">
        <f t="shared" si="22"/>
        <v>1497000.3234041596</v>
      </c>
      <c r="F109" s="31">
        <v>89.333333333333329</v>
      </c>
      <c r="G109" s="31">
        <v>157.93682526989207</v>
      </c>
      <c r="H109" s="31">
        <v>74.133333333333326</v>
      </c>
      <c r="I109" s="31">
        <v>75.746212689365535</v>
      </c>
      <c r="J109" s="31">
        <v>39.970022483137647</v>
      </c>
      <c r="K109" s="31">
        <v>49.666666666666671</v>
      </c>
      <c r="L109" s="31">
        <v>39.679893297765922</v>
      </c>
      <c r="M109" s="31">
        <v>65.427159331607442</v>
      </c>
      <c r="N109" s="31">
        <v>45</v>
      </c>
      <c r="O109" s="31">
        <v>10.006671114076051</v>
      </c>
      <c r="P109" s="31">
        <v>29.310837861023735</v>
      </c>
    </row>
    <row r="110" spans="1:16" hidden="1" x14ac:dyDescent="0.2">
      <c r="A110" s="19" t="s">
        <v>164</v>
      </c>
      <c r="B110" s="23" t="s">
        <v>158</v>
      </c>
      <c r="C110" s="21" t="s">
        <v>162</v>
      </c>
      <c r="D110" s="29">
        <f t="shared" si="21"/>
        <v>896.66476985246425</v>
      </c>
      <c r="E110" s="13">
        <f t="shared" si="22"/>
        <v>1714361.3019685235</v>
      </c>
      <c r="F110" s="31">
        <v>119.33333333333334</v>
      </c>
      <c r="G110" s="31">
        <v>205.91763294682127</v>
      </c>
      <c r="H110" s="31">
        <v>82.666666666666671</v>
      </c>
      <c r="I110" s="31">
        <v>125.49372531373432</v>
      </c>
      <c r="J110" s="31">
        <v>42.468148888333751</v>
      </c>
      <c r="K110" s="31">
        <v>49</v>
      </c>
      <c r="L110" s="31">
        <v>41.680560186728911</v>
      </c>
      <c r="M110" s="31">
        <v>98.846787479406927</v>
      </c>
      <c r="N110" s="31">
        <v>94.800000000000011</v>
      </c>
      <c r="O110" s="31">
        <v>10.006671114076051</v>
      </c>
      <c r="P110" s="31">
        <v>26.451243923362885</v>
      </c>
    </row>
    <row r="111" spans="1:16" hidden="1" x14ac:dyDescent="0.2">
      <c r="A111" s="19" t="s">
        <v>165</v>
      </c>
      <c r="B111" s="23" t="s">
        <v>158</v>
      </c>
      <c r="C111" s="21" t="s">
        <v>158</v>
      </c>
      <c r="D111" s="29">
        <f t="shared" si="21"/>
        <v>490.78112621826489</v>
      </c>
      <c r="E111" s="13">
        <f t="shared" si="22"/>
        <v>915261.63311090879</v>
      </c>
      <c r="F111" s="31">
        <v>66.666666666666671</v>
      </c>
      <c r="G111" s="31">
        <v>131.94722111155539</v>
      </c>
      <c r="H111" s="31">
        <v>52.8</v>
      </c>
      <c r="I111" s="31">
        <v>66.496675166241687</v>
      </c>
      <c r="J111" s="31">
        <v>25.480889333000249</v>
      </c>
      <c r="K111" s="31">
        <v>22.333333333333332</v>
      </c>
      <c r="L111" s="31">
        <v>24.341447149049685</v>
      </c>
      <c r="M111" s="31">
        <v>49.423393739703464</v>
      </c>
      <c r="N111" s="31">
        <v>31.8</v>
      </c>
      <c r="O111" s="31">
        <v>7.3382254836557701</v>
      </c>
      <c r="P111" s="31">
        <v>12.153274235058621</v>
      </c>
    </row>
    <row r="112" spans="1:16" hidden="1" x14ac:dyDescent="0.2">
      <c r="A112" s="19" t="s">
        <v>166</v>
      </c>
      <c r="B112" s="23" t="s">
        <v>158</v>
      </c>
      <c r="C112" s="21" t="s">
        <v>158</v>
      </c>
      <c r="D112" s="29">
        <f t="shared" si="21"/>
        <v>412.56358592041687</v>
      </c>
      <c r="E112" s="13">
        <f t="shared" si="22"/>
        <v>755118.41106349789</v>
      </c>
      <c r="F112" s="31">
        <v>54.666666666666664</v>
      </c>
      <c r="G112" s="31">
        <v>101.9592163134746</v>
      </c>
      <c r="H112" s="31">
        <v>47.466666666666661</v>
      </c>
      <c r="I112" s="31">
        <v>45.247737613119348</v>
      </c>
      <c r="J112" s="31">
        <v>15.988008993255059</v>
      </c>
      <c r="K112" s="31">
        <v>13.333333333333332</v>
      </c>
      <c r="L112" s="31">
        <v>23.007669223074359</v>
      </c>
      <c r="M112" s="31">
        <v>47.069898799717585</v>
      </c>
      <c r="N112" s="31">
        <v>45</v>
      </c>
      <c r="O112" s="31">
        <v>6.6711140760507002</v>
      </c>
      <c r="P112" s="31">
        <v>12.153274235058621</v>
      </c>
    </row>
    <row r="113" spans="1:16" hidden="1" x14ac:dyDescent="0.2">
      <c r="A113" s="19" t="s">
        <v>167</v>
      </c>
      <c r="B113" s="23" t="s">
        <v>158</v>
      </c>
      <c r="C113" s="21" t="s">
        <v>168</v>
      </c>
      <c r="D113" s="29">
        <f t="shared" si="21"/>
        <v>188.57935953166307</v>
      </c>
      <c r="E113" s="13">
        <f t="shared" si="22"/>
        <v>395179.60210992454</v>
      </c>
      <c r="F113" s="31">
        <v>23.333333333333336</v>
      </c>
      <c r="G113" s="31">
        <v>47.980807676929231</v>
      </c>
      <c r="H113" s="31">
        <v>18.666666666666668</v>
      </c>
      <c r="I113" s="31">
        <v>23.748812559372031</v>
      </c>
      <c r="J113" s="31">
        <v>9.9925056207844118</v>
      </c>
      <c r="K113" s="31">
        <v>11.333333333333334</v>
      </c>
      <c r="L113" s="31">
        <v>11.337112370790264</v>
      </c>
      <c r="M113" s="31">
        <v>19.769357495881383</v>
      </c>
      <c r="N113" s="31">
        <v>12.6</v>
      </c>
      <c r="O113" s="31">
        <v>2.6684456304202802</v>
      </c>
      <c r="P113" s="31">
        <v>7.1489848441521309</v>
      </c>
    </row>
    <row r="114" spans="1:16" hidden="1" x14ac:dyDescent="0.2">
      <c r="A114" s="19" t="s">
        <v>169</v>
      </c>
      <c r="B114" s="23" t="s">
        <v>158</v>
      </c>
      <c r="C114" s="21" t="s">
        <v>170</v>
      </c>
      <c r="D114" s="29">
        <f t="shared" si="21"/>
        <v>766.46846098750586</v>
      </c>
      <c r="E114" s="13">
        <f t="shared" si="22"/>
        <v>1588170.3827356743</v>
      </c>
      <c r="F114" s="31">
        <v>99.333333333333343</v>
      </c>
      <c r="G114" s="31">
        <v>197.92083166733306</v>
      </c>
      <c r="H114" s="31">
        <v>69.333333333333329</v>
      </c>
      <c r="I114" s="31">
        <v>100.49497525123743</v>
      </c>
      <c r="J114" s="31">
        <v>42.468148888333751</v>
      </c>
      <c r="K114" s="31">
        <v>52.666666666666671</v>
      </c>
      <c r="L114" s="31">
        <v>34.678226075358452</v>
      </c>
      <c r="M114" s="31">
        <v>69.192751235584836</v>
      </c>
      <c r="N114" s="31">
        <v>60.3</v>
      </c>
      <c r="O114" s="31">
        <v>9.3395597064709808</v>
      </c>
      <c r="P114" s="31">
        <v>30.740634829854162</v>
      </c>
    </row>
    <row r="115" spans="1:16" hidden="1" x14ac:dyDescent="0.2">
      <c r="A115" s="19" t="s">
        <v>171</v>
      </c>
      <c r="B115" s="23" t="s">
        <v>158</v>
      </c>
      <c r="C115" s="21" t="s">
        <v>170</v>
      </c>
      <c r="D115" s="29">
        <f t="shared" si="21"/>
        <v>638.56257162450004</v>
      </c>
      <c r="E115" s="13">
        <f t="shared" si="22"/>
        <v>1375036.0804619228</v>
      </c>
      <c r="F115" s="31">
        <v>52</v>
      </c>
      <c r="G115" s="31">
        <v>167.93282686925232</v>
      </c>
      <c r="H115" s="31">
        <v>67.2</v>
      </c>
      <c r="I115" s="31">
        <v>84.995750212489369</v>
      </c>
      <c r="J115" s="31">
        <v>35.973020234823885</v>
      </c>
      <c r="K115" s="31">
        <v>49</v>
      </c>
      <c r="L115" s="31">
        <v>34.678226075358452</v>
      </c>
      <c r="M115" s="31">
        <v>64.485761355613079</v>
      </c>
      <c r="N115" s="31">
        <v>50.699999999999996</v>
      </c>
      <c r="O115" s="31">
        <v>8.0053368912608409</v>
      </c>
      <c r="P115" s="31">
        <v>23.591649985702031</v>
      </c>
    </row>
    <row r="116" spans="1:16" hidden="1" x14ac:dyDescent="0.2">
      <c r="A116" s="19" t="s">
        <v>172</v>
      </c>
      <c r="B116" s="23" t="s">
        <v>158</v>
      </c>
      <c r="C116" s="21" t="s">
        <v>168</v>
      </c>
      <c r="D116" s="29">
        <f t="shared" si="21"/>
        <v>1011.6603426348408</v>
      </c>
      <c r="E116" s="13">
        <f t="shared" si="22"/>
        <v>2060150.1799496834</v>
      </c>
      <c r="F116" s="31">
        <v>146.66666666666666</v>
      </c>
      <c r="G116" s="31">
        <v>249.90003998400641</v>
      </c>
      <c r="H116" s="31">
        <v>100.26666666666667</v>
      </c>
      <c r="I116" s="31">
        <v>132.74336283185841</v>
      </c>
      <c r="J116" s="31">
        <v>49.462902822882839</v>
      </c>
      <c r="K116" s="31">
        <v>70</v>
      </c>
      <c r="L116" s="31">
        <v>52.350783594531514</v>
      </c>
      <c r="M116" s="31">
        <v>98.846787479406927</v>
      </c>
      <c r="N116" s="31">
        <v>65.100000000000009</v>
      </c>
      <c r="O116" s="31">
        <v>12.00800533689126</v>
      </c>
      <c r="P116" s="31">
        <v>34.315127251930228</v>
      </c>
    </row>
    <row r="117" spans="1:16" hidden="1" x14ac:dyDescent="0.2">
      <c r="A117" s="19" t="s">
        <v>173</v>
      </c>
      <c r="B117" s="23" t="s">
        <v>158</v>
      </c>
      <c r="C117" s="21" t="s">
        <v>158</v>
      </c>
      <c r="D117" s="29">
        <f t="shared" si="21"/>
        <v>827.28833298829545</v>
      </c>
      <c r="E117" s="13">
        <f t="shared" si="22"/>
        <v>1647042.1570203488</v>
      </c>
      <c r="F117" s="31">
        <v>100</v>
      </c>
      <c r="G117" s="31">
        <v>217.91283486605357</v>
      </c>
      <c r="H117" s="31">
        <v>76.266666666666666</v>
      </c>
      <c r="I117" s="31">
        <v>105.99470026498675</v>
      </c>
      <c r="J117" s="31">
        <v>35.473394953784663</v>
      </c>
      <c r="K117" s="31">
        <v>56.333333333333329</v>
      </c>
      <c r="L117" s="31">
        <v>39.679893297765922</v>
      </c>
      <c r="M117" s="31">
        <v>94.13979759943517</v>
      </c>
      <c r="N117" s="31">
        <v>63.6</v>
      </c>
      <c r="O117" s="31">
        <v>10.006671114076051</v>
      </c>
      <c r="P117" s="31">
        <v>27.881040892193308</v>
      </c>
    </row>
    <row r="118" spans="1:16" hidden="1" x14ac:dyDescent="0.2">
      <c r="A118" s="41" t="s">
        <v>158</v>
      </c>
      <c r="B118" s="42"/>
      <c r="C118" s="43"/>
      <c r="D118" s="17">
        <f t="shared" ref="D118:E118" si="23">SUM(D106:D117)</f>
        <v>7646.5529924184984</v>
      </c>
      <c r="E118" s="15">
        <f t="shared" si="23"/>
        <v>15407744.62479748</v>
      </c>
      <c r="F118" s="15">
        <v>972.66666666666663</v>
      </c>
      <c r="G118" s="15">
        <v>1923.2307077169135</v>
      </c>
      <c r="H118" s="15">
        <v>766.93333333333339</v>
      </c>
      <c r="I118" s="15">
        <v>989.95050247487632</v>
      </c>
      <c r="J118" s="15">
        <v>391.70622033474893</v>
      </c>
      <c r="K118" s="15">
        <v>488.33333333333331</v>
      </c>
      <c r="L118" s="15">
        <v>388.12937645881959</v>
      </c>
      <c r="M118" s="15">
        <v>781.36032007531185</v>
      </c>
      <c r="N118" s="15">
        <v>595.19999999999993</v>
      </c>
      <c r="O118" s="15">
        <v>97.398265510340224</v>
      </c>
      <c r="P118" s="15">
        <v>251.64426651415499</v>
      </c>
    </row>
    <row r="119" spans="1:16" hidden="1" x14ac:dyDescent="0.2">
      <c r="A119" s="19" t="s">
        <v>174</v>
      </c>
      <c r="B119" s="23" t="s">
        <v>175</v>
      </c>
      <c r="C119" s="21" t="s">
        <v>176</v>
      </c>
      <c r="D119" s="29">
        <f t="shared" ref="D119:D131" si="24">SUM(F119:P119)</f>
        <v>828.46586607162897</v>
      </c>
      <c r="E119" s="13">
        <f t="shared" ref="E119:E131" si="25">SUMPRODUCT($F$1:$P$1,F119:P119)</f>
        <v>1247380.0727725069</v>
      </c>
      <c r="F119" s="31">
        <v>124.66666666666666</v>
      </c>
      <c r="G119" s="31">
        <v>189.92403038784488</v>
      </c>
      <c r="H119" s="31">
        <v>104</v>
      </c>
      <c r="I119" s="31">
        <v>131.74341282935853</v>
      </c>
      <c r="J119" s="31">
        <v>22.483137646764927</v>
      </c>
      <c r="K119" s="31">
        <v>28.333333333333336</v>
      </c>
      <c r="L119" s="31">
        <v>22.674224741580527</v>
      </c>
      <c r="M119" s="31">
        <v>104.02447634737585</v>
      </c>
      <c r="N119" s="31">
        <v>78.600000000000009</v>
      </c>
      <c r="O119" s="31">
        <v>12.00800533689126</v>
      </c>
      <c r="P119" s="31">
        <v>10.008578781812982</v>
      </c>
    </row>
    <row r="120" spans="1:16" hidden="1" x14ac:dyDescent="0.2">
      <c r="A120" s="19" t="s">
        <v>177</v>
      </c>
      <c r="B120" s="23" t="s">
        <v>175</v>
      </c>
      <c r="C120" s="21" t="s">
        <v>178</v>
      </c>
      <c r="D120" s="29">
        <f t="shared" si="24"/>
        <v>373.60664167076993</v>
      </c>
      <c r="E120" s="13">
        <f t="shared" si="25"/>
        <v>768838.07476060221</v>
      </c>
      <c r="F120" s="31">
        <v>42.666666666666671</v>
      </c>
      <c r="G120" s="31">
        <v>85.965613754498193</v>
      </c>
      <c r="H120" s="31">
        <v>40.533333333333331</v>
      </c>
      <c r="I120" s="31">
        <v>50.497475126243685</v>
      </c>
      <c r="J120" s="31">
        <v>20.984261803647264</v>
      </c>
      <c r="K120" s="31">
        <v>23.333333333333336</v>
      </c>
      <c r="L120" s="31">
        <v>18.339446482160721</v>
      </c>
      <c r="M120" s="31">
        <v>40.480112967757115</v>
      </c>
      <c r="N120" s="31">
        <v>30.6</v>
      </c>
      <c r="O120" s="31">
        <v>7.3382254836557701</v>
      </c>
      <c r="P120" s="31">
        <v>12.868172719473835</v>
      </c>
    </row>
    <row r="121" spans="1:16" hidden="1" x14ac:dyDescent="0.2">
      <c r="A121" s="19" t="s">
        <v>179</v>
      </c>
      <c r="B121" s="23" t="s">
        <v>175</v>
      </c>
      <c r="C121" s="21" t="s">
        <v>180</v>
      </c>
      <c r="D121" s="29">
        <f t="shared" si="24"/>
        <v>275.43924382881147</v>
      </c>
      <c r="E121" s="13">
        <f t="shared" si="25"/>
        <v>613882.76995670819</v>
      </c>
      <c r="F121" s="31">
        <v>38</v>
      </c>
      <c r="G121" s="31">
        <v>73.970411835265892</v>
      </c>
      <c r="H121" s="31">
        <v>22.933333333333334</v>
      </c>
      <c r="I121" s="31">
        <v>28.998550072496371</v>
      </c>
      <c r="J121" s="31">
        <v>18.486135398451161</v>
      </c>
      <c r="K121" s="31">
        <v>23.333333333333336</v>
      </c>
      <c r="L121" s="31">
        <v>18.006002000666889</v>
      </c>
      <c r="M121" s="31">
        <v>23.064250411861615</v>
      </c>
      <c r="N121" s="31">
        <v>17.399999999999999</v>
      </c>
      <c r="O121" s="31">
        <v>2.6684456304202802</v>
      </c>
      <c r="P121" s="31">
        <v>8.578781812982557</v>
      </c>
    </row>
    <row r="122" spans="1:16" hidden="1" x14ac:dyDescent="0.2">
      <c r="A122" s="19" t="s">
        <v>181</v>
      </c>
      <c r="B122" s="23" t="s">
        <v>175</v>
      </c>
      <c r="C122" s="21" t="s">
        <v>178</v>
      </c>
      <c r="D122" s="29">
        <f t="shared" si="24"/>
        <v>823.18189624569754</v>
      </c>
      <c r="E122" s="13">
        <f t="shared" si="25"/>
        <v>1787625.108276377</v>
      </c>
      <c r="F122" s="31">
        <v>98.666666666666657</v>
      </c>
      <c r="G122" s="31">
        <v>195.92163134746102</v>
      </c>
      <c r="H122" s="31">
        <v>84.266666666666666</v>
      </c>
      <c r="I122" s="31">
        <v>97.745112744362785</v>
      </c>
      <c r="J122" s="31">
        <v>48.963277541843617</v>
      </c>
      <c r="K122" s="31">
        <v>60.666666666666664</v>
      </c>
      <c r="L122" s="31">
        <v>48.349449816605535</v>
      </c>
      <c r="M122" s="31">
        <v>84.255118851494473</v>
      </c>
      <c r="N122" s="31">
        <v>63.6</v>
      </c>
      <c r="O122" s="31">
        <v>10.006671114076051</v>
      </c>
      <c r="P122" s="31">
        <v>30.740634829854162</v>
      </c>
    </row>
    <row r="123" spans="1:16" hidden="1" x14ac:dyDescent="0.2">
      <c r="A123" s="19" t="s">
        <v>182</v>
      </c>
      <c r="B123" s="23" t="s">
        <v>175</v>
      </c>
      <c r="C123" s="21" t="s">
        <v>183</v>
      </c>
      <c r="D123" s="29">
        <f t="shared" si="24"/>
        <v>608.34118826168901</v>
      </c>
      <c r="E123" s="13">
        <f t="shared" si="25"/>
        <v>1123790.2869408429</v>
      </c>
      <c r="F123" s="31">
        <v>94.666666666666671</v>
      </c>
      <c r="G123" s="31">
        <v>189.92403038784488</v>
      </c>
      <c r="H123" s="31">
        <v>52.8</v>
      </c>
      <c r="I123" s="31">
        <v>64.246787660616974</v>
      </c>
      <c r="J123" s="31">
        <v>29.977516862353237</v>
      </c>
      <c r="K123" s="31">
        <v>36.666666666666664</v>
      </c>
      <c r="L123" s="31">
        <v>29.00966988996332</v>
      </c>
      <c r="M123" s="31">
        <v>53.65968463167804</v>
      </c>
      <c r="N123" s="31">
        <v>39.9</v>
      </c>
      <c r="O123" s="31">
        <v>5.3368912608405603</v>
      </c>
      <c r="P123" s="31">
        <v>12.153274235058621</v>
      </c>
    </row>
    <row r="124" spans="1:16" hidden="1" x14ac:dyDescent="0.2">
      <c r="A124" s="19" t="s">
        <v>184</v>
      </c>
      <c r="B124" s="23" t="s">
        <v>175</v>
      </c>
      <c r="C124" s="21" t="s">
        <v>185</v>
      </c>
      <c r="D124" s="29">
        <f t="shared" si="24"/>
        <v>274.59759527563403</v>
      </c>
      <c r="E124" s="13">
        <f t="shared" si="25"/>
        <v>492410.61461967207</v>
      </c>
      <c r="F124" s="31">
        <v>40.666666666666664</v>
      </c>
      <c r="G124" s="31">
        <v>81.967213114754102</v>
      </c>
      <c r="H124" s="31">
        <v>26.666666666666668</v>
      </c>
      <c r="I124" s="31">
        <v>33.248337583120843</v>
      </c>
      <c r="J124" s="31">
        <v>11.491381463902073</v>
      </c>
      <c r="K124" s="31">
        <v>14</v>
      </c>
      <c r="L124" s="31">
        <v>11.003667889296432</v>
      </c>
      <c r="M124" s="31">
        <v>25.888444339844671</v>
      </c>
      <c r="N124" s="31">
        <v>19.8</v>
      </c>
      <c r="O124" s="31">
        <v>2.0013342228152102</v>
      </c>
      <c r="P124" s="31">
        <v>7.8638833285673435</v>
      </c>
    </row>
    <row r="125" spans="1:16" hidden="1" x14ac:dyDescent="0.2">
      <c r="A125" s="19" t="s">
        <v>186</v>
      </c>
      <c r="B125" s="23" t="s">
        <v>175</v>
      </c>
      <c r="C125" s="21" t="s">
        <v>185</v>
      </c>
      <c r="D125" s="29">
        <f t="shared" si="24"/>
        <v>673.4959589537624</v>
      </c>
      <c r="E125" s="13">
        <f t="shared" si="25"/>
        <v>1660926.9264863506</v>
      </c>
      <c r="F125" s="31">
        <v>69.333333333333329</v>
      </c>
      <c r="G125" s="31">
        <v>139.9440223910436</v>
      </c>
      <c r="H125" s="31">
        <v>69.86666666666666</v>
      </c>
      <c r="I125" s="31">
        <v>71.496425178741063</v>
      </c>
      <c r="J125" s="31">
        <v>49.962528103922061</v>
      </c>
      <c r="K125" s="31">
        <v>61.666666666666664</v>
      </c>
      <c r="L125" s="31">
        <v>49.349783261087026</v>
      </c>
      <c r="M125" s="31">
        <v>69.663450223582018</v>
      </c>
      <c r="N125" s="31">
        <v>52.800000000000004</v>
      </c>
      <c r="O125" s="31">
        <v>8.6724482988659108</v>
      </c>
      <c r="P125" s="31">
        <v>30.740634829854162</v>
      </c>
    </row>
    <row r="126" spans="1:16" hidden="1" x14ac:dyDescent="0.2">
      <c r="A126" s="19" t="s">
        <v>187</v>
      </c>
      <c r="B126" s="23" t="s">
        <v>175</v>
      </c>
      <c r="C126" s="21" t="s">
        <v>185</v>
      </c>
      <c r="D126" s="29">
        <f t="shared" si="24"/>
        <v>385.47628416720437</v>
      </c>
      <c r="E126" s="13">
        <f t="shared" si="25"/>
        <v>863238.94316216628</v>
      </c>
      <c r="F126" s="31">
        <v>43.333333333333329</v>
      </c>
      <c r="G126" s="31">
        <v>87.964814074370253</v>
      </c>
      <c r="H126" s="31">
        <v>38.4</v>
      </c>
      <c r="I126" s="31">
        <v>47.997600119993997</v>
      </c>
      <c r="J126" s="31">
        <v>25.980514614039471</v>
      </c>
      <c r="K126" s="31">
        <v>32</v>
      </c>
      <c r="L126" s="31">
        <v>25.675225075025011</v>
      </c>
      <c r="M126" s="31">
        <v>38.597317015768411</v>
      </c>
      <c r="N126" s="31">
        <v>28.799999999999997</v>
      </c>
      <c r="O126" s="31">
        <v>6.0040026684456302</v>
      </c>
      <c r="P126" s="31">
        <v>10.723477266228196</v>
      </c>
    </row>
    <row r="127" spans="1:16" hidden="1" x14ac:dyDescent="0.2">
      <c r="A127" s="19" t="s">
        <v>188</v>
      </c>
      <c r="B127" s="23" t="s">
        <v>175</v>
      </c>
      <c r="C127" s="21" t="s">
        <v>178</v>
      </c>
      <c r="D127" s="29">
        <f t="shared" si="24"/>
        <v>498.67008586345037</v>
      </c>
      <c r="E127" s="13">
        <f t="shared" si="25"/>
        <v>1355318.7643010214</v>
      </c>
      <c r="F127" s="31">
        <v>58.666666666666664</v>
      </c>
      <c r="G127" s="31">
        <v>115.95361855257897</v>
      </c>
      <c r="H127" s="31">
        <v>40</v>
      </c>
      <c r="I127" s="31">
        <v>50.247487625618717</v>
      </c>
      <c r="J127" s="31">
        <v>32.975268548588559</v>
      </c>
      <c r="K127" s="31">
        <v>43.333333333333329</v>
      </c>
      <c r="L127" s="31">
        <v>34.344781593864624</v>
      </c>
      <c r="M127" s="31">
        <v>40.009413979759941</v>
      </c>
      <c r="N127" s="31">
        <v>30</v>
      </c>
      <c r="O127" s="31">
        <v>6.6711140760507002</v>
      </c>
      <c r="P127" s="31">
        <v>46.468401486988853</v>
      </c>
    </row>
    <row r="128" spans="1:16" hidden="1" x14ac:dyDescent="0.2">
      <c r="A128" s="19" t="s">
        <v>189</v>
      </c>
      <c r="B128" s="23" t="s">
        <v>175</v>
      </c>
      <c r="C128" s="21" t="s">
        <v>180</v>
      </c>
      <c r="D128" s="29">
        <f t="shared" si="24"/>
        <v>604.36712659666784</v>
      </c>
      <c r="E128" s="13">
        <f t="shared" si="25"/>
        <v>1063170.6311119373</v>
      </c>
      <c r="F128" s="31">
        <v>90.666666666666671</v>
      </c>
      <c r="G128" s="31">
        <v>181.92722910835664</v>
      </c>
      <c r="H128" s="31">
        <v>57.06666666666667</v>
      </c>
      <c r="I128" s="31">
        <v>71.996400179990999</v>
      </c>
      <c r="J128" s="31">
        <v>25.980514614039471</v>
      </c>
      <c r="K128" s="31">
        <v>31.666666666666664</v>
      </c>
      <c r="L128" s="31">
        <v>25.341780593531176</v>
      </c>
      <c r="M128" s="31">
        <v>57.425276535655449</v>
      </c>
      <c r="N128" s="31">
        <v>42.9</v>
      </c>
      <c r="O128" s="31">
        <v>8.6724482988659108</v>
      </c>
      <c r="P128" s="31">
        <v>10.723477266228196</v>
      </c>
    </row>
    <row r="129" spans="1:16" hidden="1" x14ac:dyDescent="0.2">
      <c r="A129" s="19" t="s">
        <v>190</v>
      </c>
      <c r="B129" s="23" t="s">
        <v>175</v>
      </c>
      <c r="C129" s="21" t="s">
        <v>175</v>
      </c>
      <c r="D129" s="29">
        <f t="shared" si="24"/>
        <v>866.04211141363999</v>
      </c>
      <c r="E129" s="13">
        <f t="shared" si="25"/>
        <v>1988022.9105457151</v>
      </c>
      <c r="F129" s="31">
        <v>109.33333333333333</v>
      </c>
      <c r="G129" s="31">
        <v>217.91283486605357</v>
      </c>
      <c r="H129" s="31">
        <v>76.266666666666666</v>
      </c>
      <c r="I129" s="31">
        <v>96.995150242487881</v>
      </c>
      <c r="J129" s="31">
        <v>54.958780914314261</v>
      </c>
      <c r="K129" s="31">
        <v>68.333333333333343</v>
      </c>
      <c r="L129" s="31">
        <v>54.684894964988331</v>
      </c>
      <c r="M129" s="31">
        <v>76.723935043539655</v>
      </c>
      <c r="N129" s="31">
        <v>57.599999999999994</v>
      </c>
      <c r="O129" s="31">
        <v>15.343562374916612</v>
      </c>
      <c r="P129" s="31">
        <v>37.88961967400629</v>
      </c>
    </row>
    <row r="130" spans="1:16" hidden="1" x14ac:dyDescent="0.2">
      <c r="A130" s="19" t="s">
        <v>191</v>
      </c>
      <c r="B130" s="23" t="s">
        <v>175</v>
      </c>
      <c r="C130" s="21" t="s">
        <v>175</v>
      </c>
      <c r="D130" s="29">
        <f t="shared" si="24"/>
        <v>539.7672584548485</v>
      </c>
      <c r="E130" s="13">
        <f t="shared" si="25"/>
        <v>801927.20127017144</v>
      </c>
      <c r="F130" s="31">
        <v>76.666666666666657</v>
      </c>
      <c r="G130" s="31">
        <v>151.93922431027588</v>
      </c>
      <c r="H130" s="31">
        <v>62.4</v>
      </c>
      <c r="I130" s="31">
        <v>79.496025198740071</v>
      </c>
      <c r="J130" s="31">
        <v>13.489882588058956</v>
      </c>
      <c r="K130" s="31">
        <v>17</v>
      </c>
      <c r="L130" s="31">
        <v>13.671223741247083</v>
      </c>
      <c r="M130" s="31">
        <v>63.073664391621556</v>
      </c>
      <c r="N130" s="31">
        <v>47.400000000000006</v>
      </c>
      <c r="O130" s="31">
        <v>5.3368912608405603</v>
      </c>
      <c r="P130" s="31">
        <v>9.2936802973977688</v>
      </c>
    </row>
    <row r="131" spans="1:16" hidden="1" x14ac:dyDescent="0.2">
      <c r="A131" s="19" t="s">
        <v>192</v>
      </c>
      <c r="B131" s="23" t="s">
        <v>175</v>
      </c>
      <c r="C131" s="21" t="s">
        <v>183</v>
      </c>
      <c r="D131" s="29">
        <f t="shared" si="24"/>
        <v>690.10701048252997</v>
      </c>
      <c r="E131" s="13">
        <f t="shared" si="25"/>
        <v>1254517.9688544457</v>
      </c>
      <c r="F131" s="31">
        <v>82.666666666666671</v>
      </c>
      <c r="G131" s="31">
        <v>175.92962814874051</v>
      </c>
      <c r="H131" s="31">
        <v>76.266666666666666</v>
      </c>
      <c r="I131" s="31">
        <v>83.745812709364529</v>
      </c>
      <c r="J131" s="31">
        <v>26.480139895078693</v>
      </c>
      <c r="K131" s="31">
        <v>36</v>
      </c>
      <c r="L131" s="31">
        <v>28.676225408469492</v>
      </c>
      <c r="M131" s="31">
        <v>88.020710755471882</v>
      </c>
      <c r="N131" s="31">
        <v>66.300000000000011</v>
      </c>
      <c r="O131" s="31">
        <v>6.0040026684456302</v>
      </c>
      <c r="P131" s="31">
        <v>20.017157563625965</v>
      </c>
    </row>
    <row r="132" spans="1:16" hidden="1" x14ac:dyDescent="0.2">
      <c r="A132" s="41" t="s">
        <v>175</v>
      </c>
      <c r="B132" s="42"/>
      <c r="C132" s="43"/>
      <c r="D132" s="17">
        <f t="shared" ref="D132:E132" si="26">SUM(D119:D131)</f>
        <v>7441.5582672863347</v>
      </c>
      <c r="E132" s="15">
        <f t="shared" si="26"/>
        <v>15021050.273058515</v>
      </c>
      <c r="F132" s="15">
        <v>970</v>
      </c>
      <c r="G132" s="15">
        <v>1889.2443022790883</v>
      </c>
      <c r="H132" s="15">
        <v>751.46666666666658</v>
      </c>
      <c r="I132" s="15">
        <v>908.45457727113637</v>
      </c>
      <c r="J132" s="15">
        <v>382.21333999500371</v>
      </c>
      <c r="K132" s="15">
        <v>476.33333333333331</v>
      </c>
      <c r="L132" s="15">
        <v>379.12637545848617</v>
      </c>
      <c r="M132" s="15">
        <v>764.88585549541062</v>
      </c>
      <c r="N132" s="15">
        <v>575.69999999999993</v>
      </c>
      <c r="O132" s="15">
        <v>96.064042695130084</v>
      </c>
      <c r="P132" s="15">
        <v>248.06977409207894</v>
      </c>
    </row>
    <row r="133" spans="1:16" hidden="1" x14ac:dyDescent="0.2">
      <c r="A133" s="45" t="s">
        <v>193</v>
      </c>
      <c r="B133" s="46"/>
      <c r="C133" s="47"/>
      <c r="D133" s="30">
        <f>SUM(F133:P133)</f>
        <v>1421.7780223009008</v>
      </c>
      <c r="E133" s="28">
        <f>SUMPRODUCT($F$1:$P$1,F133:P133)</f>
        <v>2889945.5499080205</v>
      </c>
      <c r="F133" s="31">
        <v>220</v>
      </c>
      <c r="G133" s="31">
        <v>439.82407037185123</v>
      </c>
      <c r="H133" s="31">
        <v>176</v>
      </c>
      <c r="I133" s="31">
        <v>83.745812709364529</v>
      </c>
      <c r="J133" s="31">
        <v>44.466650012490632</v>
      </c>
      <c r="K133" s="31">
        <v>95.666666666666657</v>
      </c>
      <c r="L133" s="31">
        <v>88.029343114371457</v>
      </c>
      <c r="M133" s="31">
        <v>130.38361967521769</v>
      </c>
      <c r="N133" s="31">
        <v>66.600000000000009</v>
      </c>
      <c r="O133" s="31">
        <v>22.014676450967311</v>
      </c>
      <c r="P133" s="31">
        <v>55.047183299971401</v>
      </c>
    </row>
    <row r="134" spans="1:16" hidden="1" x14ac:dyDescent="0.2">
      <c r="A134" s="48" t="s">
        <v>194</v>
      </c>
      <c r="B134" s="48"/>
      <c r="C134" s="48"/>
      <c r="D134" s="26">
        <f t="shared" ref="D134:E134" si="27">D17+D38+D48+D62+D74+D91+D105+D118+D132+D133</f>
        <v>69958.700238487465</v>
      </c>
      <c r="E134" s="26">
        <f t="shared" si="27"/>
        <v>140302149.69056919</v>
      </c>
      <c r="F134" s="26">
        <v>10000</v>
      </c>
      <c r="G134" s="26">
        <v>20000</v>
      </c>
      <c r="H134" s="26">
        <v>8000</v>
      </c>
      <c r="I134" s="26">
        <v>10000</v>
      </c>
      <c r="J134" s="26">
        <v>4000</v>
      </c>
      <c r="K134" s="26">
        <v>5000</v>
      </c>
      <c r="L134" s="26">
        <v>4000</v>
      </c>
      <c r="M134" s="26">
        <v>8000</v>
      </c>
      <c r="N134" s="26">
        <v>6000</v>
      </c>
      <c r="O134" s="26">
        <v>1000</v>
      </c>
      <c r="P134" s="26">
        <v>2500</v>
      </c>
    </row>
  </sheetData>
  <autoFilter ref="A2:P134" xr:uid="{A4FD2186-214D-4C6B-8D4D-5B7FF4EB0CE0}">
    <filterColumn colId="2">
      <filters>
        <filter val="Pabna"/>
        <filter val="Sirajgonj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1C63-8AE8-4370-9568-B370B4636B93}">
  <dimension ref="B1:G17"/>
  <sheetViews>
    <sheetView workbookViewId="0">
      <selection activeCell="J9" sqref="I8:J9"/>
    </sheetView>
  </sheetViews>
  <sheetFormatPr defaultRowHeight="12.75" x14ac:dyDescent="0.2"/>
  <cols>
    <col min="2" max="2" width="12.5703125" bestFit="1" customWidth="1"/>
    <col min="3" max="3" width="20.28515625" bestFit="1" customWidth="1"/>
    <col min="4" max="4" width="9" bestFit="1" customWidth="1"/>
    <col min="5" max="5" width="17.28515625" bestFit="1" customWidth="1"/>
    <col min="6" max="6" width="20.140625" bestFit="1" customWidth="1"/>
  </cols>
  <sheetData>
    <row r="1" spans="2:7" ht="25.5" x14ac:dyDescent="0.35">
      <c r="B1" s="49" t="s">
        <v>195</v>
      </c>
      <c r="C1" s="49"/>
      <c r="D1" s="49"/>
      <c r="E1" s="49"/>
      <c r="F1" s="49"/>
    </row>
    <row r="2" spans="2:7" ht="15.75" x14ac:dyDescent="0.2">
      <c r="B2" s="32" t="s">
        <v>1</v>
      </c>
      <c r="C2" s="33" t="s">
        <v>143</v>
      </c>
      <c r="D2" s="33" t="s">
        <v>145</v>
      </c>
      <c r="E2" s="33" t="s">
        <v>146</v>
      </c>
      <c r="F2" s="33" t="s">
        <v>147</v>
      </c>
      <c r="G2" s="34"/>
    </row>
    <row r="3" spans="2:7" ht="15.75" x14ac:dyDescent="0.2">
      <c r="B3" s="35" t="s">
        <v>2</v>
      </c>
      <c r="C3" s="36" t="s">
        <v>140</v>
      </c>
      <c r="D3" s="36" t="s">
        <v>140</v>
      </c>
      <c r="E3" s="36" t="s">
        <v>140</v>
      </c>
      <c r="F3" s="36" t="s">
        <v>140</v>
      </c>
      <c r="G3" s="34"/>
    </row>
    <row r="4" spans="2:7" ht="15.75" x14ac:dyDescent="0.2">
      <c r="B4" s="35" t="s">
        <v>3</v>
      </c>
      <c r="C4" s="37" t="s">
        <v>144</v>
      </c>
      <c r="D4" s="37" t="s">
        <v>144</v>
      </c>
      <c r="E4" s="37" t="s">
        <v>144</v>
      </c>
      <c r="F4" s="37" t="s">
        <v>144</v>
      </c>
      <c r="G4" s="34"/>
    </row>
    <row r="5" spans="2:7" ht="15.75" x14ac:dyDescent="0.2">
      <c r="B5" s="38" t="s">
        <v>4</v>
      </c>
      <c r="C5" s="39">
        <f>SUM(C6:C16)</f>
        <v>672.64208178018316</v>
      </c>
      <c r="D5" s="39">
        <f>SUM(D6:D16)</f>
        <v>353.93367017210022</v>
      </c>
      <c r="E5" s="39">
        <f>SUM(E6:E16)</f>
        <v>559.95048417125179</v>
      </c>
      <c r="F5" s="39">
        <f>SUM(F6:F16)</f>
        <v>401.8702773503199</v>
      </c>
      <c r="G5" s="34"/>
    </row>
    <row r="6" spans="2:7" ht="15.75" x14ac:dyDescent="0.2">
      <c r="B6" s="35" t="s">
        <v>6</v>
      </c>
      <c r="C6" s="40">
        <v>78.666666666666657</v>
      </c>
      <c r="D6" s="40">
        <v>48.666666666666664</v>
      </c>
      <c r="E6" s="40">
        <v>65.333333333333343</v>
      </c>
      <c r="F6" s="40">
        <v>53.333333333333329</v>
      </c>
      <c r="G6" s="34"/>
    </row>
    <row r="7" spans="2:7" ht="15.75" x14ac:dyDescent="0.2">
      <c r="B7" s="35" t="s">
        <v>7</v>
      </c>
      <c r="C7" s="40">
        <v>155.93762495001999</v>
      </c>
      <c r="D7" s="40">
        <v>93.962415033986403</v>
      </c>
      <c r="E7" s="40">
        <v>131.94722111155539</v>
      </c>
      <c r="F7" s="40">
        <v>107.95681727309078</v>
      </c>
      <c r="G7" s="34"/>
    </row>
    <row r="8" spans="2:7" ht="15.75" x14ac:dyDescent="0.2">
      <c r="B8" s="35" t="s">
        <v>8</v>
      </c>
      <c r="C8" s="40">
        <v>62.4</v>
      </c>
      <c r="D8" s="40">
        <v>38.933333333333337</v>
      </c>
      <c r="E8" s="40">
        <v>52.266666666666673</v>
      </c>
      <c r="F8" s="40">
        <v>43.733333333333334</v>
      </c>
      <c r="G8" s="34"/>
    </row>
    <row r="9" spans="2:7" ht="15.75" x14ac:dyDescent="0.2">
      <c r="B9" s="35" t="s">
        <v>9</v>
      </c>
      <c r="C9" s="40">
        <v>79.496025198740071</v>
      </c>
      <c r="D9" s="40">
        <v>48.997550122493877</v>
      </c>
      <c r="E9" s="40">
        <v>66.496675166241687</v>
      </c>
      <c r="F9" s="40">
        <v>54.747262636868157</v>
      </c>
      <c r="G9" s="34"/>
    </row>
    <row r="10" spans="2:7" ht="15.75" x14ac:dyDescent="0.2">
      <c r="B10" s="35" t="s">
        <v>10</v>
      </c>
      <c r="C10" s="40">
        <v>40.969273045216092</v>
      </c>
      <c r="D10" s="40">
        <v>15.988008993255059</v>
      </c>
      <c r="E10" s="40">
        <v>31.476392705470897</v>
      </c>
      <c r="F10" s="40">
        <v>18.486135398451161</v>
      </c>
      <c r="G10" s="34"/>
    </row>
    <row r="11" spans="2:7" ht="15.75" x14ac:dyDescent="0.2">
      <c r="B11" s="35" t="s">
        <v>11</v>
      </c>
      <c r="C11" s="40">
        <v>50.666666666666664</v>
      </c>
      <c r="D11" s="40">
        <v>19.333333333333332</v>
      </c>
      <c r="E11" s="40">
        <v>39.333333333333329</v>
      </c>
      <c r="F11" s="40">
        <v>22.666666666666668</v>
      </c>
      <c r="G11" s="34"/>
    </row>
    <row r="12" spans="2:7" ht="15.75" x14ac:dyDescent="0.2">
      <c r="B12" s="35" t="s">
        <v>12</v>
      </c>
      <c r="C12" s="40">
        <v>40.346782260753585</v>
      </c>
      <c r="D12" s="40">
        <v>15.671890630210068</v>
      </c>
      <c r="E12" s="40">
        <v>31.677225741913972</v>
      </c>
      <c r="F12" s="40">
        <v>18.339446482160721</v>
      </c>
      <c r="G12" s="34"/>
    </row>
    <row r="13" spans="2:7" ht="15.75" x14ac:dyDescent="0.2">
      <c r="B13" s="35" t="s">
        <v>13</v>
      </c>
      <c r="C13" s="40">
        <v>81.430924923511412</v>
      </c>
      <c r="D13" s="40">
        <v>31.066133207813603</v>
      </c>
      <c r="E13" s="40">
        <v>63.073664391621556</v>
      </c>
      <c r="F13" s="40">
        <v>36.243822075782532</v>
      </c>
      <c r="G13" s="34"/>
    </row>
    <row r="14" spans="2:7" ht="15.75" x14ac:dyDescent="0.2">
      <c r="B14" s="35" t="s">
        <v>14</v>
      </c>
      <c r="C14" s="40">
        <v>47.7</v>
      </c>
      <c r="D14" s="40">
        <v>29.4</v>
      </c>
      <c r="E14" s="40">
        <v>39.6</v>
      </c>
      <c r="F14" s="40">
        <v>32.4</v>
      </c>
      <c r="G14" s="34"/>
    </row>
    <row r="15" spans="2:7" ht="15.75" x14ac:dyDescent="0.2">
      <c r="B15" s="35" t="s">
        <v>15</v>
      </c>
      <c r="C15" s="40">
        <v>10.006671114076051</v>
      </c>
      <c r="D15" s="40">
        <v>3.3355570380253501</v>
      </c>
      <c r="E15" s="40">
        <v>8.0053368912608409</v>
      </c>
      <c r="F15" s="40">
        <v>4.6697798532354904</v>
      </c>
      <c r="G15" s="34"/>
    </row>
    <row r="16" spans="2:7" ht="15.75" x14ac:dyDescent="0.2">
      <c r="B16" s="35" t="s">
        <v>16</v>
      </c>
      <c r="C16" s="40">
        <v>25.021446954532458</v>
      </c>
      <c r="D16" s="40">
        <v>8.578781812982557</v>
      </c>
      <c r="E16" s="40">
        <v>30.740634829854162</v>
      </c>
      <c r="F16" s="40">
        <v>9.2936802973977688</v>
      </c>
      <c r="G16" s="34"/>
    </row>
    <row r="17" spans="2:7" ht="15" x14ac:dyDescent="0.2">
      <c r="B17" s="34"/>
      <c r="C17" s="34"/>
      <c r="D17" s="34"/>
      <c r="E17" s="34"/>
      <c r="F17" s="34"/>
      <c r="G17" s="34"/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22A1-48C9-4B3A-8170-5C45E178B3D5}">
  <dimension ref="B1:H16"/>
  <sheetViews>
    <sheetView tabSelected="1" workbookViewId="0">
      <selection activeCell="M18" sqref="M17:M18"/>
    </sheetView>
  </sheetViews>
  <sheetFormatPr defaultRowHeight="12.75" x14ac:dyDescent="0.2"/>
  <cols>
    <col min="2" max="2" width="12.5703125" bestFit="1" customWidth="1"/>
    <col min="3" max="3" width="20.28515625" customWidth="1"/>
    <col min="4" max="4" width="16.28515625" customWidth="1"/>
    <col min="5" max="5" width="17.28515625" bestFit="1" customWidth="1"/>
    <col min="6" max="6" width="20.140625" bestFit="1" customWidth="1"/>
    <col min="7" max="7" width="24.7109375" bestFit="1" customWidth="1"/>
    <col min="8" max="8" width="17" bestFit="1" customWidth="1"/>
  </cols>
  <sheetData>
    <row r="1" spans="2:8" ht="25.5" x14ac:dyDescent="0.35">
      <c r="B1" s="50" t="s">
        <v>196</v>
      </c>
      <c r="C1" s="50"/>
      <c r="D1" s="50"/>
      <c r="E1" s="50"/>
      <c r="F1" s="50"/>
      <c r="G1" s="50"/>
      <c r="H1" s="50"/>
    </row>
    <row r="2" spans="2:8" ht="15.75" x14ac:dyDescent="0.25">
      <c r="B2" s="51" t="s">
        <v>1</v>
      </c>
      <c r="C2" s="52" t="s">
        <v>143</v>
      </c>
      <c r="D2" s="52" t="s">
        <v>145</v>
      </c>
      <c r="E2" s="52" t="s">
        <v>146</v>
      </c>
      <c r="F2" s="52" t="s">
        <v>147</v>
      </c>
      <c r="G2" s="52" t="s">
        <v>151</v>
      </c>
      <c r="H2" s="52" t="s">
        <v>153</v>
      </c>
    </row>
    <row r="3" spans="2:8" ht="15.75" x14ac:dyDescent="0.25">
      <c r="B3" s="51" t="s">
        <v>2</v>
      </c>
      <c r="C3" s="53" t="s">
        <v>140</v>
      </c>
      <c r="D3" s="53" t="s">
        <v>140</v>
      </c>
      <c r="E3" s="53" t="s">
        <v>140</v>
      </c>
      <c r="F3" s="53" t="s">
        <v>140</v>
      </c>
      <c r="G3" s="53" t="s">
        <v>140</v>
      </c>
      <c r="H3" s="53" t="s">
        <v>140</v>
      </c>
    </row>
    <row r="4" spans="2:8" ht="15.75" x14ac:dyDescent="0.25">
      <c r="B4" s="51" t="s">
        <v>3</v>
      </c>
      <c r="C4" s="52" t="s">
        <v>144</v>
      </c>
      <c r="D4" s="52" t="s">
        <v>144</v>
      </c>
      <c r="E4" s="52" t="s">
        <v>144</v>
      </c>
      <c r="F4" s="52" t="s">
        <v>144</v>
      </c>
      <c r="G4" s="52" t="s">
        <v>152</v>
      </c>
      <c r="H4" s="52" t="s">
        <v>152</v>
      </c>
    </row>
    <row r="5" spans="2:8" ht="15.75" x14ac:dyDescent="0.25">
      <c r="B5" s="54" t="s">
        <v>4</v>
      </c>
      <c r="C5" s="55">
        <f>SUM(C6:C16)</f>
        <v>672.64208178018316</v>
      </c>
      <c r="D5" s="55">
        <f>SUM(D6:D16)</f>
        <v>353.93367017210022</v>
      </c>
      <c r="E5" s="55">
        <f>SUM(E6:E16)</f>
        <v>559.95048417125179</v>
      </c>
      <c r="F5" s="55">
        <f>SUM(F6:F16)</f>
        <v>401.8702773503199</v>
      </c>
      <c r="G5" s="55">
        <f>SUM(G6:G16)</f>
        <v>557.3421743303511</v>
      </c>
      <c r="H5" s="55">
        <f>SUM(H6:H16)</f>
        <v>552.28562519772254</v>
      </c>
    </row>
    <row r="6" spans="2:8" ht="15.75" x14ac:dyDescent="0.25">
      <c r="B6" s="51" t="s">
        <v>6</v>
      </c>
      <c r="C6" s="56">
        <v>78.666666666666657</v>
      </c>
      <c r="D6" s="56">
        <v>48.666666666666664</v>
      </c>
      <c r="E6" s="56">
        <v>65.333333333333343</v>
      </c>
      <c r="F6" s="56">
        <v>53.333333333333329</v>
      </c>
      <c r="G6" s="56">
        <v>68.666666666666671</v>
      </c>
      <c r="H6" s="56">
        <v>64.666666666666671</v>
      </c>
    </row>
    <row r="7" spans="2:8" ht="15.75" x14ac:dyDescent="0.25">
      <c r="B7" s="51" t="s">
        <v>7</v>
      </c>
      <c r="C7" s="56">
        <v>155.93762495001999</v>
      </c>
      <c r="D7" s="56">
        <v>93.962415033986403</v>
      </c>
      <c r="E7" s="56">
        <v>131.94722111155539</v>
      </c>
      <c r="F7" s="56">
        <v>107.95681727309078</v>
      </c>
      <c r="G7" s="56">
        <v>137.94482207117153</v>
      </c>
      <c r="H7" s="56">
        <v>127.94882047181127</v>
      </c>
    </row>
    <row r="8" spans="2:8" ht="15.75" x14ac:dyDescent="0.25">
      <c r="B8" s="51" t="s">
        <v>8</v>
      </c>
      <c r="C8" s="56">
        <v>62.4</v>
      </c>
      <c r="D8" s="56">
        <v>38.933333333333337</v>
      </c>
      <c r="E8" s="56">
        <v>52.266666666666673</v>
      </c>
      <c r="F8" s="56">
        <v>43.733333333333334</v>
      </c>
      <c r="G8" s="56">
        <v>55.466666666666661</v>
      </c>
      <c r="H8" s="56">
        <v>51.2</v>
      </c>
    </row>
    <row r="9" spans="2:8" ht="15.75" x14ac:dyDescent="0.25">
      <c r="B9" s="51" t="s">
        <v>9</v>
      </c>
      <c r="C9" s="56">
        <v>79.496025198740071</v>
      </c>
      <c r="D9" s="56">
        <v>48.997550122493877</v>
      </c>
      <c r="E9" s="56">
        <v>66.496675166241687</v>
      </c>
      <c r="F9" s="56">
        <v>54.747262636868157</v>
      </c>
      <c r="G9" s="56">
        <v>70.246487675616223</v>
      </c>
      <c r="H9" s="56">
        <v>65.496725163741814</v>
      </c>
    </row>
    <row r="10" spans="2:8" ht="15.75" x14ac:dyDescent="0.25">
      <c r="B10" s="51" t="s">
        <v>10</v>
      </c>
      <c r="C10" s="56">
        <v>40.969273045216092</v>
      </c>
      <c r="D10" s="56">
        <v>15.988008993255059</v>
      </c>
      <c r="E10" s="56">
        <v>31.476392705470897</v>
      </c>
      <c r="F10" s="56">
        <v>18.486135398451161</v>
      </c>
      <c r="G10" s="56">
        <v>29.977516862353237</v>
      </c>
      <c r="H10" s="56">
        <v>33.474893829627781</v>
      </c>
    </row>
    <row r="11" spans="2:8" ht="15.75" x14ac:dyDescent="0.25">
      <c r="B11" s="51" t="s">
        <v>11</v>
      </c>
      <c r="C11" s="56">
        <v>50.666666666666664</v>
      </c>
      <c r="D11" s="56">
        <v>19.333333333333332</v>
      </c>
      <c r="E11" s="56">
        <v>39.333333333333329</v>
      </c>
      <c r="F11" s="56">
        <v>22.666666666666668</v>
      </c>
      <c r="G11" s="56">
        <v>37</v>
      </c>
      <c r="H11" s="56">
        <v>41.666666666666664</v>
      </c>
    </row>
    <row r="12" spans="2:8" ht="15.75" x14ac:dyDescent="0.25">
      <c r="B12" s="51" t="s">
        <v>12</v>
      </c>
      <c r="C12" s="56">
        <v>40.346782260753585</v>
      </c>
      <c r="D12" s="56">
        <v>15.671890630210068</v>
      </c>
      <c r="E12" s="56">
        <v>31.677225741913972</v>
      </c>
      <c r="F12" s="56">
        <v>18.339446482160721</v>
      </c>
      <c r="G12" s="56">
        <v>29.676558852950983</v>
      </c>
      <c r="H12" s="56">
        <v>33.011003667889298</v>
      </c>
    </row>
    <row r="13" spans="2:8" ht="15.75" x14ac:dyDescent="0.25">
      <c r="B13" s="51" t="s">
        <v>13</v>
      </c>
      <c r="C13" s="56">
        <v>81.430924923511412</v>
      </c>
      <c r="D13" s="56">
        <v>31.066133207813603</v>
      </c>
      <c r="E13" s="56">
        <v>63.073664391621556</v>
      </c>
      <c r="F13" s="56">
        <v>36.243822075782532</v>
      </c>
      <c r="G13" s="56">
        <v>59.308072487644154</v>
      </c>
      <c r="H13" s="56">
        <v>66.36855730760179</v>
      </c>
    </row>
    <row r="14" spans="2:8" ht="15.75" x14ac:dyDescent="0.25">
      <c r="B14" s="51" t="s">
        <v>14</v>
      </c>
      <c r="C14" s="56">
        <v>47.7</v>
      </c>
      <c r="D14" s="56">
        <v>29.4</v>
      </c>
      <c r="E14" s="56">
        <v>39.6</v>
      </c>
      <c r="F14" s="56">
        <v>32.4</v>
      </c>
      <c r="G14" s="56">
        <v>41.699999999999996</v>
      </c>
      <c r="H14" s="56">
        <v>39</v>
      </c>
    </row>
    <row r="15" spans="2:8" ht="15.75" x14ac:dyDescent="0.25">
      <c r="B15" s="51" t="s">
        <v>15</v>
      </c>
      <c r="C15" s="56">
        <v>10.006671114076051</v>
      </c>
      <c r="D15" s="56">
        <v>3.3355570380253501</v>
      </c>
      <c r="E15" s="56">
        <v>8.0053368912608409</v>
      </c>
      <c r="F15" s="56">
        <v>4.6697798532354904</v>
      </c>
      <c r="G15" s="56">
        <v>7.3382254836557701</v>
      </c>
      <c r="H15" s="56">
        <v>8.0053368912608409</v>
      </c>
    </row>
    <row r="16" spans="2:8" ht="15.75" x14ac:dyDescent="0.25">
      <c r="B16" s="51" t="s">
        <v>16</v>
      </c>
      <c r="C16" s="56">
        <v>25.021446954532458</v>
      </c>
      <c r="D16" s="56">
        <v>8.578781812982557</v>
      </c>
      <c r="E16" s="56">
        <v>30.740634829854162</v>
      </c>
      <c r="F16" s="56">
        <v>9.2936802973977688</v>
      </c>
      <c r="G16" s="56">
        <v>20.017157563625965</v>
      </c>
      <c r="H16" s="56">
        <v>21.446954532456392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09.02.2020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2020-01-19T05:06:00Z</dcterms:created>
  <dcterms:modified xsi:type="dcterms:W3CDTF">2020-02-08T13:16:16Z</dcterms:modified>
</cp:coreProperties>
</file>