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January\All Details\23.01.2020\"/>
    </mc:Choice>
  </mc:AlternateContent>
  <xr:revisionPtr revIDLastSave="0" documentId="13_ncr:1_{2A78A4C7-0AD9-4964-A693-FF56411CEFA2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3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B33" i="2"/>
  <c r="C33" i="2"/>
  <c r="D3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C98" i="2"/>
  <c r="I121" i="2"/>
  <c r="K121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 l="1"/>
  <c r="C100" i="2" s="1"/>
  <c r="E33" i="2"/>
  <c r="F33" i="2" s="1"/>
  <c r="F36" i="2" s="1"/>
  <c r="E3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37" authorId="0" shapeId="0" xr:uid="{C14C18B4-A4EF-4D48-B6B8-C4603D1D9FE8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Driving Licence er jonno 1000 Deya Hoyese</t>
        </r>
      </text>
    </comment>
    <comment ref="C40" authorId="0" shapeId="0" xr:uid="{00000000-0006-0000-0000-000001000000}">
      <text/>
    </comment>
  </commentList>
</comments>
</file>

<file path=xl/sharedStrings.xml><?xml version="1.0" encoding="utf-8"?>
<sst xmlns="http://schemas.openxmlformats.org/spreadsheetml/2006/main" count="188" uniqueCount="90">
  <si>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</si>
  <si>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</si>
  <si>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</si>
  <si>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</si>
  <si>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</si>
  <si>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</si>
  <si>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</si>
  <si>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</si>
  <si>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</si>
  <si>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</si>
  <si>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</si>
  <si>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</si>
  <si>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</si>
  <si>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</si>
  <si>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</si>
  <si>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</si>
  <si>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</si>
  <si>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</si>
  <si>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</si>
  <si>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</si>
  <si>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</si>
  <si>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</si>
  <si>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</si>
  <si>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</si>
  <si>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</si>
  <si>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</si>
  <si>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</si>
  <si>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</si>
  <si>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</si>
  <si>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</si>
  <si>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</si>
  <si>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</si>
  <si>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</si>
  <si>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</si>
  <si>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Naimul ZSM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</si>
  <si>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</si>
  <si>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</si>
  <si>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</si>
  <si>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</si>
  <si>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</si>
  <si>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</si>
  <si>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</si>
  <si>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</si>
  <si>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Mondol</t>
  </si>
  <si>
    <t>Natore tel</t>
  </si>
  <si>
    <t>16.12.19</t>
  </si>
  <si>
    <t>Dighi 20pcs Mug Gift</t>
  </si>
  <si>
    <t>17.12.19</t>
  </si>
  <si>
    <t>22.12.19</t>
  </si>
  <si>
    <t>Kurier</t>
  </si>
  <si>
    <t>Driver</t>
  </si>
  <si>
    <t>26.12.19</t>
  </si>
  <si>
    <t xml:space="preserve">Altab </t>
  </si>
  <si>
    <t>Cashier</t>
  </si>
  <si>
    <t>29.12.19</t>
  </si>
  <si>
    <t>30.12.19</t>
  </si>
  <si>
    <t>Sohan Tel</t>
  </si>
  <si>
    <t>31.12.19</t>
  </si>
  <si>
    <t>A.M Tipu i97+kuriar</t>
  </si>
  <si>
    <t>01.01.2020</t>
  </si>
  <si>
    <t>02.01.2020</t>
  </si>
  <si>
    <t>04.01.2020</t>
  </si>
  <si>
    <t>05.01.2020</t>
  </si>
  <si>
    <t>Rubel Tel</t>
  </si>
  <si>
    <t>MA Mobile Center</t>
  </si>
  <si>
    <t>06.01.2020</t>
  </si>
  <si>
    <t>07.01.2020</t>
  </si>
  <si>
    <t>08.01.2020</t>
  </si>
  <si>
    <t>09.01.2020</t>
  </si>
  <si>
    <t>Z12&amp;Z25 Launch Pitha</t>
  </si>
  <si>
    <t>11.01.2020</t>
  </si>
  <si>
    <t>12.01.2020</t>
  </si>
  <si>
    <t>13.01.2020</t>
  </si>
  <si>
    <t>14.01.2020</t>
  </si>
  <si>
    <t>15.01.2020</t>
  </si>
  <si>
    <t>Atik</t>
  </si>
  <si>
    <t>16.01.2020</t>
  </si>
  <si>
    <t>Naimul</t>
  </si>
  <si>
    <t>ZSM</t>
  </si>
  <si>
    <t>Jony Coto</t>
  </si>
  <si>
    <t>Umor Desh</t>
  </si>
  <si>
    <t>18.01.2020</t>
  </si>
  <si>
    <t>Jafor Vai</t>
  </si>
  <si>
    <t>19.01.2020</t>
  </si>
  <si>
    <t>20.01.2020</t>
  </si>
  <si>
    <t>Desh Telecom</t>
  </si>
  <si>
    <t>21.01.2020</t>
  </si>
  <si>
    <t>Mobile Park</t>
  </si>
  <si>
    <t>Balance Statement January 2020</t>
  </si>
  <si>
    <t>22.01.2020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</si>
</sst>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1"/>
  <sheetViews>
    <sheetView tabSelected="1" zoomScale="120" zoomScaleNormal="120" workbookViewId="0">
      <pane ySplit="4" topLeftCell="A31" activePane="bottomLeft" state="frozen"/>
      <selection activeCell="I1" sqref="I1"/>
      <selection pane="bottomLeft" activeCell="E49" sqref="E49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 x14ac:dyDescent="0.2">
      <c r="A1" s="148" t="s">
        <v>20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 x14ac:dyDescent="0.2">
      <c r="A2" s="149" t="s">
        <v>88</v>
      </c>
      <c r="B2" s="149"/>
      <c r="C2" s="149"/>
      <c r="D2" s="149"/>
      <c r="E2" s="149"/>
      <c r="F2" s="149"/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x14ac:dyDescent="0.2">
      <c r="A3" s="158" t="s">
        <v>17</v>
      </c>
      <c r="B3" s="158"/>
      <c r="C3" s="158"/>
      <c r="D3" s="158"/>
      <c r="E3" s="158"/>
      <c r="F3" s="158"/>
      <c r="K3" s="7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 x14ac:dyDescent="0.2">
      <c r="A4" s="146" t="s">
        <v>0</v>
      </c>
      <c r="B4" s="147" t="s">
        <v>1</v>
      </c>
      <c r="C4" s="147" t="s">
        <v>2</v>
      </c>
      <c r="D4" s="147" t="s">
        <v>3</v>
      </c>
      <c r="E4" s="147" t="s">
        <v>4</v>
      </c>
      <c r="F4" s="1" t="s">
        <v>5</v>
      </c>
      <c r="G4" s="7"/>
      <c r="H4" s="7"/>
      <c r="I4" s="19"/>
      <c r="J4" s="19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x14ac:dyDescent="0.2">
      <c r="A5" s="142" t="s">
        <v>59</v>
      </c>
      <c r="B5" s="143">
        <v>274140</v>
      </c>
      <c r="C5" s="143">
        <v>338090</v>
      </c>
      <c r="D5" s="143">
        <v>1280</v>
      </c>
      <c r="E5" s="143">
        <f>C5+D5</f>
        <v>339370</v>
      </c>
      <c r="F5" s="145"/>
      <c r="G5" s="19"/>
      <c r="H5" s="43" t="s">
        <v>12</v>
      </c>
      <c r="I5" s="64">
        <v>90</v>
      </c>
      <c r="J5" s="43" t="s">
        <v>59</v>
      </c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5" t="s">
        <v>60</v>
      </c>
      <c r="B6" s="2">
        <v>208340</v>
      </c>
      <c r="C6" s="2">
        <v>200450</v>
      </c>
      <c r="D6" s="2">
        <v>340</v>
      </c>
      <c r="E6" s="2">
        <f t="shared" ref="E6:E32" si="0">C6+D6</f>
        <v>200790</v>
      </c>
      <c r="F6" s="134"/>
      <c r="G6" s="112"/>
      <c r="H6" s="44" t="s">
        <v>12</v>
      </c>
      <c r="I6" s="64">
        <v>450</v>
      </c>
      <c r="J6" s="43" t="s">
        <v>60</v>
      </c>
      <c r="K6" s="128"/>
      <c r="L6" s="19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61</v>
      </c>
      <c r="B7" s="2">
        <v>380365</v>
      </c>
      <c r="C7" s="2">
        <v>329020</v>
      </c>
      <c r="D7" s="2">
        <v>608</v>
      </c>
      <c r="E7" s="2">
        <f t="shared" si="0"/>
        <v>329628</v>
      </c>
      <c r="F7" s="134"/>
      <c r="G7" s="112"/>
      <c r="H7" s="44" t="s">
        <v>12</v>
      </c>
      <c r="I7" s="64">
        <v>2010</v>
      </c>
      <c r="J7" s="43" t="s">
        <v>61</v>
      </c>
      <c r="K7" s="128"/>
      <c r="L7" s="19"/>
      <c r="M7" s="3"/>
      <c r="N7" s="6"/>
      <c r="O7" s="16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62</v>
      </c>
      <c r="B8" s="2">
        <v>243535</v>
      </c>
      <c r="C8" s="2">
        <v>248990</v>
      </c>
      <c r="D8" s="2">
        <v>1900</v>
      </c>
      <c r="E8" s="2">
        <f t="shared" si="0"/>
        <v>250890</v>
      </c>
      <c r="F8" s="94"/>
      <c r="G8" s="19"/>
      <c r="H8" s="43" t="s">
        <v>12</v>
      </c>
      <c r="I8" s="64">
        <v>990</v>
      </c>
      <c r="J8" s="64" t="s">
        <v>62</v>
      </c>
      <c r="K8" s="7"/>
      <c r="L8" s="19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 x14ac:dyDescent="0.2">
      <c r="A9" s="15" t="s">
        <v>65</v>
      </c>
      <c r="B9" s="2">
        <v>351455</v>
      </c>
      <c r="C9" s="2">
        <v>318710</v>
      </c>
      <c r="D9" s="2">
        <v>1420</v>
      </c>
      <c r="E9" s="2">
        <f t="shared" si="0"/>
        <v>320130</v>
      </c>
      <c r="F9" s="135"/>
      <c r="G9" s="19"/>
      <c r="H9" s="43" t="s">
        <v>12</v>
      </c>
      <c r="I9" s="64">
        <v>1710</v>
      </c>
      <c r="J9" s="64" t="s">
        <v>65</v>
      </c>
      <c r="K9" s="7"/>
      <c r="L9" s="129"/>
      <c r="M9" s="129"/>
      <c r="N9" s="12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 x14ac:dyDescent="0.2">
      <c r="A10" s="15" t="s">
        <v>66</v>
      </c>
      <c r="B10" s="2">
        <v>410455</v>
      </c>
      <c r="C10" s="2">
        <v>352515</v>
      </c>
      <c r="D10" s="2">
        <v>655</v>
      </c>
      <c r="E10" s="2">
        <f t="shared" si="0"/>
        <v>353170</v>
      </c>
      <c r="F10" s="136"/>
      <c r="G10" s="19"/>
      <c r="H10" s="43" t="s">
        <v>12</v>
      </c>
      <c r="I10" s="64">
        <v>1220</v>
      </c>
      <c r="J10" s="64" t="s">
        <v>66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67</v>
      </c>
      <c r="B11" s="2">
        <v>303820</v>
      </c>
      <c r="C11" s="2">
        <v>309297</v>
      </c>
      <c r="D11" s="2">
        <v>1460</v>
      </c>
      <c r="E11" s="2">
        <f t="shared" si="0"/>
        <v>310757</v>
      </c>
      <c r="F11" s="94"/>
      <c r="G11" s="53"/>
      <c r="H11" s="64" t="s">
        <v>12</v>
      </c>
      <c r="I11" s="64">
        <v>930</v>
      </c>
      <c r="J11" s="64" t="s">
        <v>67</v>
      </c>
      <c r="K11" s="7"/>
      <c r="L11" s="5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68</v>
      </c>
      <c r="B12" s="2">
        <v>244385</v>
      </c>
      <c r="C12" s="2">
        <v>296360</v>
      </c>
      <c r="D12" s="2">
        <v>1370</v>
      </c>
      <c r="E12" s="2">
        <f t="shared" si="0"/>
        <v>297730</v>
      </c>
      <c r="F12" s="94"/>
      <c r="G12" s="53"/>
      <c r="H12" s="64" t="s">
        <v>12</v>
      </c>
      <c r="I12" s="64">
        <v>360</v>
      </c>
      <c r="J12" s="64" t="s">
        <v>68</v>
      </c>
      <c r="K12" s="7"/>
      <c r="L12" s="19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70</v>
      </c>
      <c r="B13" s="2">
        <v>433955</v>
      </c>
      <c r="C13" s="2">
        <v>335770</v>
      </c>
      <c r="D13" s="2">
        <v>1319</v>
      </c>
      <c r="E13" s="2">
        <f t="shared" si="0"/>
        <v>337089</v>
      </c>
      <c r="F13" s="136"/>
      <c r="G13" s="19"/>
      <c r="H13" s="43" t="s">
        <v>12</v>
      </c>
      <c r="I13" s="64">
        <v>1080</v>
      </c>
      <c r="J13" s="64" t="s">
        <v>70</v>
      </c>
      <c r="K13" s="7"/>
      <c r="L13" s="19"/>
      <c r="M13" s="3"/>
      <c r="N13" s="1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71</v>
      </c>
      <c r="B14" s="2">
        <v>276710</v>
      </c>
      <c r="C14" s="2">
        <v>327490</v>
      </c>
      <c r="D14" s="2">
        <v>590</v>
      </c>
      <c r="E14" s="2">
        <f t="shared" si="0"/>
        <v>328080</v>
      </c>
      <c r="F14" s="135"/>
      <c r="G14" s="19"/>
      <c r="H14" s="43" t="s">
        <v>12</v>
      </c>
      <c r="I14" s="64">
        <v>1200</v>
      </c>
      <c r="J14" s="64" t="s">
        <v>71</v>
      </c>
      <c r="K14" s="7"/>
      <c r="L14" s="19"/>
      <c r="M14" s="3"/>
      <c r="N14" s="7"/>
      <c r="O14" s="8"/>
      <c r="P14" s="8"/>
      <c r="Q14" s="3"/>
      <c r="R14" s="1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72</v>
      </c>
      <c r="B15" s="2">
        <v>259660</v>
      </c>
      <c r="C15" s="2">
        <v>241085</v>
      </c>
      <c r="D15" s="2">
        <v>1030</v>
      </c>
      <c r="E15" s="2">
        <f t="shared" si="0"/>
        <v>242115</v>
      </c>
      <c r="F15" s="94"/>
      <c r="G15" s="53"/>
      <c r="H15" s="64" t="s">
        <v>12</v>
      </c>
      <c r="I15" s="64">
        <v>960</v>
      </c>
      <c r="J15" s="64" t="s">
        <v>72</v>
      </c>
      <c r="K15" s="9"/>
      <c r="L15" s="19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73</v>
      </c>
      <c r="B16" s="2">
        <v>164310</v>
      </c>
      <c r="C16" s="2">
        <v>353680</v>
      </c>
      <c r="D16" s="2">
        <v>860</v>
      </c>
      <c r="E16" s="2">
        <f t="shared" si="0"/>
        <v>354540</v>
      </c>
      <c r="F16" s="94"/>
      <c r="G16" s="53"/>
      <c r="H16" s="64" t="s">
        <v>12</v>
      </c>
      <c r="I16" s="64">
        <v>390</v>
      </c>
      <c r="J16" s="64" t="s">
        <v>73</v>
      </c>
      <c r="K16" s="7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74</v>
      </c>
      <c r="B17" s="2">
        <v>319545</v>
      </c>
      <c r="C17" s="2">
        <v>303890</v>
      </c>
      <c r="D17" s="2">
        <v>1540</v>
      </c>
      <c r="E17" s="2">
        <f t="shared" si="0"/>
        <v>305430</v>
      </c>
      <c r="F17" s="134"/>
      <c r="G17" s="112"/>
      <c r="H17" s="44" t="s">
        <v>12</v>
      </c>
      <c r="I17" s="64">
        <v>930</v>
      </c>
      <c r="J17" s="64" t="s">
        <v>74</v>
      </c>
      <c r="K17" s="10"/>
      <c r="L17" s="19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76</v>
      </c>
      <c r="B18" s="2">
        <v>495290</v>
      </c>
      <c r="C18" s="2">
        <v>280390</v>
      </c>
      <c r="D18" s="2">
        <v>1650</v>
      </c>
      <c r="E18" s="2">
        <f t="shared" si="0"/>
        <v>282040</v>
      </c>
      <c r="F18" s="136"/>
      <c r="G18" s="19"/>
      <c r="H18" s="43" t="s">
        <v>12</v>
      </c>
      <c r="I18" s="64">
        <v>390</v>
      </c>
      <c r="J18" s="64" t="s">
        <v>76</v>
      </c>
      <c r="K18" s="7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 t="s">
        <v>81</v>
      </c>
      <c r="B19" s="2">
        <v>317910</v>
      </c>
      <c r="C19" s="2">
        <v>400180</v>
      </c>
      <c r="D19" s="2">
        <v>630</v>
      </c>
      <c r="E19" s="2">
        <f t="shared" si="0"/>
        <v>400810</v>
      </c>
      <c r="F19" s="135"/>
      <c r="G19" s="19"/>
      <c r="H19" s="43" t="s">
        <v>12</v>
      </c>
      <c r="I19" s="64">
        <v>180</v>
      </c>
      <c r="J19" s="64" t="s">
        <v>81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 t="s">
        <v>83</v>
      </c>
      <c r="B20" s="2">
        <v>240825</v>
      </c>
      <c r="C20" s="2">
        <v>276200</v>
      </c>
      <c r="D20" s="2">
        <v>590</v>
      </c>
      <c r="E20" s="2">
        <f t="shared" si="0"/>
        <v>276790</v>
      </c>
      <c r="F20" s="134"/>
      <c r="G20" s="19"/>
      <c r="H20" s="43" t="s">
        <v>12</v>
      </c>
      <c r="I20" s="64">
        <v>1200</v>
      </c>
      <c r="J20" s="64" t="s">
        <v>83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 t="s">
        <v>84</v>
      </c>
      <c r="B21" s="2">
        <v>425780</v>
      </c>
      <c r="C21" s="2">
        <v>452292</v>
      </c>
      <c r="D21" s="2">
        <v>1230</v>
      </c>
      <c r="E21" s="2">
        <f t="shared" si="0"/>
        <v>453522</v>
      </c>
      <c r="F21" s="134"/>
      <c r="G21" s="19"/>
      <c r="H21" s="43" t="s">
        <v>12</v>
      </c>
      <c r="I21" s="64">
        <v>1080</v>
      </c>
      <c r="J21" s="64" t="s">
        <v>84</v>
      </c>
      <c r="K21" s="130"/>
      <c r="L21" s="5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 t="s">
        <v>86</v>
      </c>
      <c r="B22" s="2">
        <v>495190</v>
      </c>
      <c r="C22" s="2">
        <v>361760</v>
      </c>
      <c r="D22" s="2">
        <v>1365</v>
      </c>
      <c r="E22" s="2">
        <f>C22+D22</f>
        <v>363125</v>
      </c>
      <c r="F22" s="134"/>
      <c r="G22" s="19"/>
      <c r="H22" s="43" t="s">
        <v>12</v>
      </c>
      <c r="I22" s="64">
        <v>11760</v>
      </c>
      <c r="J22" s="64" t="s">
        <v>86</v>
      </c>
      <c r="K22" s="7"/>
      <c r="L22" s="19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 t="s">
        <v>89</v>
      </c>
      <c r="B23" s="2">
        <v>138435</v>
      </c>
      <c r="C23" s="2">
        <v>209790</v>
      </c>
      <c r="D23" s="2">
        <v>1230</v>
      </c>
      <c r="E23" s="2">
        <f t="shared" si="0"/>
        <v>211020</v>
      </c>
      <c r="F23" s="134"/>
      <c r="G23" s="112"/>
      <c r="H23" s="44" t="s">
        <v>12</v>
      </c>
      <c r="I23" s="64">
        <v>4110</v>
      </c>
      <c r="J23" s="64" t="s">
        <v>89</v>
      </c>
      <c r="K23" s="9"/>
      <c r="L23" s="53"/>
      <c r="M23" s="17"/>
      <c r="N23" s="8"/>
      <c r="O23" s="6"/>
      <c r="P23" s="3"/>
      <c r="Q23" s="17"/>
      <c r="R23" s="8"/>
      <c r="S23" s="8"/>
      <c r="T23" s="3"/>
      <c r="U23" s="1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/>
      <c r="B24" s="2"/>
      <c r="C24" s="2"/>
      <c r="D24" s="2"/>
      <c r="E24" s="2">
        <f t="shared" si="0"/>
        <v>0</v>
      </c>
      <c r="F24" s="134"/>
      <c r="G24" s="112"/>
      <c r="H24" s="44" t="s">
        <v>12</v>
      </c>
      <c r="I24" s="64"/>
      <c r="J24" s="64"/>
      <c r="K24" s="7"/>
      <c r="L24" s="19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/>
      <c r="B25" s="2"/>
      <c r="C25" s="2"/>
      <c r="D25" s="2"/>
      <c r="E25" s="2">
        <f t="shared" si="0"/>
        <v>0</v>
      </c>
      <c r="F25" s="135"/>
      <c r="G25" s="19"/>
      <c r="H25" s="43" t="s">
        <v>12</v>
      </c>
      <c r="I25" s="64"/>
      <c r="J25" s="64"/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/>
      <c r="B26" s="2"/>
      <c r="C26" s="2"/>
      <c r="D26" s="2"/>
      <c r="E26" s="2">
        <f t="shared" si="0"/>
        <v>0</v>
      </c>
      <c r="F26" s="127"/>
      <c r="G26" s="19"/>
      <c r="H26" s="43" t="s">
        <v>12</v>
      </c>
      <c r="I26" s="64"/>
      <c r="J26" s="64"/>
      <c r="K26" s="7"/>
      <c r="L26" s="19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35"/>
      <c r="G27" s="19"/>
      <c r="H27" s="43" t="s">
        <v>12</v>
      </c>
      <c r="I27" s="64"/>
      <c r="J27" s="64"/>
      <c r="K27" s="131"/>
      <c r="L27" s="19"/>
      <c r="M27" s="3"/>
      <c r="N27" s="1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5"/>
      <c r="G28" s="19"/>
      <c r="H28" s="43" t="s">
        <v>12</v>
      </c>
      <c r="I28" s="64"/>
      <c r="J28" s="64"/>
      <c r="K28" s="7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5"/>
      <c r="G29" s="19"/>
      <c r="H29" s="43" t="s">
        <v>12</v>
      </c>
      <c r="I29" s="64"/>
      <c r="J29" s="64"/>
      <c r="K29" s="7"/>
      <c r="L29" s="19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94"/>
      <c r="G30" s="113"/>
      <c r="H30" s="95" t="s">
        <v>12</v>
      </c>
      <c r="I30" s="96"/>
      <c r="J30" s="95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4"/>
      <c r="H31" s="95" t="s">
        <v>12</v>
      </c>
      <c r="I31" s="96"/>
      <c r="J31" s="144"/>
      <c r="K31" s="132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5"/>
      <c r="H32" s="117"/>
      <c r="I32" s="139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x14ac:dyDescent="0.2">
      <c r="A33" s="12" t="s">
        <v>6</v>
      </c>
      <c r="B33" s="2">
        <f>SUM(B5:B32)</f>
        <v>5984105</v>
      </c>
      <c r="C33" s="2">
        <f>SUM(C5:C32)</f>
        <v>5935959</v>
      </c>
      <c r="D33" s="2">
        <f>SUM(D5:D32)</f>
        <v>21067</v>
      </c>
      <c r="E33" s="2">
        <f>SUM(E5:E32)</f>
        <v>5957026</v>
      </c>
      <c r="F33" s="94">
        <f>B33-E33</f>
        <v>27079</v>
      </c>
      <c r="G33" s="114"/>
      <c r="H33" s="124"/>
      <c r="I33" s="139"/>
      <c r="J33" s="92"/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 x14ac:dyDescent="0.2">
      <c r="A34" s="8"/>
      <c r="B34" s="3"/>
      <c r="C34" s="3"/>
      <c r="D34" s="3"/>
      <c r="E34" s="3"/>
      <c r="F34" s="94"/>
      <c r="G34" s="114"/>
      <c r="H34" s="124"/>
      <c r="I34" s="139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 x14ac:dyDescent="0.25">
      <c r="A35" s="159" t="s">
        <v>7</v>
      </c>
      <c r="B35" s="160"/>
      <c r="C35" s="160"/>
      <c r="D35" s="161"/>
      <c r="E35" s="6"/>
      <c r="F35" s="94"/>
      <c r="G35" s="114"/>
      <c r="H35" s="124"/>
      <c r="I35" s="139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x14ac:dyDescent="0.2">
      <c r="A36" s="38" t="s">
        <v>8</v>
      </c>
      <c r="B36" s="39" t="s">
        <v>9</v>
      </c>
      <c r="C36" s="39" t="s">
        <v>10</v>
      </c>
      <c r="D36" s="111" t="s">
        <v>0</v>
      </c>
      <c r="E36" s="133">
        <f>F33-C98+K121</f>
        <v>0</v>
      </c>
      <c r="F36" s="90">
        <f>F33-C98-I43-I42+K121-C103</f>
        <v>0</v>
      </c>
      <c r="G36" s="114"/>
      <c r="H36" s="124"/>
      <c r="I36" s="140"/>
      <c r="J36" s="6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12" t="s">
        <v>28</v>
      </c>
      <c r="B37" s="25" t="s">
        <v>27</v>
      </c>
      <c r="C37" s="2">
        <v>8000</v>
      </c>
      <c r="D37" s="1" t="s">
        <v>57</v>
      </c>
      <c r="E37" s="6"/>
      <c r="F37" s="134"/>
      <c r="G37" s="114"/>
      <c r="H37" s="124"/>
      <c r="I37" s="140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75</v>
      </c>
      <c r="B38" s="1" t="s">
        <v>27</v>
      </c>
      <c r="C38" s="2">
        <v>1000</v>
      </c>
      <c r="D38" s="1" t="s">
        <v>74</v>
      </c>
      <c r="E38" s="3"/>
      <c r="F38" s="94"/>
      <c r="G38" s="114"/>
      <c r="H38" s="124"/>
      <c r="I38" s="140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52</v>
      </c>
      <c r="B39" s="12" t="s">
        <v>53</v>
      </c>
      <c r="C39" s="2">
        <v>7890</v>
      </c>
      <c r="D39" s="18" t="s">
        <v>51</v>
      </c>
      <c r="E39" s="3"/>
      <c r="F39" s="134"/>
      <c r="G39" s="114"/>
      <c r="H39" s="124"/>
      <c r="I39" s="140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40</v>
      </c>
      <c r="B40" s="1" t="s">
        <v>41</v>
      </c>
      <c r="C40" s="2">
        <v>12000</v>
      </c>
      <c r="D40" s="18" t="s">
        <v>84</v>
      </c>
      <c r="E40" s="3"/>
      <c r="F40" s="134"/>
      <c r="G40" s="54"/>
      <c r="H40" s="125"/>
      <c r="I40" s="140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40" t="s">
        <v>77</v>
      </c>
      <c r="B41" s="1" t="s">
        <v>78</v>
      </c>
      <c r="C41" s="2">
        <v>12100</v>
      </c>
      <c r="D41" s="1" t="s">
        <v>86</v>
      </c>
      <c r="E41" s="20"/>
      <c r="F41" s="134"/>
      <c r="G41" s="116"/>
      <c r="H41" s="126"/>
      <c r="I41" s="140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7" t="s">
        <v>32</v>
      </c>
      <c r="B42" s="48" t="s">
        <v>33</v>
      </c>
      <c r="C42" s="28">
        <v>1190</v>
      </c>
      <c r="D42" s="48" t="s">
        <v>31</v>
      </c>
      <c r="F42" s="123"/>
      <c r="G42" s="91"/>
      <c r="H42" s="137"/>
      <c r="I42" s="141"/>
      <c r="J42" s="138"/>
      <c r="K42" s="57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12" t="s">
        <v>79</v>
      </c>
      <c r="B43" s="1"/>
      <c r="C43" s="2">
        <v>3000</v>
      </c>
      <c r="D43" s="1" t="s">
        <v>76</v>
      </c>
      <c r="E43" s="6" t="s">
        <v>11</v>
      </c>
      <c r="F43" s="157" t="s">
        <v>15</v>
      </c>
      <c r="G43" s="157"/>
      <c r="H43" s="157"/>
      <c r="I43" s="157"/>
      <c r="J43" s="157"/>
      <c r="K43" s="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 x14ac:dyDescent="0.25">
      <c r="A44" s="73"/>
      <c r="B44" s="74"/>
      <c r="C44" s="75">
        <v>3055</v>
      </c>
      <c r="D44" s="76"/>
      <c r="E44" s="3"/>
      <c r="F44" s="109"/>
      <c r="G44" s="109"/>
      <c r="H44" s="109"/>
      <c r="I44" s="64"/>
      <c r="J44" s="64"/>
      <c r="K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 x14ac:dyDescent="0.25">
      <c r="A45" s="69"/>
      <c r="B45" s="70"/>
      <c r="C45" s="71"/>
      <c r="D45" s="72"/>
      <c r="E45" s="3"/>
      <c r="F45" s="109"/>
      <c r="G45" s="109"/>
      <c r="H45" s="109"/>
      <c r="I45" s="110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x14ac:dyDescent="0.2">
      <c r="A46" s="101" t="s">
        <v>22</v>
      </c>
      <c r="B46" s="102"/>
      <c r="C46" s="103">
        <v>271144</v>
      </c>
      <c r="D46" s="102" t="s">
        <v>21</v>
      </c>
      <c r="E46" s="3"/>
      <c r="F46" s="12"/>
      <c r="G46" s="12"/>
      <c r="H46" s="12"/>
      <c r="I46" s="64"/>
      <c r="J46" s="43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 x14ac:dyDescent="0.2">
      <c r="A47" s="104" t="s">
        <v>24</v>
      </c>
      <c r="B47" s="97"/>
      <c r="C47" s="98">
        <v>80000</v>
      </c>
      <c r="D47" s="99" t="s">
        <v>21</v>
      </c>
      <c r="E47" s="3"/>
      <c r="F47" s="12"/>
      <c r="G47" s="12"/>
      <c r="H47" s="12"/>
      <c r="I47" s="64"/>
      <c r="J47" s="77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 x14ac:dyDescent="0.2">
      <c r="A48" s="105" t="s">
        <v>30</v>
      </c>
      <c r="B48" s="97"/>
      <c r="C48" s="98">
        <v>300910</v>
      </c>
      <c r="D48" s="102" t="s">
        <v>38</v>
      </c>
      <c r="E48" s="3"/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x14ac:dyDescent="0.2">
      <c r="A49" s="100"/>
      <c r="B49" s="43"/>
      <c r="C49" s="98"/>
      <c r="D49" s="99"/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 x14ac:dyDescent="0.2">
      <c r="A50" s="105" t="s">
        <v>25</v>
      </c>
      <c r="B50" s="43"/>
      <c r="C50" s="98">
        <v>99030</v>
      </c>
      <c r="D50" s="102" t="s">
        <v>86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 x14ac:dyDescent="0.2">
      <c r="A51" s="105" t="s">
        <v>29</v>
      </c>
      <c r="B51" s="43"/>
      <c r="C51" s="98">
        <v>354835</v>
      </c>
      <c r="D51" s="99" t="s">
        <v>89</v>
      </c>
      <c r="E51" s="3"/>
      <c r="F51" s="43"/>
      <c r="G51" s="12"/>
      <c r="H51" s="12"/>
      <c r="I51" s="64"/>
      <c r="J51" s="77"/>
      <c r="K51" s="7"/>
      <c r="L51" s="19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35</v>
      </c>
      <c r="B52" s="43"/>
      <c r="C52" s="98">
        <v>194365</v>
      </c>
      <c r="D52" s="102" t="s">
        <v>84</v>
      </c>
      <c r="E52" s="3"/>
      <c r="F52" s="12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0" t="s">
        <v>36</v>
      </c>
      <c r="B53" s="97"/>
      <c r="C53" s="106">
        <v>20000</v>
      </c>
      <c r="D53" s="99" t="s">
        <v>86</v>
      </c>
      <c r="E53" s="3"/>
      <c r="F53" s="64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37</v>
      </c>
      <c r="B54" s="43"/>
      <c r="C54" s="98">
        <v>14090</v>
      </c>
      <c r="D54" s="102" t="s">
        <v>89</v>
      </c>
      <c r="E54" s="3"/>
      <c r="F54" s="12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/>
      <c r="B55" s="44"/>
      <c r="C55" s="98"/>
      <c r="D55" s="97"/>
      <c r="E55" s="3" t="s">
        <v>11</v>
      </c>
      <c r="F55" s="43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44</v>
      </c>
      <c r="B56" s="43"/>
      <c r="C56" s="98">
        <v>57190</v>
      </c>
      <c r="D56" s="97" t="s">
        <v>89</v>
      </c>
      <c r="E56" s="3"/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 t="s">
        <v>63</v>
      </c>
      <c r="B57" s="43"/>
      <c r="C57" s="98">
        <v>4000</v>
      </c>
      <c r="D57" s="107" t="s">
        <v>83</v>
      </c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64</v>
      </c>
      <c r="B58" s="43"/>
      <c r="C58" s="98">
        <v>5500</v>
      </c>
      <c r="D58" s="107" t="s">
        <v>83</v>
      </c>
      <c r="E58" s="3"/>
      <c r="F58" s="64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80</v>
      </c>
      <c r="B59" s="43"/>
      <c r="C59" s="98">
        <v>32180</v>
      </c>
      <c r="D59" s="107" t="s">
        <v>81</v>
      </c>
      <c r="E59" s="3"/>
      <c r="F59" s="43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5" t="s">
        <v>85</v>
      </c>
      <c r="B60" s="43"/>
      <c r="C60" s="98">
        <v>13000</v>
      </c>
      <c r="D60" s="99" t="s">
        <v>89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0" t="s">
        <v>87</v>
      </c>
      <c r="B61" s="43"/>
      <c r="C61" s="98">
        <v>6600</v>
      </c>
      <c r="D61" s="99" t="s">
        <v>86</v>
      </c>
      <c r="E61" s="6"/>
      <c r="F61" s="19"/>
      <c r="G61" s="8"/>
      <c r="H61" s="8"/>
      <c r="I61" s="53"/>
      <c r="J61" s="78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 x14ac:dyDescent="0.2">
      <c r="A62" s="100"/>
      <c r="B62" s="43"/>
      <c r="C62" s="98"/>
      <c r="D62" s="99"/>
      <c r="E62" s="3"/>
      <c r="F62" s="155" t="s">
        <v>26</v>
      </c>
      <c r="G62" s="156"/>
      <c r="H62" s="122"/>
      <c r="I62" s="66"/>
      <c r="J62" s="80" t="s">
        <v>18</v>
      </c>
      <c r="K62" s="84" t="s">
        <v>19</v>
      </c>
      <c r="L62" s="85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/>
      <c r="B63" s="43"/>
      <c r="C63" s="98"/>
      <c r="D63" s="99"/>
      <c r="E63" s="3"/>
      <c r="F63" s="63"/>
      <c r="G63" s="13"/>
      <c r="H63" s="13"/>
      <c r="I63" s="64"/>
      <c r="J63" s="43"/>
      <c r="K63" s="29"/>
      <c r="L63" s="86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5" t="s">
        <v>82</v>
      </c>
      <c r="B64" s="43"/>
      <c r="C64" s="98">
        <v>1070</v>
      </c>
      <c r="D64" s="99" t="s">
        <v>81</v>
      </c>
      <c r="E64" s="3"/>
      <c r="F64" s="65"/>
      <c r="G64" s="27"/>
      <c r="H64" s="27"/>
      <c r="I64" s="81"/>
      <c r="J64" s="81"/>
      <c r="K64" s="29"/>
      <c r="L64" s="86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0"/>
      <c r="B65" s="43"/>
      <c r="C65" s="98"/>
      <c r="D65" s="99"/>
      <c r="E65" s="3"/>
      <c r="F65" s="24"/>
      <c r="G65" s="13" t="s">
        <v>22</v>
      </c>
      <c r="H65" s="13"/>
      <c r="I65" s="64">
        <v>271144</v>
      </c>
      <c r="J65" s="64" t="s">
        <v>21</v>
      </c>
      <c r="K65" s="29">
        <v>271144</v>
      </c>
      <c r="L65" s="86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3"/>
      <c r="G66" s="13" t="s">
        <v>23</v>
      </c>
      <c r="H66" s="13"/>
      <c r="I66" s="64">
        <v>161928</v>
      </c>
      <c r="J66" s="77" t="s">
        <v>21</v>
      </c>
      <c r="K66" s="29">
        <v>161928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5"/>
      <c r="B67" s="43"/>
      <c r="C67" s="98"/>
      <c r="D67" s="99"/>
      <c r="E67" s="3"/>
      <c r="F67" s="24"/>
      <c r="G67" s="13" t="s">
        <v>24</v>
      </c>
      <c r="H67" s="13"/>
      <c r="I67" s="64">
        <v>80000</v>
      </c>
      <c r="J67" s="64" t="s">
        <v>21</v>
      </c>
      <c r="K67" s="29">
        <v>80000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107"/>
      <c r="E68" s="3"/>
      <c r="F68" s="24"/>
      <c r="G68" s="13" t="s">
        <v>25</v>
      </c>
      <c r="H68" s="13"/>
      <c r="I68" s="64">
        <v>98480</v>
      </c>
      <c r="J68" s="77" t="s">
        <v>57</v>
      </c>
      <c r="K68" s="29">
        <v>98480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0"/>
      <c r="B69" s="43"/>
      <c r="C69" s="98"/>
      <c r="D69" s="107"/>
      <c r="E69" s="7"/>
      <c r="F69" s="24"/>
      <c r="G69" s="13" t="s">
        <v>30</v>
      </c>
      <c r="H69" s="13"/>
      <c r="I69" s="64">
        <v>300910</v>
      </c>
      <c r="J69" s="64" t="s">
        <v>38</v>
      </c>
      <c r="K69" s="29">
        <v>300910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3"/>
      <c r="F70" s="23"/>
      <c r="G70" s="13" t="s">
        <v>29</v>
      </c>
      <c r="H70" s="13"/>
      <c r="I70" s="64">
        <v>226669</v>
      </c>
      <c r="J70" s="77" t="s">
        <v>57</v>
      </c>
      <c r="K70" s="29">
        <v>226669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5"/>
      <c r="B71" s="43"/>
      <c r="C71" s="98"/>
      <c r="D71" s="107"/>
      <c r="E71" s="6"/>
      <c r="F71" s="23"/>
      <c r="G71" s="13" t="s">
        <v>35</v>
      </c>
      <c r="H71" s="13"/>
      <c r="I71" s="64">
        <v>185450</v>
      </c>
      <c r="J71" s="64" t="s">
        <v>57</v>
      </c>
      <c r="K71" s="29">
        <v>185450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0"/>
      <c r="B72" s="43"/>
      <c r="C72" s="98"/>
      <c r="D72" s="107"/>
      <c r="E72" s="6"/>
      <c r="F72" s="23"/>
      <c r="G72" s="30" t="s">
        <v>36</v>
      </c>
      <c r="H72" s="30"/>
      <c r="I72" s="64">
        <v>20000</v>
      </c>
      <c r="J72" s="43" t="s">
        <v>57</v>
      </c>
      <c r="K72" s="29">
        <v>20000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13" t="s">
        <v>37</v>
      </c>
      <c r="H73" s="13"/>
      <c r="I73" s="64">
        <v>12845</v>
      </c>
      <c r="J73" s="43" t="s">
        <v>54</v>
      </c>
      <c r="K73" s="29">
        <v>12845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97"/>
      <c r="E74" s="6"/>
      <c r="F74" s="23"/>
      <c r="G74" s="13" t="s">
        <v>43</v>
      </c>
      <c r="H74" s="13"/>
      <c r="I74" s="64">
        <v>900</v>
      </c>
      <c r="J74" s="77" t="s">
        <v>47</v>
      </c>
      <c r="K74" s="29">
        <v>900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107"/>
      <c r="E75" s="3"/>
      <c r="F75" s="23"/>
      <c r="G75" s="13" t="s">
        <v>44</v>
      </c>
      <c r="H75" s="13"/>
      <c r="I75" s="64">
        <v>65710</v>
      </c>
      <c r="J75" s="77" t="s">
        <v>57</v>
      </c>
      <c r="K75" s="29">
        <v>65710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56</v>
      </c>
      <c r="H76" s="13"/>
      <c r="I76" s="64">
        <v>19000</v>
      </c>
      <c r="J76" s="77" t="s">
        <v>55</v>
      </c>
      <c r="K76" s="29">
        <v>19000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5"/>
      <c r="B77" s="43"/>
      <c r="C77" s="98"/>
      <c r="D77" s="107"/>
      <c r="E77" s="3"/>
      <c r="F77" s="24"/>
      <c r="G77" s="13" t="s">
        <v>28</v>
      </c>
      <c r="H77" s="13" t="s">
        <v>27</v>
      </c>
      <c r="I77" s="64">
        <v>7000</v>
      </c>
      <c r="J77" s="64" t="s">
        <v>57</v>
      </c>
      <c r="K77" s="29">
        <v>7000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0"/>
      <c r="B78" s="43"/>
      <c r="C78" s="98"/>
      <c r="D78" s="107"/>
      <c r="E78" s="3"/>
      <c r="F78" s="23"/>
      <c r="G78" s="13" t="s">
        <v>49</v>
      </c>
      <c r="H78" s="13" t="s">
        <v>50</v>
      </c>
      <c r="I78" s="64">
        <v>2550</v>
      </c>
      <c r="J78" s="64" t="s">
        <v>48</v>
      </c>
      <c r="K78" s="29">
        <v>2550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52</v>
      </c>
      <c r="H79" s="13" t="s">
        <v>53</v>
      </c>
      <c r="I79" s="64">
        <v>7890</v>
      </c>
      <c r="J79" s="77" t="s">
        <v>51</v>
      </c>
      <c r="K79" s="29">
        <v>7890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 t="s">
        <v>40</v>
      </c>
      <c r="H80" s="13" t="s">
        <v>41</v>
      </c>
      <c r="I80" s="64">
        <v>5000</v>
      </c>
      <c r="J80" s="82" t="s">
        <v>57</v>
      </c>
      <c r="K80" s="29">
        <v>5000</v>
      </c>
      <c r="L80" s="86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31"/>
      <c r="G81" s="27" t="s">
        <v>34</v>
      </c>
      <c r="H81" s="27"/>
      <c r="I81" s="81">
        <v>3450</v>
      </c>
      <c r="J81" s="83" t="s">
        <v>42</v>
      </c>
      <c r="K81" s="29">
        <v>3450</v>
      </c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6"/>
      <c r="F82" s="32"/>
      <c r="G82" s="27" t="s">
        <v>32</v>
      </c>
      <c r="H82" s="27" t="s">
        <v>33</v>
      </c>
      <c r="I82" s="81">
        <v>1190</v>
      </c>
      <c r="J82" s="83" t="s">
        <v>31</v>
      </c>
      <c r="K82" s="29">
        <v>1190</v>
      </c>
      <c r="L82" s="86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5"/>
      <c r="B83" s="99"/>
      <c r="C83" s="98"/>
      <c r="D83" s="107"/>
      <c r="E83" s="6"/>
      <c r="F83" s="32"/>
      <c r="G83" s="27" t="s">
        <v>58</v>
      </c>
      <c r="H83" s="27"/>
      <c r="I83" s="81">
        <v>7000</v>
      </c>
      <c r="J83" s="83" t="s">
        <v>39</v>
      </c>
      <c r="K83" s="29">
        <v>7000</v>
      </c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0"/>
      <c r="B84" s="43"/>
      <c r="C84" s="98"/>
      <c r="D84" s="107"/>
      <c r="E84" s="6"/>
      <c r="F84" s="31"/>
      <c r="G84" s="27" t="s">
        <v>46</v>
      </c>
      <c r="H84" s="27"/>
      <c r="I84" s="81">
        <v>640</v>
      </c>
      <c r="J84" s="83" t="s">
        <v>45</v>
      </c>
      <c r="K84" s="29">
        <v>640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/>
      <c r="H85" s="27"/>
      <c r="I85" s="81">
        <v>454</v>
      </c>
      <c r="J85" s="83"/>
      <c r="K85" s="29">
        <v>454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23"/>
      <c r="G86" s="13"/>
      <c r="H86" s="13"/>
      <c r="I86" s="64"/>
      <c r="J86" s="77"/>
      <c r="K86" s="29"/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3"/>
      <c r="F87" s="23"/>
      <c r="G87" s="13"/>
      <c r="H87" s="13"/>
      <c r="I87" s="64"/>
      <c r="J87" s="77"/>
      <c r="K87" s="29"/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5"/>
      <c r="B88" s="43"/>
      <c r="C88" s="98"/>
      <c r="D88" s="107"/>
      <c r="E88" s="3"/>
      <c r="F88" s="24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0"/>
      <c r="B89" s="43"/>
      <c r="C89" s="98"/>
      <c r="D89" s="107"/>
      <c r="E89" s="3"/>
      <c r="F89" s="23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 x14ac:dyDescent="0.2">
      <c r="A90" s="100"/>
      <c r="B90" s="43"/>
      <c r="C90" s="98"/>
      <c r="D90" s="107"/>
      <c r="E90" s="3"/>
      <c r="F90" s="23"/>
      <c r="G90" s="13"/>
      <c r="H90" s="13"/>
      <c r="I90" s="64"/>
      <c r="J90" s="77"/>
      <c r="K90" s="29"/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 x14ac:dyDescent="0.2">
      <c r="A91" s="100"/>
      <c r="B91" s="108"/>
      <c r="C91" s="106"/>
      <c r="D91" s="107"/>
      <c r="E91" s="3"/>
      <c r="F91" s="23"/>
      <c r="G91" s="13"/>
      <c r="H91" s="13"/>
      <c r="I91" s="64"/>
      <c r="J91" s="43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x14ac:dyDescent="0.2">
      <c r="A92" s="100"/>
      <c r="B92" s="97"/>
      <c r="C92" s="98"/>
      <c r="D92" s="97"/>
      <c r="F92" s="23"/>
      <c r="G92" s="13"/>
      <c r="H92" s="13"/>
      <c r="I92" s="64"/>
      <c r="J92" s="77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 x14ac:dyDescent="0.2">
      <c r="A93" s="100"/>
      <c r="B93" s="108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5"/>
      <c r="B94" s="99"/>
      <c r="C94" s="98"/>
      <c r="D94" s="97"/>
      <c r="F94" s="24"/>
      <c r="G94" s="13"/>
      <c r="H94" s="13"/>
      <c r="I94" s="64"/>
      <c r="J94" s="77"/>
      <c r="K94" s="29"/>
      <c r="L94" s="86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0"/>
      <c r="B95" s="97"/>
      <c r="C95" s="98"/>
      <c r="D95" s="97"/>
      <c r="F95" s="23"/>
      <c r="G95" s="13"/>
      <c r="H95" s="13"/>
      <c r="I95" s="64"/>
      <c r="J95" s="77"/>
      <c r="K95" s="29"/>
      <c r="L95" s="86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x14ac:dyDescent="0.2">
      <c r="A96" s="118" t="s">
        <v>46</v>
      </c>
      <c r="B96" s="121"/>
      <c r="C96" s="120">
        <v>640</v>
      </c>
      <c r="D96" s="121" t="s">
        <v>45</v>
      </c>
      <c r="F96" s="32"/>
      <c r="G96" s="27"/>
      <c r="H96" s="27"/>
      <c r="I96" s="81"/>
      <c r="J96" s="83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69</v>
      </c>
      <c r="B97" s="119"/>
      <c r="C97" s="120">
        <v>2500</v>
      </c>
      <c r="D97" s="121" t="s">
        <v>68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53" t="s">
        <v>14</v>
      </c>
      <c r="B98" s="154"/>
      <c r="C98" s="45">
        <f>SUM(C37:C97)</f>
        <v>1505289</v>
      </c>
      <c r="D98" s="41"/>
      <c r="F98" s="23"/>
      <c r="G98" s="13"/>
      <c r="H98" s="13"/>
      <c r="I98" s="64"/>
      <c r="J98" s="77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36"/>
      <c r="B99" s="37"/>
      <c r="C99" s="46"/>
      <c r="D99" s="37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151" t="s">
        <v>16</v>
      </c>
      <c r="B100" s="152"/>
      <c r="C100" s="42">
        <f>C98+L121</f>
        <v>1505289</v>
      </c>
      <c r="D100" s="26"/>
      <c r="F100" s="24"/>
      <c r="G100" s="21"/>
      <c r="H100" s="21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59"/>
      <c r="B101" s="7"/>
      <c r="C101" s="60"/>
      <c r="D101" s="7"/>
      <c r="F101" s="23"/>
      <c r="G101" s="13"/>
      <c r="H101" s="13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D102" s="60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61"/>
      <c r="B103" s="61"/>
      <c r="C103" s="60"/>
      <c r="D103" s="7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C104" s="33"/>
      <c r="F104" s="24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A105" s="54"/>
      <c r="B105" s="55"/>
      <c r="C105" s="56"/>
      <c r="D105" s="57"/>
      <c r="F105" s="23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4"/>
      <c r="G106" s="13"/>
      <c r="H106" s="13"/>
      <c r="I106" s="64"/>
      <c r="J106" s="43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5"/>
      <c r="B107" s="58"/>
      <c r="C107" s="56"/>
      <c r="D107" s="57"/>
      <c r="F107" s="14"/>
      <c r="G107" s="13"/>
      <c r="H107" s="13"/>
      <c r="I107" s="64"/>
      <c r="J107" s="77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4"/>
      <c r="B108" s="55"/>
      <c r="C108" s="56"/>
      <c r="D108" s="57"/>
      <c r="F108" s="2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0"/>
      <c r="B109" s="51"/>
      <c r="C109" s="52"/>
      <c r="D109" s="49"/>
      <c r="F109" s="23"/>
      <c r="G109" s="21"/>
      <c r="H109" s="21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13"/>
      <c r="H110" s="13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14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C112" s="33"/>
      <c r="F112" s="23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F114" s="14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43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77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43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A119" s="9"/>
      <c r="B119" s="7"/>
      <c r="C119" s="7"/>
      <c r="D119" s="7"/>
      <c r="E119" s="7"/>
      <c r="F119" s="67"/>
      <c r="G119" s="13"/>
      <c r="H119" s="13"/>
      <c r="I119" s="64"/>
      <c r="J119" s="77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ht="13.5" thickBot="1" x14ac:dyDescent="0.25">
      <c r="A120" s="9"/>
      <c r="B120" s="7"/>
      <c r="C120" s="7"/>
      <c r="D120" s="7"/>
      <c r="E120" s="7"/>
      <c r="F120" s="13"/>
      <c r="G120" s="34"/>
      <c r="H120" s="34"/>
      <c r="I120" s="88"/>
      <c r="J120" s="43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 ht="13.5" thickBot="1" x14ac:dyDescent="0.25">
      <c r="A121" s="9"/>
      <c r="B121" s="7"/>
      <c r="C121" s="7"/>
      <c r="D121" s="7"/>
      <c r="E121" s="7"/>
      <c r="F121" s="68"/>
      <c r="G121" s="35"/>
      <c r="H121" s="35"/>
      <c r="I121" s="89">
        <f>SUM(I44:I120)</f>
        <v>1478210</v>
      </c>
      <c r="J121" s="43"/>
      <c r="K121" s="26">
        <f>SUM(K63:K120)</f>
        <v>1478210</v>
      </c>
      <c r="L121" s="87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x14ac:dyDescent="0.2">
      <c r="A122" s="9"/>
      <c r="B122" s="7"/>
      <c r="C122" s="7"/>
      <c r="D122" s="7"/>
      <c r="E122" s="7"/>
      <c r="F122" s="7"/>
      <c r="G122" s="7"/>
      <c r="H122" s="7"/>
      <c r="I122" s="53"/>
      <c r="J122" s="19"/>
      <c r="K122" s="7"/>
      <c r="L122" s="19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19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 x14ac:dyDescent="0.2"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150"/>
      <c r="G155" s="150"/>
      <c r="H155" s="7"/>
      <c r="I155" s="53"/>
      <c r="J155" s="19"/>
      <c r="K155" s="22"/>
      <c r="L155" s="43"/>
      <c r="M155" s="5"/>
    </row>
    <row r="156" spans="5:13" x14ac:dyDescent="0.2">
      <c r="E156" s="7"/>
      <c r="F156" s="7"/>
      <c r="G156" s="7"/>
      <c r="H156" s="7"/>
      <c r="I156" s="19"/>
      <c r="J156" s="19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2020-01-23T13:04:24Z</dcterms:modified>
</cp:coreProperties>
</file>