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25056FB-E23F-476A-93B1-A38694E02E9C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11.02.2020" sheetId="7" r:id="rId1"/>
    <sheet name="Sheet1" sheetId="8" r:id="rId2"/>
  </sheets>
  <definedNames>
    <definedName name="_xlnm._FilterDatabase" localSheetId="0" hidden="1">'11.02.2020'!$A$2:$N$134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8" l="1"/>
  <c r="G5" i="8"/>
  <c r="F5" i="8"/>
  <c r="E5" i="8"/>
  <c r="D5" i="8"/>
  <c r="C5" i="8"/>
  <c r="D133" i="7" l="1"/>
  <c r="E131" i="7"/>
  <c r="E130" i="7"/>
  <c r="D130" i="7"/>
  <c r="D129" i="7"/>
  <c r="E129" i="7"/>
  <c r="E128" i="7"/>
  <c r="E127" i="7"/>
  <c r="D126" i="7"/>
  <c r="E125" i="7"/>
  <c r="D125" i="7"/>
  <c r="E124" i="7"/>
  <c r="E123" i="7"/>
  <c r="D123" i="7"/>
  <c r="E122" i="7"/>
  <c r="D122" i="7"/>
  <c r="E121" i="7"/>
  <c r="E120" i="7"/>
  <c r="D119" i="7"/>
  <c r="E119" i="7"/>
  <c r="D117" i="7"/>
  <c r="E117" i="7"/>
  <c r="E116" i="7"/>
  <c r="E115" i="7"/>
  <c r="E114" i="7"/>
  <c r="D113" i="7"/>
  <c r="E113" i="7"/>
  <c r="E112" i="7"/>
  <c r="D112" i="7"/>
  <c r="D111" i="7"/>
  <c r="E111" i="7"/>
  <c r="E110" i="7"/>
  <c r="E109" i="7"/>
  <c r="D109" i="7"/>
  <c r="E108" i="7"/>
  <c r="D108" i="7"/>
  <c r="E107" i="7"/>
  <c r="E106" i="7"/>
  <c r="E104" i="7"/>
  <c r="E103" i="7"/>
  <c r="E102" i="7"/>
  <c r="D102" i="7"/>
  <c r="E101" i="7"/>
  <c r="E100" i="7"/>
  <c r="D99" i="7"/>
  <c r="D98" i="7"/>
  <c r="E97" i="7"/>
  <c r="E96" i="7"/>
  <c r="E95" i="7"/>
  <c r="D94" i="7"/>
  <c r="D93" i="7"/>
  <c r="E93" i="7"/>
  <c r="E92" i="7"/>
  <c r="D92" i="7"/>
  <c r="E90" i="7"/>
  <c r="D89" i="7"/>
  <c r="E88" i="7"/>
  <c r="E87" i="7"/>
  <c r="E86" i="7"/>
  <c r="D85" i="7"/>
  <c r="E85" i="7"/>
  <c r="E84" i="7"/>
  <c r="D83" i="7"/>
  <c r="E82" i="7"/>
  <c r="E81" i="7"/>
  <c r="D81" i="7"/>
  <c r="E80" i="7"/>
  <c r="E79" i="7"/>
  <c r="E78" i="7"/>
  <c r="E77" i="7"/>
  <c r="D77" i="7"/>
  <c r="E76" i="7"/>
  <c r="E75" i="7"/>
  <c r="D75" i="7"/>
  <c r="E73" i="7"/>
  <c r="E72" i="7"/>
  <c r="D72" i="7"/>
  <c r="E71" i="7"/>
  <c r="D70" i="7"/>
  <c r="E69" i="7"/>
  <c r="E68" i="7"/>
  <c r="E67" i="7"/>
  <c r="D66" i="7"/>
  <c r="D65" i="7"/>
  <c r="E65" i="7"/>
  <c r="E64" i="7"/>
  <c r="E63" i="7"/>
  <c r="D63" i="7"/>
  <c r="E61" i="7"/>
  <c r="D61" i="7"/>
  <c r="E60" i="7"/>
  <c r="E58" i="7"/>
  <c r="D57" i="7"/>
  <c r="D56" i="7"/>
  <c r="E55" i="7"/>
  <c r="D55" i="7"/>
  <c r="E54" i="7"/>
  <c r="E53" i="7"/>
  <c r="D52" i="7"/>
  <c r="E52" i="7"/>
  <c r="E51" i="7"/>
  <c r="E50" i="7"/>
  <c r="E49" i="7"/>
  <c r="E47" i="7"/>
  <c r="D46" i="7"/>
  <c r="E45" i="7"/>
  <c r="D45" i="7"/>
  <c r="D44" i="7"/>
  <c r="E44" i="7"/>
  <c r="D42" i="7"/>
  <c r="E41" i="7"/>
  <c r="E40" i="7"/>
  <c r="D39" i="7"/>
  <c r="E37" i="7"/>
  <c r="E36" i="7"/>
  <c r="D36" i="7"/>
  <c r="E35" i="7"/>
  <c r="E34" i="7"/>
  <c r="E33" i="7"/>
  <c r="E32" i="7"/>
  <c r="E31" i="7"/>
  <c r="D31" i="7"/>
  <c r="E30" i="7"/>
  <c r="D29" i="7"/>
  <c r="E29" i="7"/>
  <c r="E28" i="7"/>
  <c r="E27" i="7"/>
  <c r="E26" i="7"/>
  <c r="D25" i="7"/>
  <c r="E25" i="7"/>
  <c r="E24" i="7"/>
  <c r="E23" i="7"/>
  <c r="D23" i="7"/>
  <c r="E22" i="7"/>
  <c r="E21" i="7"/>
  <c r="D21" i="7"/>
  <c r="E20" i="7"/>
  <c r="E19" i="7"/>
  <c r="E18" i="7"/>
  <c r="D16" i="7"/>
  <c r="E16" i="7"/>
  <c r="D14" i="7"/>
  <c r="D13" i="7"/>
  <c r="E13" i="7"/>
  <c r="E12" i="7"/>
  <c r="D10" i="7"/>
  <c r="E9" i="7"/>
  <c r="D9" i="7"/>
  <c r="E8" i="7"/>
  <c r="D7" i="7"/>
  <c r="D6" i="7"/>
  <c r="E5" i="7"/>
  <c r="E4" i="7"/>
  <c r="D3" i="7"/>
  <c r="E3" i="7"/>
  <c r="E133" i="7"/>
  <c r="E126" i="7"/>
  <c r="D101" i="7"/>
  <c r="E99" i="7"/>
  <c r="E98" i="7"/>
  <c r="D88" i="7"/>
  <c r="E83" i="7"/>
  <c r="E57" i="7"/>
  <c r="E56" i="7"/>
  <c r="E46" i="7"/>
  <c r="E42" i="7"/>
  <c r="E10" i="7"/>
  <c r="E7" i="7"/>
  <c r="E43" i="7" l="1"/>
  <c r="E15" i="7"/>
  <c r="E59" i="7"/>
  <c r="E62" i="7" s="1"/>
  <c r="E39" i="7"/>
  <c r="D95" i="7"/>
  <c r="E11" i="7"/>
  <c r="E89" i="7"/>
  <c r="E91" i="7" s="1"/>
  <c r="D8" i="7"/>
  <c r="D12" i="7"/>
  <c r="D28" i="7"/>
  <c r="D32" i="7"/>
  <c r="D40" i="7"/>
  <c r="D68" i="7"/>
  <c r="D80" i="7"/>
  <c r="D84" i="7"/>
  <c r="D104" i="7"/>
  <c r="D124" i="7"/>
  <c r="D128" i="7"/>
  <c r="E6" i="7"/>
  <c r="E14" i="7"/>
  <c r="E66" i="7"/>
  <c r="E70" i="7"/>
  <c r="E94" i="7"/>
  <c r="E105" i="7" s="1"/>
  <c r="D4" i="7"/>
  <c r="D20" i="7"/>
  <c r="D24" i="7"/>
  <c r="D60" i="7"/>
  <c r="D64" i="7"/>
  <c r="D76" i="7"/>
  <c r="D96" i="7"/>
  <c r="D100" i="7"/>
  <c r="D116" i="7"/>
  <c r="D120" i="7"/>
  <c r="D5" i="7"/>
  <c r="D33" i="7"/>
  <c r="D69" i="7"/>
  <c r="D121" i="7"/>
  <c r="D41" i="7"/>
  <c r="D49" i="7"/>
  <c r="D53" i="7"/>
  <c r="D73" i="7"/>
  <c r="D37" i="7"/>
  <c r="D97" i="7"/>
  <c r="D15" i="7"/>
  <c r="D19" i="7"/>
  <c r="D27" i="7"/>
  <c r="D35" i="7"/>
  <c r="D47" i="7"/>
  <c r="D51" i="7"/>
  <c r="D59" i="7"/>
  <c r="D71" i="7"/>
  <c r="D79" i="7"/>
  <c r="D87" i="7"/>
  <c r="D131" i="7"/>
  <c r="D11" i="7"/>
  <c r="D43" i="7"/>
  <c r="D103" i="7"/>
  <c r="D107" i="7"/>
  <c r="D115" i="7"/>
  <c r="D127" i="7"/>
  <c r="D67" i="7"/>
  <c r="D18" i="7"/>
  <c r="D50" i="7"/>
  <c r="D54" i="7"/>
  <c r="D58" i="7"/>
  <c r="D82" i="7"/>
  <c r="D90" i="7"/>
  <c r="D106" i="7"/>
  <c r="D110" i="7"/>
  <c r="D114" i="7"/>
  <c r="D22" i="7"/>
  <c r="D26" i="7"/>
  <c r="D30" i="7"/>
  <c r="D34" i="7"/>
  <c r="D78" i="7"/>
  <c r="D86" i="7"/>
  <c r="E38" i="7"/>
  <c r="E118" i="7"/>
  <c r="E132" i="7"/>
  <c r="E48" i="7" l="1"/>
  <c r="D74" i="7"/>
  <c r="D48" i="7"/>
  <c r="E74" i="7"/>
  <c r="D17" i="7"/>
  <c r="E17" i="7"/>
  <c r="D105" i="7"/>
  <c r="D132" i="7"/>
  <c r="D118" i="7"/>
  <c r="D91" i="7"/>
  <c r="D62" i="7"/>
  <c r="D38" i="7"/>
  <c r="E134" i="7" l="1"/>
  <c r="D134" i="7"/>
</calcChain>
</file>

<file path=xl/sharedStrings.xml><?xml version="1.0" encoding="utf-8"?>
<sst xmlns="http://schemas.openxmlformats.org/spreadsheetml/2006/main" count="421" uniqueCount="196">
  <si>
    <t>DP</t>
  </si>
  <si>
    <t>Party Name</t>
  </si>
  <si>
    <t>Region</t>
  </si>
  <si>
    <t>Zone</t>
  </si>
  <si>
    <t>Total Value</t>
  </si>
  <si>
    <t>Total Qnty</t>
  </si>
  <si>
    <t>B12+</t>
  </si>
  <si>
    <t>B66</t>
  </si>
  <si>
    <t>D41</t>
  </si>
  <si>
    <t>i74_SKD</t>
  </si>
  <si>
    <t>L130</t>
  </si>
  <si>
    <t>L42</t>
  </si>
  <si>
    <t>R40_SKD</t>
  </si>
  <si>
    <t>SL20_SKD</t>
  </si>
  <si>
    <t>Z15_SKD</t>
  </si>
  <si>
    <t>A One Tel</t>
  </si>
  <si>
    <t>Barisal</t>
  </si>
  <si>
    <t>Click Mobile Corner</t>
  </si>
  <si>
    <t>Desh Link</t>
  </si>
  <si>
    <t>Faridpur</t>
  </si>
  <si>
    <t>M/S Faiz Enterprise</t>
  </si>
  <si>
    <t>Gopalganj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</si>
  <si>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</si>
  <si>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</si>
  <si>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</si>
  <si>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</si>
  <si>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</si>
  <si>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</si>
  <si>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</si>
  <si>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</si>
  <si>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</si>
  <si>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</si>
  <si>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</si>
  <si>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Biponon Communications</t>
  </si>
  <si>
    <t>Chittagong</t>
  </si>
  <si>
    <t>Cox's Bazar</t>
  </si>
  <si>
    <t>Dhaka Telecom</t>
  </si>
  <si>
    <t>Noakhali</t>
  </si>
  <si>
    <t>Fantasy Telecom</t>
  </si>
  <si>
    <t>Chittagong-North</t>
  </si>
  <si>
    <t>Himel Mobile Center</t>
  </si>
  <si>
    <t>M/S Sholav Bitan</t>
  </si>
  <si>
    <t>Chittagong-South</t>
  </si>
  <si>
    <t>M/S. Alam Trade Link</t>
  </si>
  <si>
    <t>Chandpur</t>
  </si>
  <si>
    <t>M/S. Lotus Telecom</t>
  </si>
  <si>
    <t>Mobile Heaven</t>
  </si>
  <si>
    <t xml:space="preserve">R.K Mobile Center </t>
  </si>
  <si>
    <t>Mobile Shop</t>
  </si>
  <si>
    <t>Feni</t>
  </si>
  <si>
    <t>Mobile Village</t>
  </si>
  <si>
    <t>Mobile Zone,Patia</t>
  </si>
  <si>
    <t>Polly Mobile Distribution</t>
  </si>
  <si>
    <t>Rangamati</t>
  </si>
  <si>
    <t>Prime Mobile Center</t>
  </si>
  <si>
    <t>Salim Telecom &amp; Electronics</t>
  </si>
  <si>
    <t>Satkania Store</t>
  </si>
  <si>
    <t>Shifa Enterprise</t>
  </si>
  <si>
    <t>Sibgat Telecom</t>
  </si>
  <si>
    <t>The National Carrier</t>
  </si>
  <si>
    <t>Toyabiya Telecom</t>
  </si>
  <si>
    <t>Rangpur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</si>
  <si>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</si>
  <si>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</si>
  <si>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</si>
  <si>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</si>
  <si>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</si>
  <si>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</si>
  <si>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</si>
  <si>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</si>
  <si>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</si>
  <si>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</si>
  <si>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</si>
  <si>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</si>
  <si>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</si>
  <si>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</si>
  <si>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</si>
  <si>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</si>
  <si>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</si>
  <si>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</si>
  <si>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</si>
  <si>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</si>
  <si>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</si>
  <si>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</si>
  <si>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</si>
  <si>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</si>
  <si>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</si>
  <si>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</si>
  <si>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</si>
  <si>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</si>
  <si>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</si>
  <si>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</si>
  <si>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</si>
  <si>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</si>
  <si>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</si>
  <si>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</si>
  <si>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</si>
  <si>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</si>
  <si>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</si>
  <si>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</si>
  <si>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</si>
  <si>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</si>
  <si>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</si>
  <si>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</si>
  <si>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</si>
  <si>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</si>
  <si>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</si>
  <si>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</si>
  <si>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</si>
  <si>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</si>
  <si>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</si>
  <si>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</si>
  <si>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</si>
  <si>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</si>
  <si>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</si>
  <si>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</si>
  <si>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</si>
  <si>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</si>
  <si>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</si>
  <si>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</si>
  <si>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</si>
  <si>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</si>
  <si>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</si>
  <si>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</si>
  <si>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</si>
  <si>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</si>
  <si>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</si>
  <si>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</si>
  <si>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</si>
  <si>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</si>
  <si>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</si>
  <si>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</si>
  <si>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</si>
  <si>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</si>
  <si>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</si>
  <si>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</si>
  <si>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</si>
  <si>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</si>
  <si>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</si>
  <si>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</si>
  <si>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</si>
  <si>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</si>
  <si>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</si>
  <si>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</si>
  <si>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</si>
  <si>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</si>
  <si>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</si>
  <si>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</si>
  <si>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</si>
  <si>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</si>
  <si>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</si>
  <si>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</si>
  <si>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</si>
  <si>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</si>
  <si>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</si>
  <si>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</si>
  <si>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</si>
  <si>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</si>
  <si>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Lalmonirhat</t>
  </si>
  <si>
    <t>Feroz Telecom</t>
  </si>
  <si>
    <t>M/S. Nodi Nishat Enterprise</t>
  </si>
  <si>
    <t>Dinajpur</t>
  </si>
  <si>
    <t>M/S. Sky Tel</t>
  </si>
  <si>
    <t>Missing link trade and distribution</t>
  </si>
  <si>
    <t>Pacific Electronics</t>
  </si>
  <si>
    <t>Pacific Electronics – 2</t>
  </si>
  <si>
    <t>Gaibandha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</si>
  <si>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</si>
  <si>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</si>
  <si>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</si>
  <si>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</si>
  <si>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</si>
  <si>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</si>
  <si>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</si>
  <si>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</si>
  <si>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</si>
  <si>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Sunamganj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</si>
  <si>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</si>
  <si>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</si>
  <si>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</si>
  <si>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</si>
  <si>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</si>
  <si>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</si>
  <si>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</si>
  <si>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</si>
  <si>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</si>
  <si>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</si>
  <si>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</si>
  <si>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</si>
  <si>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</si>
  <si>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</si>
  <si>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</si>
  <si>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</si>
  <si>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Total</t>
  </si>
  <si>
    <t>EEL</t>
  </si>
  <si>
    <t>Allocation For 11 Feb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</si>
</sst>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9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name val="Calibri Light"/>
      <family val="2"/>
      <scheme val="major"/>
    </font>
    <font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44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0" borderId="1" xfId="13" applyNumberFormat="1" applyFont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/>
    </xf>
    <xf numFmtId="164" fontId="5" fillId="2" borderId="1" xfId="13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7" fillId="5" borderId="1" xfId="13" applyNumberFormat="1" applyFont="1" applyFill="1" applyBorder="1" applyAlignment="1">
      <alignment horizontal="center" vertical="center"/>
    </xf>
    <xf numFmtId="164" fontId="7" fillId="5" borderId="2" xfId="13" applyNumberFormat="1" applyFont="1" applyFill="1" applyBorder="1" applyAlignment="1">
      <alignment horizontal="center" vertical="center"/>
    </xf>
    <xf numFmtId="164" fontId="5" fillId="7" borderId="1" xfId="13" applyNumberFormat="1" applyFont="1" applyFill="1" applyBorder="1" applyAlignment="1">
      <alignment horizontal="center" vertical="center"/>
    </xf>
    <xf numFmtId="43" fontId="4" fillId="0" borderId="0" xfId="13" applyFont="1" applyAlignment="1">
      <alignment horizontal="center" vertical="center"/>
    </xf>
    <xf numFmtId="43" fontId="8" fillId="6" borderId="1" xfId="13" applyFont="1" applyFill="1" applyBorder="1" applyAlignment="1">
      <alignment horizontal="center" vertical="center"/>
    </xf>
    <xf numFmtId="43" fontId="5" fillId="3" borderId="1" xfId="13" applyFont="1" applyFill="1" applyBorder="1" applyAlignment="1">
      <alignment horizontal="center" vertical="center"/>
    </xf>
    <xf numFmtId="164" fontId="4" fillId="4" borderId="1" xfId="13" applyNumberFormat="1" applyFont="1" applyFill="1" applyBorder="1" applyAlignment="1">
      <alignment horizontal="center" vertical="center"/>
    </xf>
    <xf numFmtId="164" fontId="4" fillId="0" borderId="1" xfId="13" applyNumberFormat="1" applyFont="1" applyFill="1" applyBorder="1" applyAlignment="1">
      <alignment horizontal="center" vertical="center"/>
    </xf>
    <xf numFmtId="164" fontId="4" fillId="7" borderId="1" xfId="13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164" fontId="10" fillId="0" borderId="1" xfId="13" applyNumberFormat="1" applyFont="1" applyBorder="1" applyAlignment="1">
      <alignment horizontal="center" vertical="center"/>
    </xf>
    <xf numFmtId="43" fontId="9" fillId="3" borderId="1" xfId="13" applyFont="1" applyFill="1" applyBorder="1" applyAlignment="1">
      <alignment horizontal="center" vertical="center"/>
    </xf>
    <xf numFmtId="164" fontId="10" fillId="4" borderId="1" xfId="13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/>
    </xf>
  </cellXfs>
  <cellStyles count="15">
    <cellStyle name="Comma" xfId="13" builtinId="3"/>
    <cellStyle name="Comma 2" xfId="7" xr:uid="{00000000-0005-0000-0000-000001000000}"/>
    <cellStyle name="Comma 3" xfId="9" xr:uid="{00000000-0005-0000-0000-000002000000}"/>
    <cellStyle name="Comma 4" xfId="5" xr:uid="{00000000-0005-0000-0000-000003000000}"/>
    <cellStyle name="Comma 5" xfId="12" xr:uid="{00000000-0005-0000-0000-000004000000}"/>
    <cellStyle name="Comma 6" xfId="1" xr:uid="{00000000-0005-0000-0000-000005000000}"/>
    <cellStyle name="Currency 2" xfId="3" xr:uid="{00000000-0005-0000-0000-000006000000}"/>
    <cellStyle name="Normal" xfId="0" builtinId="0"/>
    <cellStyle name="Normal 2" xfId="8" xr:uid="{00000000-0005-0000-0000-000008000000}"/>
    <cellStyle name="Normal 3" xfId="4" xr:uid="{00000000-0005-0000-0000-000009000000}"/>
    <cellStyle name="Normal 4" xfId="6" xr:uid="{00000000-0005-0000-0000-00000A000000}"/>
    <cellStyle name="Normal 5" xfId="2" xr:uid="{00000000-0005-0000-0000-00000B000000}"/>
    <cellStyle name="Percent 2" xfId="10" xr:uid="{00000000-0005-0000-0000-00000C000000}"/>
    <cellStyle name="Percent 3" xfId="11" xr:uid="{00000000-0005-0000-0000-00000D000000}"/>
    <cellStyle name="Percent 5 2" xfId="14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34"/>
  <sheetViews>
    <sheetView zoomScale="110" zoomScaleNormal="110" workbookViewId="0">
      <pane xSplit="4" ySplit="2" topLeftCell="G3" activePane="bottomRight" state="frozen"/>
      <selection pane="topRight" activeCell="E1" sqref="E1"/>
      <selection pane="bottomLeft" activeCell="A5" sqref="A5"/>
      <selection pane="bottomRight" activeCell="A2" sqref="A2:N102"/>
    </sheetView>
  </sheetViews>
  <sheetFormatPr defaultColWidth="9.140625" defaultRowHeight="12" x14ac:dyDescent="0.2"/>
  <cols>
    <col min="1" max="1" width="27.28515625" style="1" bestFit="1" customWidth="1"/>
    <col min="2" max="2" width="10" style="1" bestFit="1" customWidth="1"/>
    <col min="3" max="3" width="14.5703125" style="1" bestFit="1" customWidth="1"/>
    <col min="4" max="4" width="16.85546875" style="1" bestFit="1" customWidth="1"/>
    <col min="5" max="5" width="11.7109375" style="16" bestFit="1" customWidth="1"/>
    <col min="6" max="6" width="13.28515625" style="1" bestFit="1" customWidth="1"/>
    <col min="7" max="11" width="10.5703125" style="1" bestFit="1" customWidth="1"/>
    <col min="12" max="12" width="9.5703125" style="1" bestFit="1" customWidth="1"/>
    <col min="13" max="13" width="10.5703125" style="1" bestFit="1" customWidth="1"/>
    <col min="14" max="14" width="9.5703125" style="1" bestFit="1" customWidth="1"/>
    <col min="15" max="16384" width="9.140625" style="1"/>
  </cols>
  <sheetData>
    <row r="1" spans="1:14" x14ac:dyDescent="0.2">
      <c r="E1" s="17" t="s">
        <v>0</v>
      </c>
      <c r="F1" s="7">
        <v>760.89750000000004</v>
      </c>
      <c r="G1" s="7">
        <v>779.94500000000005</v>
      </c>
      <c r="H1" s="7">
        <v>907.26250000000005</v>
      </c>
      <c r="I1" s="7">
        <v>5793.4475000000002</v>
      </c>
      <c r="J1" s="7">
        <v>1042.5999999999999</v>
      </c>
      <c r="K1" s="7">
        <v>945.35749999999996</v>
      </c>
      <c r="L1" s="7">
        <v>5607.9849999999997</v>
      </c>
      <c r="M1" s="7">
        <v>1072.675</v>
      </c>
      <c r="N1" s="7">
        <v>7692.1824999999999</v>
      </c>
    </row>
    <row r="2" spans="1:14" s="3" customFormat="1" x14ac:dyDescent="0.2">
      <c r="A2" s="2" t="s">
        <v>1</v>
      </c>
      <c r="B2" s="2" t="s">
        <v>2</v>
      </c>
      <c r="C2" s="2" t="s">
        <v>3</v>
      </c>
      <c r="D2" s="2" t="s">
        <v>4</v>
      </c>
      <c r="E2" s="18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spans="1:14" hidden="1" x14ac:dyDescent="0.2">
      <c r="A3" s="10" t="s">
        <v>15</v>
      </c>
      <c r="B3" s="10" t="s">
        <v>16</v>
      </c>
      <c r="C3" s="10" t="s">
        <v>16</v>
      </c>
      <c r="D3" s="6">
        <f t="shared" ref="D3:D16" si="0">SUMPRODUCT(F$1:N$1,F3:N3)</f>
        <v>1137939.2399029729</v>
      </c>
      <c r="E3" s="6">
        <f t="shared" ref="E3:E16" si="1">SUM(F3:N3)</f>
        <v>694.34714697596382</v>
      </c>
      <c r="F3" s="6">
        <v>155.52876334826041</v>
      </c>
      <c r="G3" s="6">
        <v>176.69145255098283</v>
      </c>
      <c r="H3" s="6">
        <v>88.651669950061859</v>
      </c>
      <c r="I3" s="6">
        <v>35.443909153475566</v>
      </c>
      <c r="J3" s="6">
        <v>70.730955073506735</v>
      </c>
      <c r="K3" s="6">
        <v>70.624948673729165</v>
      </c>
      <c r="L3" s="6">
        <v>26.207605344295988</v>
      </c>
      <c r="M3" s="6">
        <v>35.277227045874071</v>
      </c>
      <c r="N3" s="6">
        <v>35.19061583577713</v>
      </c>
    </row>
    <row r="4" spans="1:14" s="4" customFormat="1" hidden="1" x14ac:dyDescent="0.2">
      <c r="A4" s="5" t="s">
        <v>17</v>
      </c>
      <c r="B4" s="5" t="s">
        <v>16</v>
      </c>
      <c r="C4" s="5" t="s">
        <v>16</v>
      </c>
      <c r="D4" s="19">
        <f t="shared" si="0"/>
        <v>369272.44962863979</v>
      </c>
      <c r="E4" s="19">
        <f t="shared" si="1"/>
        <v>195.08260981370034</v>
      </c>
      <c r="F4" s="6">
        <v>11.367550809507405</v>
      </c>
      <c r="G4" s="6">
        <v>58.897150850327613</v>
      </c>
      <c r="H4" s="6">
        <v>29.779630732578916</v>
      </c>
      <c r="I4" s="6">
        <v>14.796971782518927</v>
      </c>
      <c r="J4" s="6">
        <v>23.851136013159248</v>
      </c>
      <c r="K4" s="6">
        <v>23.651145602365116</v>
      </c>
      <c r="L4" s="6">
        <v>9.2497430626927031</v>
      </c>
      <c r="M4" s="6">
        <v>11.759075681958022</v>
      </c>
      <c r="N4" s="6">
        <v>11.730205278592376</v>
      </c>
    </row>
    <row r="5" spans="1:14" s="4" customFormat="1" hidden="1" x14ac:dyDescent="0.2">
      <c r="A5" s="5" t="s">
        <v>18</v>
      </c>
      <c r="B5" s="5" t="s">
        <v>16</v>
      </c>
      <c r="C5" s="5" t="s">
        <v>19</v>
      </c>
      <c r="D5" s="19">
        <f t="shared" si="0"/>
        <v>1021474.114055446</v>
      </c>
      <c r="E5" s="19">
        <f t="shared" si="1"/>
        <v>595.96056313513543</v>
      </c>
      <c r="F5" s="6">
        <v>103.85807785049948</v>
      </c>
      <c r="G5" s="6">
        <v>164.91202238091734</v>
      </c>
      <c r="H5" s="6">
        <v>73.074632336097494</v>
      </c>
      <c r="I5" s="6">
        <v>33.035099793530627</v>
      </c>
      <c r="J5" s="6">
        <v>65.385010794695177</v>
      </c>
      <c r="K5" s="6">
        <v>65.369138539870249</v>
      </c>
      <c r="L5" s="6">
        <v>24.665981500513876</v>
      </c>
      <c r="M5" s="6">
        <v>32.81602515895262</v>
      </c>
      <c r="N5" s="6">
        <v>32.84457478005865</v>
      </c>
    </row>
    <row r="6" spans="1:14" s="4" customFormat="1" hidden="1" x14ac:dyDescent="0.2">
      <c r="A6" s="5" t="s">
        <v>20</v>
      </c>
      <c r="B6" s="5" t="s">
        <v>16</v>
      </c>
      <c r="C6" s="5" t="s">
        <v>21</v>
      </c>
      <c r="D6" s="19">
        <f t="shared" si="0"/>
        <v>449558.63305492373</v>
      </c>
      <c r="E6" s="19">
        <f t="shared" si="1"/>
        <v>275.97119826995203</v>
      </c>
      <c r="F6" s="6">
        <v>54.770926627626594</v>
      </c>
      <c r="G6" s="6">
        <v>73.621438562909518</v>
      </c>
      <c r="H6" s="6">
        <v>36.880927291886195</v>
      </c>
      <c r="I6" s="6">
        <v>12.044046799724708</v>
      </c>
      <c r="J6" s="6">
        <v>29.197080291970803</v>
      </c>
      <c r="K6" s="6">
        <v>29.235443869590213</v>
      </c>
      <c r="L6" s="6">
        <v>10.791366906474821</v>
      </c>
      <c r="M6" s="6">
        <v>14.767211321528679</v>
      </c>
      <c r="N6" s="6">
        <v>14.66275659824047</v>
      </c>
    </row>
    <row r="7" spans="1:14" s="4" customFormat="1" hidden="1" x14ac:dyDescent="0.2">
      <c r="A7" s="5" t="s">
        <v>22</v>
      </c>
      <c r="B7" s="5" t="s">
        <v>16</v>
      </c>
      <c r="C7" s="5" t="s">
        <v>21</v>
      </c>
      <c r="D7" s="19">
        <f t="shared" si="0"/>
        <v>563493.44572597707</v>
      </c>
      <c r="E7" s="19">
        <f t="shared" si="1"/>
        <v>325.36598947476602</v>
      </c>
      <c r="F7" s="6">
        <v>48.053737512917671</v>
      </c>
      <c r="G7" s="6">
        <v>91.290583818007804</v>
      </c>
      <c r="H7" s="6">
        <v>45.356668346543273</v>
      </c>
      <c r="I7" s="6">
        <v>18.2381280110117</v>
      </c>
      <c r="J7" s="6">
        <v>36.187930502724377</v>
      </c>
      <c r="K7" s="6">
        <v>36.133694670280036</v>
      </c>
      <c r="L7" s="6">
        <v>13.874614594039054</v>
      </c>
      <c r="M7" s="6">
        <v>18.048813837423943</v>
      </c>
      <c r="N7" s="6">
        <v>18.18181818181818</v>
      </c>
    </row>
    <row r="8" spans="1:14" hidden="1" x14ac:dyDescent="0.2">
      <c r="A8" s="10" t="s">
        <v>23</v>
      </c>
      <c r="B8" s="10" t="s">
        <v>16</v>
      </c>
      <c r="C8" s="10" t="s">
        <v>16</v>
      </c>
      <c r="D8" s="6">
        <f t="shared" si="0"/>
        <v>230944.3404412416</v>
      </c>
      <c r="E8" s="6">
        <f t="shared" si="1"/>
        <v>135.78922603195051</v>
      </c>
      <c r="F8" s="6">
        <v>23.251808473992419</v>
      </c>
      <c r="G8" s="6">
        <v>36.810719281454759</v>
      </c>
      <c r="H8" s="6">
        <v>18.325926604663948</v>
      </c>
      <c r="I8" s="6">
        <v>7.2264280798348244</v>
      </c>
      <c r="J8" s="6">
        <v>14.804153387478154</v>
      </c>
      <c r="K8" s="6">
        <v>14.781966001478196</v>
      </c>
      <c r="L8" s="6">
        <v>6.166495375128469</v>
      </c>
      <c r="M8" s="6">
        <v>7.3836056607643394</v>
      </c>
      <c r="N8" s="6">
        <v>7.0381231671554252</v>
      </c>
    </row>
    <row r="9" spans="1:14" hidden="1" x14ac:dyDescent="0.2">
      <c r="A9" s="10" t="s">
        <v>24</v>
      </c>
      <c r="B9" s="10" t="s">
        <v>16</v>
      </c>
      <c r="C9" s="10" t="s">
        <v>21</v>
      </c>
      <c r="D9" s="6">
        <f t="shared" si="0"/>
        <v>827604.96842726553</v>
      </c>
      <c r="E9" s="6">
        <f t="shared" si="1"/>
        <v>487.92564353649391</v>
      </c>
      <c r="F9" s="6">
        <v>87.840165346193587</v>
      </c>
      <c r="G9" s="6">
        <v>131.04616064197896</v>
      </c>
      <c r="H9" s="6">
        <v>65.744261694231909</v>
      </c>
      <c r="I9" s="6">
        <v>26.152787336545082</v>
      </c>
      <c r="J9" s="6">
        <v>52.225763339159045</v>
      </c>
      <c r="K9" s="6">
        <v>52.229613205222968</v>
      </c>
      <c r="L9" s="6">
        <v>20.041109969167522</v>
      </c>
      <c r="M9" s="6">
        <v>26.252820127162096</v>
      </c>
      <c r="N9" s="6">
        <v>26.392961876832846</v>
      </c>
    </row>
    <row r="10" spans="1:14" hidden="1" x14ac:dyDescent="0.2">
      <c r="A10" s="10" t="s">
        <v>25</v>
      </c>
      <c r="B10" s="10" t="s">
        <v>16</v>
      </c>
      <c r="C10" s="10" t="s">
        <v>19</v>
      </c>
      <c r="D10" s="6">
        <f t="shared" si="0"/>
        <v>596736.50530030613</v>
      </c>
      <c r="E10" s="6">
        <f t="shared" si="1"/>
        <v>357.82311408630079</v>
      </c>
      <c r="F10" s="6">
        <v>71.822252841887703</v>
      </c>
      <c r="G10" s="6">
        <v>94.235441360524177</v>
      </c>
      <c r="H10" s="6">
        <v>46.731112841893065</v>
      </c>
      <c r="I10" s="6">
        <v>18.926359256710253</v>
      </c>
      <c r="J10" s="6">
        <v>37.421609951680885</v>
      </c>
      <c r="K10" s="6">
        <v>37.447647203744765</v>
      </c>
      <c r="L10" s="6">
        <v>13.874614594039054</v>
      </c>
      <c r="M10" s="6">
        <v>18.595747590073152</v>
      </c>
      <c r="N10" s="6">
        <v>18.768328445747802</v>
      </c>
    </row>
    <row r="11" spans="1:14" hidden="1" x14ac:dyDescent="0.2">
      <c r="A11" s="10" t="s">
        <v>26</v>
      </c>
      <c r="B11" s="10" t="s">
        <v>16</v>
      </c>
      <c r="C11" s="10" t="s">
        <v>21</v>
      </c>
      <c r="D11" s="6">
        <f t="shared" si="0"/>
        <v>557146.12290440581</v>
      </c>
      <c r="E11" s="6">
        <f t="shared" si="1"/>
        <v>327.9803059906634</v>
      </c>
      <c r="F11" s="6">
        <v>58.387874612469858</v>
      </c>
      <c r="G11" s="6">
        <v>88.345726275491415</v>
      </c>
      <c r="H11" s="6">
        <v>44.211297933751773</v>
      </c>
      <c r="I11" s="6">
        <v>17.549896765313147</v>
      </c>
      <c r="J11" s="6">
        <v>35.365477536753367</v>
      </c>
      <c r="K11" s="6">
        <v>35.148230270181493</v>
      </c>
      <c r="L11" s="6">
        <v>13.874614594039054</v>
      </c>
      <c r="M11" s="6">
        <v>17.501880084774733</v>
      </c>
      <c r="N11" s="6">
        <v>17.595307917888565</v>
      </c>
    </row>
    <row r="12" spans="1:14" hidden="1" x14ac:dyDescent="0.2">
      <c r="A12" s="10" t="s">
        <v>27</v>
      </c>
      <c r="B12" s="10" t="s">
        <v>16</v>
      </c>
      <c r="C12" s="10" t="s">
        <v>28</v>
      </c>
      <c r="D12" s="6">
        <f t="shared" si="0"/>
        <v>941223.25854310242</v>
      </c>
      <c r="E12" s="6">
        <f t="shared" si="1"/>
        <v>590.42818073108299</v>
      </c>
      <c r="F12" s="6">
        <v>156.04547020323801</v>
      </c>
      <c r="G12" s="6">
        <v>142.82559081204445</v>
      </c>
      <c r="H12" s="6">
        <v>71.242039675631105</v>
      </c>
      <c r="I12" s="6">
        <v>28.561596696490021</v>
      </c>
      <c r="J12" s="6">
        <v>56.749254651999593</v>
      </c>
      <c r="K12" s="6">
        <v>56.828447072349512</v>
      </c>
      <c r="L12" s="6">
        <v>21.582733812949641</v>
      </c>
      <c r="M12" s="6">
        <v>28.440555137758938</v>
      </c>
      <c r="N12" s="6">
        <v>28.152492668621701</v>
      </c>
    </row>
    <row r="13" spans="1:14" hidden="1" x14ac:dyDescent="0.2">
      <c r="A13" s="10" t="s">
        <v>29</v>
      </c>
      <c r="B13" s="10" t="s">
        <v>16</v>
      </c>
      <c r="C13" s="10" t="s">
        <v>28</v>
      </c>
      <c r="D13" s="6">
        <f t="shared" si="0"/>
        <v>1110899.7355925392</v>
      </c>
      <c r="E13" s="6">
        <f t="shared" si="1"/>
        <v>678.96357864942411</v>
      </c>
      <c r="F13" s="6">
        <v>157.07888391319327</v>
      </c>
      <c r="G13" s="6">
        <v>170.80173746595008</v>
      </c>
      <c r="H13" s="6">
        <v>85.673706876803962</v>
      </c>
      <c r="I13" s="6">
        <v>34.411562284927733</v>
      </c>
      <c r="J13" s="6">
        <v>68.263596175593705</v>
      </c>
      <c r="K13" s="6">
        <v>68.325531740165886</v>
      </c>
      <c r="L13" s="6">
        <v>26.207605344295988</v>
      </c>
      <c r="M13" s="6">
        <v>34.183359540575651</v>
      </c>
      <c r="N13" s="6">
        <v>34.017595307917887</v>
      </c>
    </row>
    <row r="14" spans="1:14" hidden="1" x14ac:dyDescent="0.2">
      <c r="A14" s="10" t="s">
        <v>30</v>
      </c>
      <c r="B14" s="10" t="s">
        <v>16</v>
      </c>
      <c r="C14" s="10" t="s">
        <v>19</v>
      </c>
      <c r="D14" s="6">
        <f t="shared" si="0"/>
        <v>326582.54093928786</v>
      </c>
      <c r="E14" s="6">
        <f t="shared" si="1"/>
        <v>207.7441684257318</v>
      </c>
      <c r="F14" s="6">
        <v>51.670685497760935</v>
      </c>
      <c r="G14" s="6">
        <v>48.590149451520276</v>
      </c>
      <c r="H14" s="6">
        <v>33.21574197095341</v>
      </c>
      <c r="I14" s="6">
        <v>9.6352374397797664</v>
      </c>
      <c r="J14" s="6">
        <v>18.916418217333199</v>
      </c>
      <c r="K14" s="6">
        <v>19.052311735238565</v>
      </c>
      <c r="L14" s="6">
        <v>7.7081192189105856</v>
      </c>
      <c r="M14" s="6">
        <v>9.5713406713611811</v>
      </c>
      <c r="N14" s="6">
        <v>9.3841642228739008</v>
      </c>
    </row>
    <row r="15" spans="1:14" s="4" customFormat="1" hidden="1" x14ac:dyDescent="0.2">
      <c r="A15" s="5" t="s">
        <v>31</v>
      </c>
      <c r="B15" s="5" t="s">
        <v>16</v>
      </c>
      <c r="C15" s="5" t="s">
        <v>21</v>
      </c>
      <c r="D15" s="19">
        <f t="shared" si="0"/>
        <v>636461.03299636859</v>
      </c>
      <c r="E15" s="19">
        <f t="shared" si="1"/>
        <v>379.90120891030398</v>
      </c>
      <c r="F15" s="6">
        <v>74.922493971753354</v>
      </c>
      <c r="G15" s="6">
        <v>100.12515644555695</v>
      </c>
      <c r="H15" s="6">
        <v>49.93814999770926</v>
      </c>
      <c r="I15" s="6">
        <v>19.95870612525809</v>
      </c>
      <c r="J15" s="6">
        <v>39.888968849593915</v>
      </c>
      <c r="K15" s="6">
        <v>39.747064137308037</v>
      </c>
      <c r="L15" s="6">
        <v>15.416238437821171</v>
      </c>
      <c r="M15" s="6">
        <v>19.96308197169618</v>
      </c>
      <c r="N15" s="6">
        <v>19.941348973607038</v>
      </c>
    </row>
    <row r="16" spans="1:14" hidden="1" x14ac:dyDescent="0.2">
      <c r="A16" s="10" t="s">
        <v>32</v>
      </c>
      <c r="B16" s="10" t="s">
        <v>16</v>
      </c>
      <c r="C16" s="10" t="s">
        <v>28</v>
      </c>
      <c r="D16" s="6">
        <f t="shared" si="0"/>
        <v>463100.5891720478</v>
      </c>
      <c r="E16" s="6">
        <f t="shared" si="1"/>
        <v>267.07353226914955</v>
      </c>
      <c r="F16" s="6">
        <v>37.719600413365484</v>
      </c>
      <c r="G16" s="6">
        <v>75.093867334167712</v>
      </c>
      <c r="H16" s="6">
        <v>37.797223622119397</v>
      </c>
      <c r="I16" s="6">
        <v>15.141087405368204</v>
      </c>
      <c r="J16" s="6">
        <v>30.019533257941813</v>
      </c>
      <c r="K16" s="6">
        <v>30.22090826968876</v>
      </c>
      <c r="L16" s="6">
        <v>10.791366906474821</v>
      </c>
      <c r="M16" s="6">
        <v>15.040678197853286</v>
      </c>
      <c r="N16" s="6">
        <v>15.249266862170089</v>
      </c>
    </row>
    <row r="17" spans="1:14" hidden="1" x14ac:dyDescent="0.2">
      <c r="A17" s="25" t="s">
        <v>16</v>
      </c>
      <c r="B17" s="25"/>
      <c r="C17" s="25"/>
      <c r="D17" s="13">
        <f>SUM(D3:D16)</f>
        <v>9232436.9766845237</v>
      </c>
      <c r="E17" s="13">
        <f>SUM(E3:E16)</f>
        <v>5520.35646630062</v>
      </c>
      <c r="F17" s="13">
        <v>1092.3182914226663</v>
      </c>
      <c r="G17" s="13">
        <v>1453.2871972318339</v>
      </c>
      <c r="H17" s="13">
        <v>726.62298987492557</v>
      </c>
      <c r="I17" s="13">
        <v>291.12181693048865</v>
      </c>
      <c r="J17" s="13">
        <v>579.00688804359004</v>
      </c>
      <c r="K17" s="13">
        <v>578.79609099121296</v>
      </c>
      <c r="L17" s="13">
        <v>220.45220966084275</v>
      </c>
      <c r="M17" s="13">
        <v>289.60142202775688</v>
      </c>
      <c r="N17" s="13">
        <v>289.14956011730203</v>
      </c>
    </row>
    <row r="18" spans="1:14" hidden="1" x14ac:dyDescent="0.2">
      <c r="A18" s="11" t="s">
        <v>33</v>
      </c>
      <c r="B18" s="11" t="s">
        <v>34</v>
      </c>
      <c r="C18" s="11" t="s">
        <v>35</v>
      </c>
      <c r="D18" s="20">
        <f t="shared" ref="D18:D37" si="2">SUMPRODUCT($F$1:$N$1,F18:N18)</f>
        <v>584962.71962514066</v>
      </c>
      <c r="E18" s="6">
        <f t="shared" ref="E18:E37" si="3">SUM(F18:N18)</f>
        <v>352.55703454157168</v>
      </c>
      <c r="F18" s="6">
        <v>70.272132276954878</v>
      </c>
      <c r="G18" s="6">
        <v>92.763012589265998</v>
      </c>
      <c r="H18" s="6">
        <v>46.502038759334773</v>
      </c>
      <c r="I18" s="6">
        <v>18.2381280110117</v>
      </c>
      <c r="J18" s="6">
        <v>37.01038346869538</v>
      </c>
      <c r="K18" s="6">
        <v>37.119159070378586</v>
      </c>
      <c r="L18" s="6">
        <v>13.874614594039054</v>
      </c>
      <c r="M18" s="6">
        <v>18.595747590073152</v>
      </c>
      <c r="N18" s="6">
        <v>18.18181818181818</v>
      </c>
    </row>
    <row r="19" spans="1:14" hidden="1" x14ac:dyDescent="0.2">
      <c r="A19" s="11" t="s">
        <v>36</v>
      </c>
      <c r="B19" s="11" t="s">
        <v>34</v>
      </c>
      <c r="C19" s="11" t="s">
        <v>37</v>
      </c>
      <c r="D19" s="20">
        <f t="shared" si="2"/>
        <v>933850.56153916381</v>
      </c>
      <c r="E19" s="6">
        <f t="shared" si="3"/>
        <v>562.15075535649657</v>
      </c>
      <c r="F19" s="6">
        <v>111.60868067516363</v>
      </c>
      <c r="G19" s="6">
        <v>148.71530589707723</v>
      </c>
      <c r="H19" s="6">
        <v>74.220002748888987</v>
      </c>
      <c r="I19" s="6">
        <v>28.561596696490021</v>
      </c>
      <c r="J19" s="6">
        <v>59.216613549912616</v>
      </c>
      <c r="K19" s="6">
        <v>58.799375872546605</v>
      </c>
      <c r="L19" s="6">
        <v>21.582733812949641</v>
      </c>
      <c r="M19" s="6">
        <v>29.534422643057358</v>
      </c>
      <c r="N19" s="6">
        <v>29.912023460410555</v>
      </c>
    </row>
    <row r="20" spans="1:14" hidden="1" x14ac:dyDescent="0.2">
      <c r="A20" s="11" t="s">
        <v>38</v>
      </c>
      <c r="B20" s="11" t="s">
        <v>34</v>
      </c>
      <c r="C20" s="11" t="s">
        <v>39</v>
      </c>
      <c r="D20" s="20">
        <f t="shared" si="2"/>
        <v>603273.69819079421</v>
      </c>
      <c r="E20" s="6">
        <f t="shared" si="3"/>
        <v>356.68532703720643</v>
      </c>
      <c r="F20" s="6">
        <v>69.755425421977264</v>
      </c>
      <c r="G20" s="6">
        <v>94.235441360524177</v>
      </c>
      <c r="H20" s="6">
        <v>46.502038759334773</v>
      </c>
      <c r="I20" s="6">
        <v>18.926359256710253</v>
      </c>
      <c r="J20" s="6">
        <v>37.421609951680885</v>
      </c>
      <c r="K20" s="6">
        <v>36.790670937012401</v>
      </c>
      <c r="L20" s="6">
        <v>15.416238437821171</v>
      </c>
      <c r="M20" s="6">
        <v>18.869214466397757</v>
      </c>
      <c r="N20" s="6">
        <v>18.768328445747802</v>
      </c>
    </row>
    <row r="21" spans="1:14" hidden="1" x14ac:dyDescent="0.2">
      <c r="A21" s="11" t="s">
        <v>40</v>
      </c>
      <c r="B21" s="11" t="s">
        <v>34</v>
      </c>
      <c r="C21" s="11" t="s">
        <v>37</v>
      </c>
      <c r="D21" s="20">
        <f t="shared" si="2"/>
        <v>391721.44144201471</v>
      </c>
      <c r="E21" s="6">
        <f t="shared" si="3"/>
        <v>234.38937408625674</v>
      </c>
      <c r="F21" s="6">
        <v>47.020323802962452</v>
      </c>
      <c r="G21" s="6">
        <v>61.842008392844001</v>
      </c>
      <c r="H21" s="6">
        <v>30.695927062812114</v>
      </c>
      <c r="I21" s="6">
        <v>12.388162422573986</v>
      </c>
      <c r="J21" s="6">
        <v>24.262362496144753</v>
      </c>
      <c r="K21" s="6">
        <v>24.30812186909748</v>
      </c>
      <c r="L21" s="6">
        <v>9.2497430626927031</v>
      </c>
      <c r="M21" s="6">
        <v>12.306009434607233</v>
      </c>
      <c r="N21" s="6">
        <v>12.316715542521996</v>
      </c>
    </row>
    <row r="22" spans="1:14" hidden="1" x14ac:dyDescent="0.2">
      <c r="A22" s="11" t="s">
        <v>41</v>
      </c>
      <c r="B22" s="11" t="s">
        <v>34</v>
      </c>
      <c r="C22" s="11" t="s">
        <v>42</v>
      </c>
      <c r="D22" s="20">
        <f t="shared" si="2"/>
        <v>2334757.1617496768</v>
      </c>
      <c r="E22" s="6">
        <f t="shared" si="3"/>
        <v>1402.3929816513817</v>
      </c>
      <c r="F22" s="6">
        <v>278.50499483293146</v>
      </c>
      <c r="G22" s="6">
        <v>369.57962158580574</v>
      </c>
      <c r="H22" s="6">
        <v>184.86278462454757</v>
      </c>
      <c r="I22" s="6">
        <v>73.984858912594632</v>
      </c>
      <c r="J22" s="6">
        <v>146.80785442582504</v>
      </c>
      <c r="K22" s="6">
        <v>147.81966001478196</v>
      </c>
      <c r="L22" s="6">
        <v>53.956834532374096</v>
      </c>
      <c r="M22" s="6">
        <v>73.562589731318795</v>
      </c>
      <c r="N22" s="6">
        <v>73.313782991202345</v>
      </c>
    </row>
    <row r="23" spans="1:14" hidden="1" x14ac:dyDescent="0.2">
      <c r="A23" s="11" t="s">
        <v>43</v>
      </c>
      <c r="B23" s="11" t="s">
        <v>34</v>
      </c>
      <c r="C23" s="11" t="s">
        <v>44</v>
      </c>
      <c r="D23" s="20">
        <f t="shared" si="2"/>
        <v>1130610.5088568185</v>
      </c>
      <c r="E23" s="6">
        <f t="shared" si="3"/>
        <v>670.64470777018187</v>
      </c>
      <c r="F23" s="6">
        <v>129.17671374440235</v>
      </c>
      <c r="G23" s="6">
        <v>176.69145255098283</v>
      </c>
      <c r="H23" s="6">
        <v>87.048151372153754</v>
      </c>
      <c r="I23" s="6">
        <v>34.411562284927733</v>
      </c>
      <c r="J23" s="6">
        <v>69.908502107535725</v>
      </c>
      <c r="K23" s="6">
        <v>72.924365607292444</v>
      </c>
      <c r="L23" s="6">
        <v>27.749229188078107</v>
      </c>
      <c r="M23" s="6">
        <v>36.37109455117249</v>
      </c>
      <c r="N23" s="6">
        <v>36.36363636363636</v>
      </c>
    </row>
    <row r="24" spans="1:14" hidden="1" x14ac:dyDescent="0.2">
      <c r="A24" s="11" t="s">
        <v>45</v>
      </c>
      <c r="B24" s="11" t="s">
        <v>34</v>
      </c>
      <c r="C24" s="11" t="s">
        <v>44</v>
      </c>
      <c r="D24" s="20">
        <f t="shared" si="2"/>
        <v>597069.54371631355</v>
      </c>
      <c r="E24" s="6">
        <f t="shared" si="3"/>
        <v>358.09304352980593</v>
      </c>
      <c r="F24" s="6">
        <v>71.30554598691009</v>
      </c>
      <c r="G24" s="6">
        <v>94.235441360524177</v>
      </c>
      <c r="H24" s="6">
        <v>47.189261007009669</v>
      </c>
      <c r="I24" s="6">
        <v>18.926359256710253</v>
      </c>
      <c r="J24" s="6">
        <v>37.421609951680885</v>
      </c>
      <c r="K24" s="6">
        <v>37.776135337110944</v>
      </c>
      <c r="L24" s="6">
        <v>13.874614594039054</v>
      </c>
      <c r="M24" s="6">
        <v>18.595747590073152</v>
      </c>
      <c r="N24" s="6">
        <v>18.768328445747802</v>
      </c>
    </row>
    <row r="25" spans="1:14" hidden="1" x14ac:dyDescent="0.2">
      <c r="A25" s="11" t="s">
        <v>46</v>
      </c>
      <c r="B25" s="11" t="s">
        <v>34</v>
      </c>
      <c r="C25" s="11" t="s">
        <v>35</v>
      </c>
      <c r="D25" s="20">
        <f t="shared" si="2"/>
        <v>392337.30827720318</v>
      </c>
      <c r="E25" s="6">
        <f t="shared" si="3"/>
        <v>233.06625767406567</v>
      </c>
      <c r="F25" s="6">
        <v>46.503616947984838</v>
      </c>
      <c r="G25" s="6">
        <v>60.3695796215858</v>
      </c>
      <c r="H25" s="6">
        <v>30.695927062812114</v>
      </c>
      <c r="I25" s="6">
        <v>12.044046799724708</v>
      </c>
      <c r="J25" s="6">
        <v>24.262362496144753</v>
      </c>
      <c r="K25" s="6">
        <v>24.636610002463662</v>
      </c>
      <c r="L25" s="6">
        <v>10.791366906474821</v>
      </c>
      <c r="M25" s="6">
        <v>12.032542558282628</v>
      </c>
      <c r="N25" s="6">
        <v>11.730205278592376</v>
      </c>
    </row>
    <row r="26" spans="1:14" hidden="1" x14ac:dyDescent="0.2">
      <c r="A26" s="12" t="s">
        <v>47</v>
      </c>
      <c r="B26" s="11" t="s">
        <v>34</v>
      </c>
      <c r="C26" s="11" t="s">
        <v>37</v>
      </c>
      <c r="D26" s="20">
        <f t="shared" si="2"/>
        <v>1154032.7449145836</v>
      </c>
      <c r="E26" s="6">
        <f t="shared" si="3"/>
        <v>688.65746959493413</v>
      </c>
      <c r="F26" s="6">
        <v>135.89390285911128</v>
      </c>
      <c r="G26" s="6">
        <v>181.10873886475744</v>
      </c>
      <c r="H26" s="6">
        <v>90.942410775644831</v>
      </c>
      <c r="I26" s="6">
        <v>36.132140399174126</v>
      </c>
      <c r="J26" s="6">
        <v>72.375861005448755</v>
      </c>
      <c r="K26" s="6">
        <v>72.267389340560072</v>
      </c>
      <c r="L26" s="6">
        <v>27.749229188078107</v>
      </c>
      <c r="M26" s="6">
        <v>35.824160798523273</v>
      </c>
      <c r="N26" s="6">
        <v>36.36363636363636</v>
      </c>
    </row>
    <row r="27" spans="1:14" hidden="1" x14ac:dyDescent="0.2">
      <c r="A27" s="11" t="s">
        <v>48</v>
      </c>
      <c r="B27" s="11" t="s">
        <v>34</v>
      </c>
      <c r="C27" s="11" t="s">
        <v>49</v>
      </c>
      <c r="D27" s="20">
        <f t="shared" si="2"/>
        <v>1231912.9242329833</v>
      </c>
      <c r="E27" s="6">
        <f t="shared" si="3"/>
        <v>738.11182241519691</v>
      </c>
      <c r="F27" s="6">
        <v>146.74474681364106</v>
      </c>
      <c r="G27" s="6">
        <v>194.3605978060811</v>
      </c>
      <c r="H27" s="6">
        <v>97.127411004718937</v>
      </c>
      <c r="I27" s="6">
        <v>38.540949759119066</v>
      </c>
      <c r="J27" s="6">
        <v>77.310578801274801</v>
      </c>
      <c r="K27" s="6">
        <v>77.194711341052809</v>
      </c>
      <c r="L27" s="6">
        <v>29.290853031860227</v>
      </c>
      <c r="M27" s="6">
        <v>38.832296438093941</v>
      </c>
      <c r="N27" s="6">
        <v>38.70967741935484</v>
      </c>
    </row>
    <row r="28" spans="1:14" hidden="1" x14ac:dyDescent="0.2">
      <c r="A28" s="11" t="s">
        <v>50</v>
      </c>
      <c r="B28" s="11" t="s">
        <v>34</v>
      </c>
      <c r="C28" s="11" t="s">
        <v>35</v>
      </c>
      <c r="D28" s="20">
        <f t="shared" si="2"/>
        <v>222349.53888572194</v>
      </c>
      <c r="E28" s="6">
        <f t="shared" si="3"/>
        <v>140.91868691328941</v>
      </c>
      <c r="F28" s="6">
        <v>27.385463313813297</v>
      </c>
      <c r="G28" s="6">
        <v>38.283148052712953</v>
      </c>
      <c r="H28" s="6">
        <v>19.013148852338844</v>
      </c>
      <c r="I28" s="6">
        <v>7.9146593255333793</v>
      </c>
      <c r="J28" s="6">
        <v>15.626606353449164</v>
      </c>
      <c r="K28" s="6">
        <v>14.453477868112014</v>
      </c>
      <c r="L28" s="6">
        <v>6.166495375128469</v>
      </c>
      <c r="M28" s="6">
        <v>7.3836056607643394</v>
      </c>
      <c r="N28" s="6">
        <v>4.6920821114369504</v>
      </c>
    </row>
    <row r="29" spans="1:14" hidden="1" x14ac:dyDescent="0.2">
      <c r="A29" s="11" t="s">
        <v>51</v>
      </c>
      <c r="B29" s="11" t="s">
        <v>34</v>
      </c>
      <c r="C29" s="11" t="s">
        <v>42</v>
      </c>
      <c r="D29" s="20">
        <f t="shared" si="2"/>
        <v>411816.16608173202</v>
      </c>
      <c r="E29" s="6">
        <f t="shared" si="3"/>
        <v>248.11044194658029</v>
      </c>
      <c r="F29" s="6">
        <v>48.570444367895277</v>
      </c>
      <c r="G29" s="6">
        <v>66.259294706618562</v>
      </c>
      <c r="H29" s="6">
        <v>32.757593805836812</v>
      </c>
      <c r="I29" s="6">
        <v>12.388162422573986</v>
      </c>
      <c r="J29" s="6">
        <v>26.318494911072275</v>
      </c>
      <c r="K29" s="6">
        <v>25.950562535928388</v>
      </c>
      <c r="L29" s="6">
        <v>9.2497430626927031</v>
      </c>
      <c r="M29" s="6">
        <v>13.126410063581048</v>
      </c>
      <c r="N29" s="6">
        <v>13.489736070381232</v>
      </c>
    </row>
    <row r="30" spans="1:14" hidden="1" x14ac:dyDescent="0.2">
      <c r="A30" s="11" t="s">
        <v>52</v>
      </c>
      <c r="B30" s="11" t="s">
        <v>34</v>
      </c>
      <c r="C30" s="11" t="s">
        <v>53</v>
      </c>
      <c r="D30" s="20">
        <f t="shared" si="2"/>
        <v>471723.29908269539</v>
      </c>
      <c r="E30" s="6">
        <f t="shared" si="3"/>
        <v>284.02836560960651</v>
      </c>
      <c r="F30" s="6">
        <v>56.321047192559426</v>
      </c>
      <c r="G30" s="6">
        <v>75.093867334167712</v>
      </c>
      <c r="H30" s="6">
        <v>37.339075457002792</v>
      </c>
      <c r="I30" s="6">
        <v>15.141087405368204</v>
      </c>
      <c r="J30" s="6">
        <v>30.019533257941813</v>
      </c>
      <c r="K30" s="6">
        <v>29.892420136322574</v>
      </c>
      <c r="L30" s="6">
        <v>10.791366906474821</v>
      </c>
      <c r="M30" s="6">
        <v>14.767211321528679</v>
      </c>
      <c r="N30" s="6">
        <v>14.66275659824047</v>
      </c>
    </row>
    <row r="31" spans="1:14" hidden="1" x14ac:dyDescent="0.2">
      <c r="A31" s="11" t="s">
        <v>54</v>
      </c>
      <c r="B31" s="11" t="s">
        <v>34</v>
      </c>
      <c r="C31" s="11" t="s">
        <v>35</v>
      </c>
      <c r="D31" s="20">
        <f t="shared" si="2"/>
        <v>555998.12833831739</v>
      </c>
      <c r="E31" s="6">
        <f t="shared" si="3"/>
        <v>321.51985280160994</v>
      </c>
      <c r="F31" s="6">
        <v>63.038236307268342</v>
      </c>
      <c r="G31" s="6">
        <v>83.928439961716862</v>
      </c>
      <c r="H31" s="6">
        <v>41.920557108168786</v>
      </c>
      <c r="I31" s="6">
        <v>16.86166551961459</v>
      </c>
      <c r="J31" s="6">
        <v>33.309345121825842</v>
      </c>
      <c r="K31" s="6">
        <v>33.505789603350578</v>
      </c>
      <c r="L31" s="6">
        <v>12.332990750256938</v>
      </c>
      <c r="M31" s="6">
        <v>16.681479455800918</v>
      </c>
      <c r="N31" s="6">
        <v>19.941348973607038</v>
      </c>
    </row>
    <row r="32" spans="1:14" hidden="1" x14ac:dyDescent="0.2">
      <c r="A32" s="11" t="s">
        <v>55</v>
      </c>
      <c r="B32" s="11" t="s">
        <v>34</v>
      </c>
      <c r="C32" s="11" t="s">
        <v>44</v>
      </c>
      <c r="D32" s="20">
        <f t="shared" si="2"/>
        <v>1149990.7865301303</v>
      </c>
      <c r="E32" s="6">
        <f t="shared" si="3"/>
        <v>682.98455181615441</v>
      </c>
      <c r="F32" s="6">
        <v>129.17671374440235</v>
      </c>
      <c r="G32" s="6">
        <v>176.69145255098283</v>
      </c>
      <c r="H32" s="6">
        <v>82.466669720987767</v>
      </c>
      <c r="I32" s="6">
        <v>34.411562284927733</v>
      </c>
      <c r="J32" s="6">
        <v>78.133031767245811</v>
      </c>
      <c r="K32" s="6">
        <v>77.523199474418988</v>
      </c>
      <c r="L32" s="6">
        <v>30.832476875642342</v>
      </c>
      <c r="M32" s="6">
        <v>38.558829561769329</v>
      </c>
      <c r="N32" s="6">
        <v>35.19061583577713</v>
      </c>
    </row>
    <row r="33" spans="1:14" hidden="1" x14ac:dyDescent="0.2">
      <c r="A33" s="11" t="s">
        <v>56</v>
      </c>
      <c r="B33" s="11" t="s">
        <v>34</v>
      </c>
      <c r="C33" s="11" t="s">
        <v>53</v>
      </c>
      <c r="D33" s="20">
        <f t="shared" si="2"/>
        <v>826598.18778636493</v>
      </c>
      <c r="E33" s="6">
        <f t="shared" si="3"/>
        <v>498.27076320628782</v>
      </c>
      <c r="F33" s="6">
        <v>98.691009300723394</v>
      </c>
      <c r="G33" s="6">
        <v>131.04616064197896</v>
      </c>
      <c r="H33" s="6">
        <v>65.973335776790208</v>
      </c>
      <c r="I33" s="6">
        <v>25.808671713695801</v>
      </c>
      <c r="J33" s="6">
        <v>53.048216305130047</v>
      </c>
      <c r="K33" s="6">
        <v>52.558101338589147</v>
      </c>
      <c r="L33" s="6">
        <v>18.499486125385406</v>
      </c>
      <c r="M33" s="6">
        <v>26.252820127162096</v>
      </c>
      <c r="N33" s="6">
        <v>26.392961876832846</v>
      </c>
    </row>
    <row r="34" spans="1:14" hidden="1" x14ac:dyDescent="0.2">
      <c r="A34" s="11" t="s">
        <v>57</v>
      </c>
      <c r="B34" s="11" t="s">
        <v>34</v>
      </c>
      <c r="C34" s="11" t="s">
        <v>35</v>
      </c>
      <c r="D34" s="20">
        <f t="shared" si="2"/>
        <v>847848.9872951702</v>
      </c>
      <c r="E34" s="6">
        <f t="shared" si="3"/>
        <v>500.35339115160588</v>
      </c>
      <c r="F34" s="6">
        <v>98.174302445745781</v>
      </c>
      <c r="G34" s="6">
        <v>131.04616064197896</v>
      </c>
      <c r="H34" s="6">
        <v>65.286113529115312</v>
      </c>
      <c r="I34" s="6">
        <v>26.152787336545082</v>
      </c>
      <c r="J34" s="6">
        <v>52.225763339159045</v>
      </c>
      <c r="K34" s="6">
        <v>52.558101338589147</v>
      </c>
      <c r="L34" s="6">
        <v>23.124357656731757</v>
      </c>
      <c r="M34" s="6">
        <v>25.979353250837494</v>
      </c>
      <c r="N34" s="6">
        <v>25.806451612903224</v>
      </c>
    </row>
    <row r="35" spans="1:14" hidden="1" x14ac:dyDescent="0.2">
      <c r="A35" s="11" t="s">
        <v>58</v>
      </c>
      <c r="B35" s="11" t="s">
        <v>34</v>
      </c>
      <c r="C35" s="11" t="s">
        <v>39</v>
      </c>
      <c r="D35" s="20">
        <f t="shared" si="2"/>
        <v>1764610.1214022744</v>
      </c>
      <c r="E35" s="6">
        <f t="shared" si="3"/>
        <v>1054.9906635231559</v>
      </c>
      <c r="F35" s="6">
        <v>209.26627626593179</v>
      </c>
      <c r="G35" s="6">
        <v>276.8166089965398</v>
      </c>
      <c r="H35" s="6">
        <v>139.0479681128877</v>
      </c>
      <c r="I35" s="6">
        <v>57.811424638678595</v>
      </c>
      <c r="J35" s="6">
        <v>110.61992392310064</v>
      </c>
      <c r="K35" s="6">
        <v>110.70050094440339</v>
      </c>
      <c r="L35" s="6">
        <v>40.082219938335044</v>
      </c>
      <c r="M35" s="6">
        <v>55.513775893894852</v>
      </c>
      <c r="N35" s="6">
        <v>55.131964809384165</v>
      </c>
    </row>
    <row r="36" spans="1:14" hidden="1" x14ac:dyDescent="0.2">
      <c r="A36" s="11" t="s">
        <v>59</v>
      </c>
      <c r="B36" s="11" t="s">
        <v>34</v>
      </c>
      <c r="C36" s="11" t="s">
        <v>42</v>
      </c>
      <c r="D36" s="20">
        <f t="shared" si="2"/>
        <v>1071544.7761957222</v>
      </c>
      <c r="E36" s="6">
        <f t="shared" si="3"/>
        <v>650.81200063061146</v>
      </c>
      <c r="F36" s="6">
        <v>129.69342059937995</v>
      </c>
      <c r="G36" s="6">
        <v>172.27416623720828</v>
      </c>
      <c r="H36" s="6">
        <v>86.131855041920545</v>
      </c>
      <c r="I36" s="6">
        <v>34.411562284927733</v>
      </c>
      <c r="J36" s="6">
        <v>68.674822658579217</v>
      </c>
      <c r="K36" s="6">
        <v>68.982508006898257</v>
      </c>
      <c r="L36" s="6">
        <v>21.582733812949641</v>
      </c>
      <c r="M36" s="6">
        <v>34.456826416900256</v>
      </c>
      <c r="N36" s="6">
        <v>34.604105571847512</v>
      </c>
    </row>
    <row r="37" spans="1:14" hidden="1" x14ac:dyDescent="0.2">
      <c r="A37" s="11" t="s">
        <v>60</v>
      </c>
      <c r="B37" s="11" t="s">
        <v>34</v>
      </c>
      <c r="C37" s="11" t="s">
        <v>53</v>
      </c>
      <c r="D37" s="20">
        <f t="shared" si="2"/>
        <v>639484.38480144879</v>
      </c>
      <c r="E37" s="6">
        <f t="shared" si="3"/>
        <v>381.40233195367466</v>
      </c>
      <c r="F37" s="6">
        <v>75.439200826730968</v>
      </c>
      <c r="G37" s="6">
        <v>100.12515644555695</v>
      </c>
      <c r="H37" s="6">
        <v>50.167224080267559</v>
      </c>
      <c r="I37" s="6">
        <v>20.302821748107363</v>
      </c>
      <c r="J37" s="6">
        <v>40.30019533257942</v>
      </c>
      <c r="K37" s="6">
        <v>39.747064137308037</v>
      </c>
      <c r="L37" s="6">
        <v>15.416238437821171</v>
      </c>
      <c r="M37" s="6">
        <v>19.96308197169618</v>
      </c>
      <c r="N37" s="6">
        <v>19.941348973607038</v>
      </c>
    </row>
    <row r="38" spans="1:14" hidden="1" x14ac:dyDescent="0.2">
      <c r="A38" s="26" t="s">
        <v>34</v>
      </c>
      <c r="B38" s="27"/>
      <c r="C38" s="28"/>
      <c r="D38" s="13">
        <f t="shared" ref="D38:E38" si="4">SUM(D18:D37)</f>
        <v>17316492.988944266</v>
      </c>
      <c r="E38" s="13">
        <f t="shared" si="4"/>
        <v>10360.139823209673</v>
      </c>
      <c r="F38" s="13">
        <v>2042.54219772649</v>
      </c>
      <c r="G38" s="13">
        <v>2725.4656555989104</v>
      </c>
      <c r="H38" s="13">
        <v>1355.8894946625737</v>
      </c>
      <c r="I38" s="13">
        <v>543.35856847900902</v>
      </c>
      <c r="J38" s="13">
        <v>1094.2736712244268</v>
      </c>
      <c r="K38" s="13">
        <v>1095.5079247762174</v>
      </c>
      <c r="L38" s="13">
        <v>411.61356628982531</v>
      </c>
      <c r="M38" s="13">
        <v>547.20721952553492</v>
      </c>
      <c r="N38" s="13">
        <v>544.28152492668619</v>
      </c>
    </row>
    <row r="39" spans="1:14" hidden="1" x14ac:dyDescent="0.2">
      <c r="A39" s="5" t="s">
        <v>62</v>
      </c>
      <c r="B39" s="5" t="s">
        <v>63</v>
      </c>
      <c r="C39" s="5" t="s">
        <v>64</v>
      </c>
      <c r="D39" s="19">
        <f t="shared" ref="D39:D47" si="5">SUMPRODUCT($F$1:$N$1,F39:N39)</f>
        <v>1519948.0420704382</v>
      </c>
      <c r="E39" s="19">
        <f t="shared" ref="E39:E47" si="6">SUM(F39:N39)</f>
        <v>911.11223940406603</v>
      </c>
      <c r="F39" s="6">
        <v>178.26386496727525</v>
      </c>
      <c r="G39" s="6">
        <v>237.06103217256864</v>
      </c>
      <c r="H39" s="6">
        <v>125.07444907683146</v>
      </c>
      <c r="I39" s="6">
        <v>47.487955953200277</v>
      </c>
      <c r="J39" s="6">
        <v>96.226997018608003</v>
      </c>
      <c r="K39" s="6">
        <v>95.590046809558999</v>
      </c>
      <c r="L39" s="6">
        <v>35.457348406988693</v>
      </c>
      <c r="M39" s="6">
        <v>47.856703356805902</v>
      </c>
      <c r="N39" s="6">
        <v>48.093841642228739</v>
      </c>
    </row>
    <row r="40" spans="1:14" hidden="1" x14ac:dyDescent="0.2">
      <c r="A40" s="5" t="s">
        <v>65</v>
      </c>
      <c r="B40" s="5" t="s">
        <v>63</v>
      </c>
      <c r="C40" s="5" t="s">
        <v>66</v>
      </c>
      <c r="D40" s="19">
        <f t="shared" si="5"/>
        <v>2852228.0063672103</v>
      </c>
      <c r="E40" s="19">
        <f t="shared" si="6"/>
        <v>1706.7275815993096</v>
      </c>
      <c r="F40" s="6">
        <v>333.27592146055804</v>
      </c>
      <c r="G40" s="6">
        <v>444.67348891997347</v>
      </c>
      <c r="H40" s="6">
        <v>233.65556420946533</v>
      </c>
      <c r="I40" s="6">
        <v>89.125946317962828</v>
      </c>
      <c r="J40" s="6">
        <v>179.70597306466539</v>
      </c>
      <c r="K40" s="6">
        <v>179.02603268456926</v>
      </c>
      <c r="L40" s="6">
        <v>67.831449126413148</v>
      </c>
      <c r="M40" s="6">
        <v>89.697135434470496</v>
      </c>
      <c r="N40" s="6">
        <v>89.73607038123167</v>
      </c>
    </row>
    <row r="41" spans="1:14" hidden="1" x14ac:dyDescent="0.2">
      <c r="A41" s="5" t="s">
        <v>67</v>
      </c>
      <c r="B41" s="5" t="s">
        <v>63</v>
      </c>
      <c r="C41" s="5" t="s">
        <v>68</v>
      </c>
      <c r="D41" s="19">
        <f t="shared" si="5"/>
        <v>2921077.6874060403</v>
      </c>
      <c r="E41" s="19">
        <f t="shared" si="6"/>
        <v>1747.5514489525247</v>
      </c>
      <c r="F41" s="6">
        <v>341.54323114019979</v>
      </c>
      <c r="G41" s="6">
        <v>454.98049031878082</v>
      </c>
      <c r="H41" s="6">
        <v>239.38241627342282</v>
      </c>
      <c r="I41" s="6">
        <v>91.190640055058509</v>
      </c>
      <c r="J41" s="6">
        <v>183.81823789452039</v>
      </c>
      <c r="K41" s="6">
        <v>183.29637841832962</v>
      </c>
      <c r="L41" s="6">
        <v>69.373072970195267</v>
      </c>
      <c r="M41" s="6">
        <v>91.884870445067335</v>
      </c>
      <c r="N41" s="6">
        <v>92.082111436950157</v>
      </c>
    </row>
    <row r="42" spans="1:14" hidden="1" x14ac:dyDescent="0.2">
      <c r="A42" s="5" t="s">
        <v>69</v>
      </c>
      <c r="B42" s="5" t="s">
        <v>63</v>
      </c>
      <c r="C42" s="5" t="s">
        <v>70</v>
      </c>
      <c r="D42" s="19">
        <f t="shared" si="5"/>
        <v>1512565.3159348951</v>
      </c>
      <c r="E42" s="19">
        <f t="shared" si="6"/>
        <v>907.38068520684453</v>
      </c>
      <c r="F42" s="6">
        <v>177.23045125732</v>
      </c>
      <c r="G42" s="6">
        <v>237.06103217256864</v>
      </c>
      <c r="H42" s="6">
        <v>124.38722682915656</v>
      </c>
      <c r="I42" s="6">
        <v>47.487955953200277</v>
      </c>
      <c r="J42" s="6">
        <v>95.404544052636993</v>
      </c>
      <c r="K42" s="6">
        <v>95.26155867619282</v>
      </c>
      <c r="L42" s="6">
        <v>35.457348406988693</v>
      </c>
      <c r="M42" s="6">
        <v>47.583236480481304</v>
      </c>
      <c r="N42" s="6">
        <v>47.507331378299121</v>
      </c>
    </row>
    <row r="43" spans="1:14" hidden="1" x14ac:dyDescent="0.2">
      <c r="A43" s="5" t="s">
        <v>71</v>
      </c>
      <c r="B43" s="5" t="s">
        <v>63</v>
      </c>
      <c r="C43" s="5" t="s">
        <v>72</v>
      </c>
      <c r="D43" s="19">
        <f t="shared" si="5"/>
        <v>1357201.8115346998</v>
      </c>
      <c r="E43" s="19">
        <f t="shared" si="6"/>
        <v>811.07718811503491</v>
      </c>
      <c r="F43" s="6">
        <v>158.62900447812606</v>
      </c>
      <c r="G43" s="6">
        <v>210.55731428992124</v>
      </c>
      <c r="H43" s="6">
        <v>111.1009300407752</v>
      </c>
      <c r="I43" s="6">
        <v>42.326221610461118</v>
      </c>
      <c r="J43" s="6">
        <v>85.535108460984887</v>
      </c>
      <c r="K43" s="6">
        <v>85.078426541841182</v>
      </c>
      <c r="L43" s="6">
        <v>32.374100719424462</v>
      </c>
      <c r="M43" s="6">
        <v>42.660832706638409</v>
      </c>
      <c r="N43" s="6">
        <v>42.815249266862168</v>
      </c>
    </row>
    <row r="44" spans="1:14" hidden="1" x14ac:dyDescent="0.2">
      <c r="A44" s="5" t="s">
        <v>73</v>
      </c>
      <c r="B44" s="5" t="s">
        <v>63</v>
      </c>
      <c r="C44" s="5" t="s">
        <v>74</v>
      </c>
      <c r="D44" s="19">
        <f t="shared" si="5"/>
        <v>787892.04633053893</v>
      </c>
      <c r="E44" s="19">
        <f t="shared" si="6"/>
        <v>473.15734957133481</v>
      </c>
      <c r="F44" s="6">
        <v>92.490527040992077</v>
      </c>
      <c r="G44" s="6">
        <v>123.684016785688</v>
      </c>
      <c r="H44" s="6">
        <v>64.827965363998715</v>
      </c>
      <c r="I44" s="6">
        <v>24.776324845147972</v>
      </c>
      <c r="J44" s="6">
        <v>49.758404441246014</v>
      </c>
      <c r="K44" s="6">
        <v>49.601708138293503</v>
      </c>
      <c r="L44" s="6">
        <v>18.499486125385406</v>
      </c>
      <c r="M44" s="6">
        <v>24.885485745539071</v>
      </c>
      <c r="N44" s="6">
        <v>24.633431085043991</v>
      </c>
    </row>
    <row r="45" spans="1:14" hidden="1" x14ac:dyDescent="0.2">
      <c r="A45" s="5" t="s">
        <v>75</v>
      </c>
      <c r="B45" s="5" t="s">
        <v>63</v>
      </c>
      <c r="C45" s="5" t="s">
        <v>72</v>
      </c>
      <c r="D45" s="19">
        <f t="shared" si="5"/>
        <v>1763727.4357667591</v>
      </c>
      <c r="E45" s="19">
        <f t="shared" si="6"/>
        <v>1055.7022072113343</v>
      </c>
      <c r="F45" s="6">
        <v>206.16603513606614</v>
      </c>
      <c r="G45" s="6">
        <v>275.3441802252816</v>
      </c>
      <c r="H45" s="6">
        <v>144.5457460942869</v>
      </c>
      <c r="I45" s="6">
        <v>55.058499655884376</v>
      </c>
      <c r="J45" s="6">
        <v>111.03115040608614</v>
      </c>
      <c r="K45" s="6">
        <v>110.70050094440339</v>
      </c>
      <c r="L45" s="6">
        <v>41.623843782117163</v>
      </c>
      <c r="M45" s="6">
        <v>55.513775893894852</v>
      </c>
      <c r="N45" s="6">
        <v>55.718475073313783</v>
      </c>
    </row>
    <row r="46" spans="1:14" hidden="1" x14ac:dyDescent="0.2">
      <c r="A46" s="5" t="s">
        <v>76</v>
      </c>
      <c r="B46" s="5" t="s">
        <v>63</v>
      </c>
      <c r="C46" s="5" t="s">
        <v>70</v>
      </c>
      <c r="D46" s="19">
        <f t="shared" si="5"/>
        <v>741594.20178875141</v>
      </c>
      <c r="E46" s="19">
        <f t="shared" si="6"/>
        <v>445.15282516350157</v>
      </c>
      <c r="F46" s="6">
        <v>86.806751636238374</v>
      </c>
      <c r="G46" s="6">
        <v>116.32187292939705</v>
      </c>
      <c r="H46" s="6">
        <v>61.162780043065929</v>
      </c>
      <c r="I46" s="6">
        <v>23.399862353750859</v>
      </c>
      <c r="J46" s="6">
        <v>46.879819060347486</v>
      </c>
      <c r="K46" s="6">
        <v>46.645314937997867</v>
      </c>
      <c r="L46" s="6">
        <v>16.957862281603287</v>
      </c>
      <c r="M46" s="6">
        <v>23.518151363916044</v>
      </c>
      <c r="N46" s="6">
        <v>23.460410557184751</v>
      </c>
    </row>
    <row r="47" spans="1:14" hidden="1" x14ac:dyDescent="0.2">
      <c r="A47" s="5" t="s">
        <v>77</v>
      </c>
      <c r="B47" s="5" t="s">
        <v>63</v>
      </c>
      <c r="C47" s="5" t="s">
        <v>74</v>
      </c>
      <c r="D47" s="19">
        <f t="shared" si="5"/>
        <v>1786989.3157108498</v>
      </c>
      <c r="E47" s="19">
        <f t="shared" si="6"/>
        <v>1071.9767944571336</v>
      </c>
      <c r="F47" s="6">
        <v>209.26627626593179</v>
      </c>
      <c r="G47" s="6">
        <v>279.76146653905619</v>
      </c>
      <c r="H47" s="6">
        <v>146.83648691986988</v>
      </c>
      <c r="I47" s="6">
        <v>56.090846524432209</v>
      </c>
      <c r="J47" s="6">
        <v>113.08728282101367</v>
      </c>
      <c r="K47" s="6">
        <v>112.67142974460049</v>
      </c>
      <c r="L47" s="6">
        <v>41.623843782117163</v>
      </c>
      <c r="M47" s="6">
        <v>56.334176522868667</v>
      </c>
      <c r="N47" s="6">
        <v>56.304985337243401</v>
      </c>
    </row>
    <row r="48" spans="1:14" hidden="1" x14ac:dyDescent="0.2">
      <c r="A48" s="29" t="s">
        <v>63</v>
      </c>
      <c r="B48" s="29"/>
      <c r="C48" s="29"/>
      <c r="D48" s="13">
        <f>SUM(D39:D47)</f>
        <v>15243223.862910181</v>
      </c>
      <c r="E48" s="13">
        <f>SUM(E39:E47)</f>
        <v>9129.8383196810846</v>
      </c>
      <c r="F48" s="13">
        <v>1783.6720633827076</v>
      </c>
      <c r="G48" s="13">
        <v>2379.4448943532357</v>
      </c>
      <c r="H48" s="13">
        <v>1250.9735648508727</v>
      </c>
      <c r="I48" s="13">
        <v>476.9442532690984</v>
      </c>
      <c r="J48" s="13">
        <v>961.44751722010903</v>
      </c>
      <c r="K48" s="13">
        <v>957.87139689578714</v>
      </c>
      <c r="L48" s="13">
        <v>359.19835560123329</v>
      </c>
      <c r="M48" s="13">
        <v>479.9343679496821</v>
      </c>
      <c r="N48" s="13">
        <v>480.35190615835779</v>
      </c>
    </row>
    <row r="49" spans="1:14" hidden="1" x14ac:dyDescent="0.2">
      <c r="A49" s="10" t="s">
        <v>78</v>
      </c>
      <c r="B49" s="10" t="s">
        <v>79</v>
      </c>
      <c r="C49" s="10" t="s">
        <v>80</v>
      </c>
      <c r="D49" s="6">
        <f t="shared" ref="D49:D61" si="7">SUMPRODUCT(F$1:N$1,F49:N49)</f>
        <v>726916.4784715476</v>
      </c>
      <c r="E49" s="6">
        <f t="shared" ref="E49:E61" si="8">SUM(F49:N49)</f>
        <v>435.29925976896703</v>
      </c>
      <c r="F49" s="6">
        <v>86.290044781260761</v>
      </c>
      <c r="G49" s="6">
        <v>114.84944415813885</v>
      </c>
      <c r="H49" s="6">
        <v>57.268520639574838</v>
      </c>
      <c r="I49" s="6">
        <v>23.055746730901586</v>
      </c>
      <c r="J49" s="6">
        <v>45.646139611390971</v>
      </c>
      <c r="K49" s="6">
        <v>45.659850537899317</v>
      </c>
      <c r="L49" s="6">
        <v>16.957862281603287</v>
      </c>
      <c r="M49" s="6">
        <v>22.697750734942232</v>
      </c>
      <c r="N49" s="6">
        <v>22.873900293255129</v>
      </c>
    </row>
    <row r="50" spans="1:14" hidden="1" x14ac:dyDescent="0.2">
      <c r="A50" s="10" t="s">
        <v>81</v>
      </c>
      <c r="B50" s="10" t="s">
        <v>79</v>
      </c>
      <c r="C50" s="10" t="s">
        <v>82</v>
      </c>
      <c r="D50" s="6">
        <f t="shared" si="7"/>
        <v>835332.15226975805</v>
      </c>
      <c r="E50" s="6">
        <f t="shared" si="8"/>
        <v>523.29575941538621</v>
      </c>
      <c r="F50" s="6">
        <v>103.34137099552187</v>
      </c>
      <c r="G50" s="6">
        <v>147.24287712581904</v>
      </c>
      <c r="H50" s="6">
        <v>68.722224767489806</v>
      </c>
      <c r="I50" s="6">
        <v>20.646937370956643</v>
      </c>
      <c r="J50" s="6">
        <v>49.347177958260509</v>
      </c>
      <c r="K50" s="6">
        <v>55.842982672250962</v>
      </c>
      <c r="L50" s="6">
        <v>23.124357656731757</v>
      </c>
      <c r="M50" s="6">
        <v>29.807889519381966</v>
      </c>
      <c r="N50" s="6">
        <v>25.219941348973606</v>
      </c>
    </row>
    <row r="51" spans="1:14" hidden="1" x14ac:dyDescent="0.2">
      <c r="A51" s="10" t="s">
        <v>83</v>
      </c>
      <c r="B51" s="10" t="s">
        <v>79</v>
      </c>
      <c r="C51" s="10" t="s">
        <v>84</v>
      </c>
      <c r="D51" s="6">
        <f t="shared" si="7"/>
        <v>461722.08961682941</v>
      </c>
      <c r="E51" s="6">
        <f t="shared" si="8"/>
        <v>309.38685368871228</v>
      </c>
      <c r="F51" s="6">
        <v>64.588356872201174</v>
      </c>
      <c r="G51" s="6">
        <v>85.400868732975042</v>
      </c>
      <c r="H51" s="6">
        <v>42.836853438401981</v>
      </c>
      <c r="I51" s="6">
        <v>11.355815554026153</v>
      </c>
      <c r="J51" s="6">
        <v>32.486892155854839</v>
      </c>
      <c r="K51" s="6">
        <v>32.520325203252035</v>
      </c>
      <c r="L51" s="6">
        <v>12.332990750256938</v>
      </c>
      <c r="M51" s="6">
        <v>16.134545703151709</v>
      </c>
      <c r="N51" s="6">
        <v>11.730205278592376</v>
      </c>
    </row>
    <row r="52" spans="1:14" hidden="1" x14ac:dyDescent="0.2">
      <c r="A52" s="10" t="s">
        <v>85</v>
      </c>
      <c r="B52" s="10" t="s">
        <v>79</v>
      </c>
      <c r="C52" s="10" t="s">
        <v>86</v>
      </c>
      <c r="D52" s="6">
        <f t="shared" si="7"/>
        <v>1026139.7286198103</v>
      </c>
      <c r="E52" s="6">
        <f t="shared" si="8"/>
        <v>611.79890641144209</v>
      </c>
      <c r="F52" s="6">
        <v>121.42611091973821</v>
      </c>
      <c r="G52" s="6">
        <v>160.49473606714275</v>
      </c>
      <c r="H52" s="6">
        <v>80.405002977963079</v>
      </c>
      <c r="I52" s="6">
        <v>32.346868547832074</v>
      </c>
      <c r="J52" s="6">
        <v>64.151331345738669</v>
      </c>
      <c r="K52" s="6">
        <v>64.055186006405521</v>
      </c>
      <c r="L52" s="6">
        <v>24.665981500513876</v>
      </c>
      <c r="M52" s="6">
        <v>31.995624529978805</v>
      </c>
      <c r="N52" s="6">
        <v>32.258064516129032</v>
      </c>
    </row>
    <row r="53" spans="1:14" hidden="1" x14ac:dyDescent="0.2">
      <c r="A53" s="10" t="s">
        <v>87</v>
      </c>
      <c r="B53" s="10" t="s">
        <v>79</v>
      </c>
      <c r="C53" s="10" t="s">
        <v>88</v>
      </c>
      <c r="D53" s="6">
        <f t="shared" si="7"/>
        <v>1293152.5271299048</v>
      </c>
      <c r="E53" s="6">
        <f t="shared" si="8"/>
        <v>786.86772455887069</v>
      </c>
      <c r="F53" s="6">
        <v>165.34619359283502</v>
      </c>
      <c r="G53" s="6">
        <v>206.14002797614665</v>
      </c>
      <c r="H53" s="6">
        <v>68.722224767489806</v>
      </c>
      <c r="I53" s="6">
        <v>34.411562284927733</v>
      </c>
      <c r="J53" s="6">
        <v>94.993317569651481</v>
      </c>
      <c r="K53" s="6">
        <v>94.604582409460463</v>
      </c>
      <c r="L53" s="6">
        <v>35.457348406988693</v>
      </c>
      <c r="M53" s="6">
        <v>47.309769604156699</v>
      </c>
      <c r="N53" s="6">
        <v>39.882697947214076</v>
      </c>
    </row>
    <row r="54" spans="1:14" hidden="1" x14ac:dyDescent="0.2">
      <c r="A54" s="10" t="s">
        <v>89</v>
      </c>
      <c r="B54" s="10" t="s">
        <v>79</v>
      </c>
      <c r="C54" s="10" t="s">
        <v>84</v>
      </c>
      <c r="D54" s="6">
        <f t="shared" si="7"/>
        <v>955075.51737973909</v>
      </c>
      <c r="E54" s="6">
        <f t="shared" si="8"/>
        <v>570.44877103495048</v>
      </c>
      <c r="F54" s="6">
        <v>113.15880124009645</v>
      </c>
      <c r="G54" s="6">
        <v>150.18773466833542</v>
      </c>
      <c r="H54" s="6">
        <v>74.907224996563897</v>
      </c>
      <c r="I54" s="6">
        <v>29.938059187887131</v>
      </c>
      <c r="J54" s="6">
        <v>59.627840032898114</v>
      </c>
      <c r="K54" s="6">
        <v>59.784840272645148</v>
      </c>
      <c r="L54" s="6">
        <v>23.124357656731757</v>
      </c>
      <c r="M54" s="6">
        <v>29.807889519381966</v>
      </c>
      <c r="N54" s="6">
        <v>29.912023460410555</v>
      </c>
    </row>
    <row r="55" spans="1:14" hidden="1" x14ac:dyDescent="0.2">
      <c r="A55" s="10" t="s">
        <v>90</v>
      </c>
      <c r="B55" s="10" t="s">
        <v>79</v>
      </c>
      <c r="C55" s="10" t="s">
        <v>91</v>
      </c>
      <c r="D55" s="6">
        <f t="shared" si="7"/>
        <v>1180379.9588336884</v>
      </c>
      <c r="E55" s="6">
        <f t="shared" si="8"/>
        <v>701.33846718357506</v>
      </c>
      <c r="F55" s="6">
        <v>137.9607302790217</v>
      </c>
      <c r="G55" s="6">
        <v>182.58116763601561</v>
      </c>
      <c r="H55" s="6">
        <v>91.400558940761442</v>
      </c>
      <c r="I55" s="6">
        <v>37.508602890571233</v>
      </c>
      <c r="J55" s="6">
        <v>74.843219903361771</v>
      </c>
      <c r="K55" s="6">
        <v>74.566806274123351</v>
      </c>
      <c r="L55" s="6">
        <v>27.749229188078107</v>
      </c>
      <c r="M55" s="6">
        <v>37.191495180146305</v>
      </c>
      <c r="N55" s="6">
        <v>37.536656891495603</v>
      </c>
    </row>
    <row r="56" spans="1:14" hidden="1" x14ac:dyDescent="0.2">
      <c r="A56" s="10" t="s">
        <v>92</v>
      </c>
      <c r="B56" s="10" t="s">
        <v>79</v>
      </c>
      <c r="C56" s="10" t="s">
        <v>91</v>
      </c>
      <c r="D56" s="6">
        <f t="shared" si="7"/>
        <v>1733000.3409169838</v>
      </c>
      <c r="E56" s="6">
        <f t="shared" si="8"/>
        <v>1034.2464821460628</v>
      </c>
      <c r="F56" s="6">
        <v>207.71615570099897</v>
      </c>
      <c r="G56" s="6">
        <v>275.3441802252816</v>
      </c>
      <c r="H56" s="6">
        <v>137.67352361753791</v>
      </c>
      <c r="I56" s="6">
        <v>55.402615278733656</v>
      </c>
      <c r="J56" s="6">
        <v>105.2739796442891</v>
      </c>
      <c r="K56" s="6">
        <v>105.11620267717829</v>
      </c>
      <c r="L56" s="6">
        <v>40.082219938335044</v>
      </c>
      <c r="M56" s="6">
        <v>52.505640254324192</v>
      </c>
      <c r="N56" s="6">
        <v>55.131964809384165</v>
      </c>
    </row>
    <row r="57" spans="1:14" hidden="1" x14ac:dyDescent="0.2">
      <c r="A57" s="10" t="s">
        <v>93</v>
      </c>
      <c r="B57" s="10" t="s">
        <v>79</v>
      </c>
      <c r="C57" s="10" t="s">
        <v>86</v>
      </c>
      <c r="D57" s="6">
        <f t="shared" si="7"/>
        <v>1588201.5713097206</v>
      </c>
      <c r="E57" s="6">
        <f t="shared" si="8"/>
        <v>923.05299801026717</v>
      </c>
      <c r="F57" s="6">
        <v>182.91422666207373</v>
      </c>
      <c r="G57" s="6">
        <v>241.4783184863432</v>
      </c>
      <c r="H57" s="6">
        <v>114.53704127914968</v>
      </c>
      <c r="I57" s="6">
        <v>51.617343427391603</v>
      </c>
      <c r="J57" s="6">
        <v>94.582091086665983</v>
      </c>
      <c r="K57" s="6">
        <v>98.546440009854649</v>
      </c>
      <c r="L57" s="6">
        <v>38.540596094552932</v>
      </c>
      <c r="M57" s="6">
        <v>49.224037738428933</v>
      </c>
      <c r="N57" s="6">
        <v>51.612903225806448</v>
      </c>
    </row>
    <row r="58" spans="1:14" hidden="1" x14ac:dyDescent="0.2">
      <c r="A58" s="10" t="s">
        <v>94</v>
      </c>
      <c r="B58" s="10" t="s">
        <v>79</v>
      </c>
      <c r="C58" s="10" t="s">
        <v>82</v>
      </c>
      <c r="D58" s="6">
        <f t="shared" si="7"/>
        <v>1014530.495478576</v>
      </c>
      <c r="E58" s="6">
        <f t="shared" si="8"/>
        <v>596.16017911741085</v>
      </c>
      <c r="F58" s="6">
        <v>116.2590423699621</v>
      </c>
      <c r="G58" s="6">
        <v>156.07744975336817</v>
      </c>
      <c r="H58" s="6">
        <v>78.114262152380078</v>
      </c>
      <c r="I58" s="6">
        <v>32.690984170681354</v>
      </c>
      <c r="J58" s="6">
        <v>62.506425413796656</v>
      </c>
      <c r="K58" s="6">
        <v>62.412745339574613</v>
      </c>
      <c r="L58" s="6">
        <v>24.665981500513876</v>
      </c>
      <c r="M58" s="6">
        <v>31.175223901004991</v>
      </c>
      <c r="N58" s="6">
        <v>32.258064516129032</v>
      </c>
    </row>
    <row r="59" spans="1:14" hidden="1" x14ac:dyDescent="0.2">
      <c r="A59" s="10" t="s">
        <v>95</v>
      </c>
      <c r="B59" s="10" t="s">
        <v>79</v>
      </c>
      <c r="C59" s="10" t="s">
        <v>96</v>
      </c>
      <c r="D59" s="6">
        <f t="shared" si="7"/>
        <v>1253610.2302637843</v>
      </c>
      <c r="E59" s="6">
        <f t="shared" si="8"/>
        <v>683.29963637273272</v>
      </c>
      <c r="F59" s="6">
        <v>131.2435411643128</v>
      </c>
      <c r="G59" s="6">
        <v>173.74659500846647</v>
      </c>
      <c r="H59" s="6">
        <v>87.048151372153754</v>
      </c>
      <c r="I59" s="6">
        <v>45.767377838953891</v>
      </c>
      <c r="J59" s="6">
        <v>69.497275624550213</v>
      </c>
      <c r="K59" s="6">
        <v>69.310996140264436</v>
      </c>
      <c r="L59" s="6">
        <v>26.207605344295988</v>
      </c>
      <c r="M59" s="6">
        <v>34.730293293224854</v>
      </c>
      <c r="N59" s="6">
        <v>45.747800586510259</v>
      </c>
    </row>
    <row r="60" spans="1:14" hidden="1" x14ac:dyDescent="0.2">
      <c r="A60" s="10" t="s">
        <v>97</v>
      </c>
      <c r="B60" s="10" t="s">
        <v>79</v>
      </c>
      <c r="C60" s="10" t="s">
        <v>96</v>
      </c>
      <c r="D60" s="6">
        <f t="shared" si="7"/>
        <v>984324.18806164083</v>
      </c>
      <c r="E60" s="6">
        <f t="shared" si="8"/>
        <v>587.09642195160393</v>
      </c>
      <c r="F60" s="6">
        <v>116.2590423699621</v>
      </c>
      <c r="G60" s="6">
        <v>154.60502098211001</v>
      </c>
      <c r="H60" s="6">
        <v>76.968891739588585</v>
      </c>
      <c r="I60" s="6">
        <v>31.314521679284237</v>
      </c>
      <c r="J60" s="6">
        <v>61.683972447825639</v>
      </c>
      <c r="K60" s="6">
        <v>61.427280939476063</v>
      </c>
      <c r="L60" s="6">
        <v>23.124357656731757</v>
      </c>
      <c r="M60" s="6">
        <v>30.628290148355781</v>
      </c>
      <c r="N60" s="6">
        <v>31.085043988269796</v>
      </c>
    </row>
    <row r="61" spans="1:14" hidden="1" x14ac:dyDescent="0.2">
      <c r="A61" s="10" t="s">
        <v>98</v>
      </c>
      <c r="B61" s="10" t="s">
        <v>79</v>
      </c>
      <c r="C61" s="10" t="s">
        <v>80</v>
      </c>
      <c r="D61" s="6">
        <f t="shared" si="7"/>
        <v>756569.53427152405</v>
      </c>
      <c r="E61" s="6">
        <f t="shared" si="8"/>
        <v>452.59274026809118</v>
      </c>
      <c r="F61" s="6">
        <v>89.906992766104025</v>
      </c>
      <c r="G61" s="6">
        <v>119.26673047191342</v>
      </c>
      <c r="H61" s="6">
        <v>59.330187382599533</v>
      </c>
      <c r="I61" s="6">
        <v>23.743977976600139</v>
      </c>
      <c r="J61" s="6">
        <v>47.291045543332991</v>
      </c>
      <c r="K61" s="6">
        <v>47.302291204730231</v>
      </c>
      <c r="L61" s="6">
        <v>18.499486125385406</v>
      </c>
      <c r="M61" s="6">
        <v>23.791618240240652</v>
      </c>
      <c r="N61" s="6">
        <v>23.460410557184751</v>
      </c>
    </row>
    <row r="62" spans="1:14" hidden="1" x14ac:dyDescent="0.2">
      <c r="A62" s="22" t="s">
        <v>79</v>
      </c>
      <c r="B62" s="23"/>
      <c r="C62" s="24"/>
      <c r="D62" s="13">
        <f>SUM(D49:D61)</f>
        <v>13808954.812623508</v>
      </c>
      <c r="E62" s="13">
        <f t="shared" ref="E62" si="9">SUM(E49:E61)</f>
        <v>8214.8841999280721</v>
      </c>
      <c r="F62" s="13">
        <v>1636.4106097140889</v>
      </c>
      <c r="G62" s="13">
        <v>2167.4151512920562</v>
      </c>
      <c r="H62" s="13">
        <v>1037.9346680716544</v>
      </c>
      <c r="I62" s="13">
        <v>429.80041293874746</v>
      </c>
      <c r="J62" s="13">
        <v>861.93070833761703</v>
      </c>
      <c r="K62" s="13">
        <v>871.15052968711507</v>
      </c>
      <c r="L62" s="13">
        <v>334.53237410071944</v>
      </c>
      <c r="M62" s="13">
        <v>437.00006836671906</v>
      </c>
      <c r="N62" s="13">
        <v>438.70967741935488</v>
      </c>
    </row>
    <row r="63" spans="1:14" hidden="1" x14ac:dyDescent="0.2">
      <c r="A63" s="10" t="s">
        <v>99</v>
      </c>
      <c r="B63" s="10" t="s">
        <v>100</v>
      </c>
      <c r="C63" s="10" t="s">
        <v>101</v>
      </c>
      <c r="D63" s="6">
        <f t="shared" ref="D63:D73" si="10">SUMPRODUCT(F$1:N$1,F63:N63)</f>
        <v>380839.10887635546</v>
      </c>
      <c r="E63" s="6">
        <f t="shared" ref="E63:E73" si="11">SUM(F63:N63)</f>
        <v>228.21908826795797</v>
      </c>
      <c r="F63" s="6">
        <v>44.953496383052013</v>
      </c>
      <c r="G63" s="6">
        <v>60.3695796215858</v>
      </c>
      <c r="H63" s="6">
        <v>30.008704815137214</v>
      </c>
      <c r="I63" s="6">
        <v>12.044046799724708</v>
      </c>
      <c r="J63" s="6">
        <v>23.851136013159248</v>
      </c>
      <c r="K63" s="6">
        <v>23.979633735731294</v>
      </c>
      <c r="L63" s="6">
        <v>9.2497430626927031</v>
      </c>
      <c r="M63" s="6">
        <v>12.032542558282628</v>
      </c>
      <c r="N63" s="6">
        <v>11.730205278592376</v>
      </c>
    </row>
    <row r="64" spans="1:14" hidden="1" x14ac:dyDescent="0.2">
      <c r="A64" s="10" t="s">
        <v>102</v>
      </c>
      <c r="B64" s="10" t="s">
        <v>100</v>
      </c>
      <c r="C64" s="10" t="s">
        <v>103</v>
      </c>
      <c r="D64" s="6">
        <f t="shared" si="10"/>
        <v>460316.25369934697</v>
      </c>
      <c r="E64" s="6">
        <f t="shared" si="11"/>
        <v>274.69046826330998</v>
      </c>
      <c r="F64" s="6">
        <v>54.254219772648987</v>
      </c>
      <c r="G64" s="6">
        <v>72.149009791651338</v>
      </c>
      <c r="H64" s="6">
        <v>36.193705044211299</v>
      </c>
      <c r="I64" s="6">
        <v>14.452856159669649</v>
      </c>
      <c r="J64" s="6">
        <v>28.785853808985298</v>
      </c>
      <c r="K64" s="6">
        <v>28.906955736224027</v>
      </c>
      <c r="L64" s="6">
        <v>10.791366906474821</v>
      </c>
      <c r="M64" s="6">
        <v>14.493744445204074</v>
      </c>
      <c r="N64" s="6">
        <v>14.66275659824047</v>
      </c>
    </row>
    <row r="65" spans="1:14" hidden="1" x14ac:dyDescent="0.2">
      <c r="A65" s="10" t="s">
        <v>104</v>
      </c>
      <c r="B65" s="10" t="s">
        <v>100</v>
      </c>
      <c r="C65" s="10" t="s">
        <v>103</v>
      </c>
      <c r="D65" s="6">
        <f t="shared" si="10"/>
        <v>2576106.7306741867</v>
      </c>
      <c r="E65" s="6">
        <f t="shared" si="11"/>
        <v>1543.969527325095</v>
      </c>
      <c r="F65" s="6">
        <v>305.89045814674478</v>
      </c>
      <c r="G65" s="6">
        <v>406.39034086726053</v>
      </c>
      <c r="H65" s="6">
        <v>203.41778531176982</v>
      </c>
      <c r="I65" s="6">
        <v>81.555402615278723</v>
      </c>
      <c r="J65" s="6">
        <v>162.43446077927419</v>
      </c>
      <c r="K65" s="6">
        <v>162.27313788289399</v>
      </c>
      <c r="L65" s="6">
        <v>60.123329907502566</v>
      </c>
      <c r="M65" s="6">
        <v>80.946195392083126</v>
      </c>
      <c r="N65" s="6">
        <v>80.938416422287389</v>
      </c>
    </row>
    <row r="66" spans="1:14" hidden="1" x14ac:dyDescent="0.2">
      <c r="A66" s="10" t="s">
        <v>105</v>
      </c>
      <c r="B66" s="10" t="s">
        <v>100</v>
      </c>
      <c r="C66" s="10" t="s">
        <v>106</v>
      </c>
      <c r="D66" s="6">
        <f t="shared" si="10"/>
        <v>1739869.7200102531</v>
      </c>
      <c r="E66" s="6">
        <f t="shared" si="11"/>
        <v>1040.255276605895</v>
      </c>
      <c r="F66" s="6">
        <v>205.64932828108851</v>
      </c>
      <c r="G66" s="6">
        <v>273.87175145402341</v>
      </c>
      <c r="H66" s="6">
        <v>136.98630136986301</v>
      </c>
      <c r="I66" s="6">
        <v>54.714384033035103</v>
      </c>
      <c r="J66" s="6">
        <v>109.38624447414414</v>
      </c>
      <c r="K66" s="6">
        <v>109.05806027757248</v>
      </c>
      <c r="L66" s="6">
        <v>41.623843782117163</v>
      </c>
      <c r="M66" s="6">
        <v>54.419908388596426</v>
      </c>
      <c r="N66" s="6">
        <v>54.54545454545454</v>
      </c>
    </row>
    <row r="67" spans="1:14" hidden="1" x14ac:dyDescent="0.2">
      <c r="A67" s="10" t="s">
        <v>107</v>
      </c>
      <c r="B67" s="10" t="s">
        <v>100</v>
      </c>
      <c r="C67" s="10" t="s">
        <v>101</v>
      </c>
      <c r="D67" s="6">
        <f t="shared" si="10"/>
        <v>1032070.3177863432</v>
      </c>
      <c r="E67" s="6">
        <f t="shared" si="11"/>
        <v>616.57227601722991</v>
      </c>
      <c r="F67" s="6">
        <v>121.94281777471581</v>
      </c>
      <c r="G67" s="6">
        <v>161.96716483840092</v>
      </c>
      <c r="H67" s="6">
        <v>81.092225225637975</v>
      </c>
      <c r="I67" s="6">
        <v>32.690984170681354</v>
      </c>
      <c r="J67" s="6">
        <v>64.973784311709679</v>
      </c>
      <c r="K67" s="6">
        <v>64.712162273137878</v>
      </c>
      <c r="L67" s="6">
        <v>24.665981500513876</v>
      </c>
      <c r="M67" s="6">
        <v>32.269091406303417</v>
      </c>
      <c r="N67" s="6">
        <v>32.258064516129032</v>
      </c>
    </row>
    <row r="68" spans="1:14" hidden="1" x14ac:dyDescent="0.2">
      <c r="A68" s="10" t="s">
        <v>108</v>
      </c>
      <c r="B68" s="10" t="s">
        <v>100</v>
      </c>
      <c r="C68" s="10" t="s">
        <v>109</v>
      </c>
      <c r="D68" s="6">
        <f t="shared" si="10"/>
        <v>869612.40002072183</v>
      </c>
      <c r="E68" s="6">
        <f t="shared" si="11"/>
        <v>520.70465370014404</v>
      </c>
      <c r="F68" s="6">
        <v>103.34137099552187</v>
      </c>
      <c r="G68" s="6">
        <v>136.93587572701171</v>
      </c>
      <c r="H68" s="6">
        <v>68.722224767489806</v>
      </c>
      <c r="I68" s="6">
        <v>27.529249827942188</v>
      </c>
      <c r="J68" s="6">
        <v>54.693122237072068</v>
      </c>
      <c r="K68" s="6">
        <v>54.52903013878624</v>
      </c>
      <c r="L68" s="6">
        <v>20.041109969167522</v>
      </c>
      <c r="M68" s="6">
        <v>27.346687632460519</v>
      </c>
      <c r="N68" s="6">
        <v>27.565982404692082</v>
      </c>
    </row>
    <row r="69" spans="1:14" hidden="1" x14ac:dyDescent="0.2">
      <c r="A69" s="10" t="s">
        <v>110</v>
      </c>
      <c r="B69" s="10" t="s">
        <v>100</v>
      </c>
      <c r="C69" s="10" t="s">
        <v>100</v>
      </c>
      <c r="D69" s="6">
        <f t="shared" si="10"/>
        <v>2243215.0512040071</v>
      </c>
      <c r="E69" s="6">
        <f t="shared" si="11"/>
        <v>1345.7299331951115</v>
      </c>
      <c r="F69" s="6">
        <v>266.62073716844645</v>
      </c>
      <c r="G69" s="6">
        <v>354.85533387322391</v>
      </c>
      <c r="H69" s="6">
        <v>177.30333990012372</v>
      </c>
      <c r="I69" s="6">
        <v>70.887818306951132</v>
      </c>
      <c r="J69" s="6">
        <v>141.46191014701347</v>
      </c>
      <c r="K69" s="6">
        <v>141.24989734745833</v>
      </c>
      <c r="L69" s="6">
        <v>52.415210688591976</v>
      </c>
      <c r="M69" s="6">
        <v>70.554454091748141</v>
      </c>
      <c r="N69" s="6">
        <v>70.381231671554261</v>
      </c>
    </row>
    <row r="70" spans="1:14" hidden="1" x14ac:dyDescent="0.2">
      <c r="A70" s="10" t="s">
        <v>111</v>
      </c>
      <c r="B70" s="10" t="s">
        <v>100</v>
      </c>
      <c r="C70" s="10" t="s">
        <v>112</v>
      </c>
      <c r="D70" s="6">
        <f t="shared" si="10"/>
        <v>1847949.7973445514</v>
      </c>
      <c r="E70" s="6">
        <f t="shared" si="11"/>
        <v>1107.4280119808934</v>
      </c>
      <c r="F70" s="6">
        <v>219.60041336548397</v>
      </c>
      <c r="G70" s="6">
        <v>291.54089670912168</v>
      </c>
      <c r="H70" s="6">
        <v>145.92019058963669</v>
      </c>
      <c r="I70" s="6">
        <v>58.499655884377155</v>
      </c>
      <c r="J70" s="6">
        <v>116.37709468489771</v>
      </c>
      <c r="K70" s="6">
        <v>116.28479921162848</v>
      </c>
      <c r="L70" s="6">
        <v>43.165467625899282</v>
      </c>
      <c r="M70" s="6">
        <v>57.974977780816296</v>
      </c>
      <c r="N70" s="6">
        <v>58.064516129032263</v>
      </c>
    </row>
    <row r="71" spans="1:14" hidden="1" x14ac:dyDescent="0.2">
      <c r="A71" s="10" t="s">
        <v>113</v>
      </c>
      <c r="B71" s="10" t="s">
        <v>100</v>
      </c>
      <c r="C71" s="10" t="s">
        <v>101</v>
      </c>
      <c r="D71" s="6">
        <f t="shared" si="10"/>
        <v>1126016.7942630104</v>
      </c>
      <c r="E71" s="6">
        <f t="shared" si="11"/>
        <v>675.93333311880451</v>
      </c>
      <c r="F71" s="6">
        <v>133.82707543920083</v>
      </c>
      <c r="G71" s="6">
        <v>178.16388132224102</v>
      </c>
      <c r="H71" s="6">
        <v>89.109818115178442</v>
      </c>
      <c r="I71" s="6">
        <v>35.788024776324846</v>
      </c>
      <c r="J71" s="6">
        <v>71.142181556492247</v>
      </c>
      <c r="K71" s="6">
        <v>70.953436807095343</v>
      </c>
      <c r="L71" s="6">
        <v>26.207605344295988</v>
      </c>
      <c r="M71" s="6">
        <v>35.550693922198676</v>
      </c>
      <c r="N71" s="6">
        <v>35.19061583577713</v>
      </c>
    </row>
    <row r="72" spans="1:14" hidden="1" x14ac:dyDescent="0.2">
      <c r="A72" s="10" t="s">
        <v>114</v>
      </c>
      <c r="B72" s="10" t="s">
        <v>100</v>
      </c>
      <c r="C72" s="10" t="s">
        <v>106</v>
      </c>
      <c r="D72" s="6">
        <f t="shared" si="10"/>
        <v>852984.80891788809</v>
      </c>
      <c r="E72" s="6">
        <f t="shared" si="11"/>
        <v>510.04863104847664</v>
      </c>
      <c r="F72" s="6">
        <v>101.27454357561143</v>
      </c>
      <c r="G72" s="6">
        <v>133.99101818449532</v>
      </c>
      <c r="H72" s="6">
        <v>67.118706189581715</v>
      </c>
      <c r="I72" s="6">
        <v>26.841018582243635</v>
      </c>
      <c r="J72" s="6">
        <v>53.459442788115553</v>
      </c>
      <c r="K72" s="6">
        <v>53.54356573868769</v>
      </c>
      <c r="L72" s="6">
        <v>20.041109969167522</v>
      </c>
      <c r="M72" s="6">
        <v>26.799753879811306</v>
      </c>
      <c r="N72" s="6">
        <v>26.979472140762464</v>
      </c>
    </row>
    <row r="73" spans="1:14" hidden="1" x14ac:dyDescent="0.2">
      <c r="A73" s="10" t="s">
        <v>115</v>
      </c>
      <c r="B73" s="10" t="s">
        <v>100</v>
      </c>
      <c r="C73" s="10" t="s">
        <v>109</v>
      </c>
      <c r="D73" s="6">
        <f t="shared" si="10"/>
        <v>1002466.3920100325</v>
      </c>
      <c r="E73" s="6">
        <f t="shared" si="11"/>
        <v>601.42635648037515</v>
      </c>
      <c r="F73" s="6">
        <v>118.84257664485015</v>
      </c>
      <c r="G73" s="6">
        <v>159.02230729588456</v>
      </c>
      <c r="H73" s="6">
        <v>79.259632565171572</v>
      </c>
      <c r="I73" s="6">
        <v>31.658637302133517</v>
      </c>
      <c r="J73" s="6">
        <v>63.328878379767652</v>
      </c>
      <c r="K73" s="6">
        <v>63.06972160630697</v>
      </c>
      <c r="L73" s="6">
        <v>23.124357656731757</v>
      </c>
      <c r="M73" s="6">
        <v>31.448690777329599</v>
      </c>
      <c r="N73" s="6">
        <v>31.67155425219941</v>
      </c>
    </row>
    <row r="74" spans="1:14" hidden="1" x14ac:dyDescent="0.2">
      <c r="A74" s="22" t="s">
        <v>100</v>
      </c>
      <c r="B74" s="23"/>
      <c r="C74" s="24"/>
      <c r="D74" s="13">
        <f>SUM(D63:D73)</f>
        <v>14131447.374806697</v>
      </c>
      <c r="E74" s="13">
        <f t="shared" ref="E74" si="12">SUM(E63:E73)</f>
        <v>8464.977556003294</v>
      </c>
      <c r="F74" s="13">
        <v>1676.1970375473647</v>
      </c>
      <c r="G74" s="13">
        <v>2229.2571596849002</v>
      </c>
      <c r="H74" s="13">
        <v>1115.1326338938013</v>
      </c>
      <c r="I74" s="13">
        <v>446.66207845836203</v>
      </c>
      <c r="J74" s="13">
        <v>889.89410918063129</v>
      </c>
      <c r="K74" s="13">
        <v>888.56040075552266</v>
      </c>
      <c r="L74" s="13">
        <v>331.44912641315517</v>
      </c>
      <c r="M74" s="13">
        <v>443.8367402748342</v>
      </c>
      <c r="N74" s="13">
        <v>443.98826979472142</v>
      </c>
    </row>
    <row r="75" spans="1:14" hidden="1" x14ac:dyDescent="0.2">
      <c r="A75" s="10" t="s">
        <v>116</v>
      </c>
      <c r="B75" s="10" t="s">
        <v>117</v>
      </c>
      <c r="C75" s="10" t="s">
        <v>118</v>
      </c>
      <c r="D75" s="6">
        <f t="shared" ref="D75:D90" si="13">SUMPRODUCT(F$1:N$1,F75:N75)</f>
        <v>610584.15869986208</v>
      </c>
      <c r="E75" s="6">
        <f t="shared" ref="E75:E90" si="14">SUM(F75:N75)</f>
        <v>367.10160740516369</v>
      </c>
      <c r="F75" s="6">
        <v>72.855666551842916</v>
      </c>
      <c r="G75" s="6">
        <v>97.180298903040551</v>
      </c>
      <c r="H75" s="6">
        <v>48.334631419801163</v>
      </c>
      <c r="I75" s="6">
        <v>19.270474879559533</v>
      </c>
      <c r="J75" s="6">
        <v>38.6552894006374</v>
      </c>
      <c r="K75" s="6">
        <v>38.433111603843315</v>
      </c>
      <c r="L75" s="6">
        <v>13.874614594039054</v>
      </c>
      <c r="M75" s="6">
        <v>19.142681342722362</v>
      </c>
      <c r="N75" s="6">
        <v>19.35483870967742</v>
      </c>
    </row>
    <row r="76" spans="1:14" hidden="1" x14ac:dyDescent="0.2">
      <c r="A76" s="10" t="s">
        <v>119</v>
      </c>
      <c r="B76" s="10" t="s">
        <v>117</v>
      </c>
      <c r="C76" s="10" t="s">
        <v>120</v>
      </c>
      <c r="D76" s="6">
        <f t="shared" si="13"/>
        <v>610584.15869986208</v>
      </c>
      <c r="E76" s="6">
        <f t="shared" si="14"/>
        <v>367.10160740516369</v>
      </c>
      <c r="F76" s="6">
        <v>72.855666551842916</v>
      </c>
      <c r="G76" s="6">
        <v>97.180298903040551</v>
      </c>
      <c r="H76" s="6">
        <v>48.334631419801163</v>
      </c>
      <c r="I76" s="6">
        <v>19.270474879559533</v>
      </c>
      <c r="J76" s="6">
        <v>38.6552894006374</v>
      </c>
      <c r="K76" s="6">
        <v>38.433111603843315</v>
      </c>
      <c r="L76" s="6">
        <v>13.874614594039054</v>
      </c>
      <c r="M76" s="6">
        <v>19.142681342722362</v>
      </c>
      <c r="N76" s="6">
        <v>19.35483870967742</v>
      </c>
    </row>
    <row r="77" spans="1:14" hidden="1" x14ac:dyDescent="0.2">
      <c r="A77" s="10" t="s">
        <v>121</v>
      </c>
      <c r="B77" s="10" t="s">
        <v>117</v>
      </c>
      <c r="C77" s="10" t="s">
        <v>118</v>
      </c>
      <c r="D77" s="6">
        <f t="shared" si="13"/>
        <v>995050.49918339786</v>
      </c>
      <c r="E77" s="6">
        <f t="shared" si="14"/>
        <v>597.4237737261833</v>
      </c>
      <c r="F77" s="6">
        <v>118.32586978987256</v>
      </c>
      <c r="G77" s="6">
        <v>157.54987852462637</v>
      </c>
      <c r="H77" s="6">
        <v>78.572410317496676</v>
      </c>
      <c r="I77" s="6">
        <v>31.658637302133517</v>
      </c>
      <c r="J77" s="6">
        <v>62.917651896782154</v>
      </c>
      <c r="K77" s="6">
        <v>62.741233472940792</v>
      </c>
      <c r="L77" s="6">
        <v>23.124357656731757</v>
      </c>
      <c r="M77" s="6">
        <v>31.448690777329599</v>
      </c>
      <c r="N77" s="6">
        <v>31.085043988269796</v>
      </c>
    </row>
    <row r="78" spans="1:14" hidden="1" x14ac:dyDescent="0.2">
      <c r="A78" s="10" t="s">
        <v>122</v>
      </c>
      <c r="B78" s="10" t="s">
        <v>117</v>
      </c>
      <c r="C78" s="10" t="s">
        <v>123</v>
      </c>
      <c r="D78" s="6">
        <f t="shared" si="13"/>
        <v>2036342.5721565005</v>
      </c>
      <c r="E78" s="6">
        <f t="shared" si="14"/>
        <v>1220.0921493823678</v>
      </c>
      <c r="F78" s="6">
        <v>241.81880812952119</v>
      </c>
      <c r="G78" s="6">
        <v>320.98947213428551</v>
      </c>
      <c r="H78" s="6">
        <v>160.81000595592616</v>
      </c>
      <c r="I78" s="6">
        <v>64.34962147281486</v>
      </c>
      <c r="J78" s="6">
        <v>128.30266269147734</v>
      </c>
      <c r="K78" s="6">
        <v>128.11037201281104</v>
      </c>
      <c r="L78" s="6">
        <v>47.790339157245633</v>
      </c>
      <c r="M78" s="6">
        <v>63.99124905995761</v>
      </c>
      <c r="N78" s="6">
        <v>63.929618768328453</v>
      </c>
    </row>
    <row r="79" spans="1:14" hidden="1" x14ac:dyDescent="0.2">
      <c r="A79" s="10" t="s">
        <v>124</v>
      </c>
      <c r="B79" s="10" t="s">
        <v>117</v>
      </c>
      <c r="C79" s="10" t="s">
        <v>117</v>
      </c>
      <c r="D79" s="6">
        <f t="shared" si="13"/>
        <v>1483729.4268448744</v>
      </c>
      <c r="E79" s="6">
        <f t="shared" si="14"/>
        <v>888.01559374762428</v>
      </c>
      <c r="F79" s="6">
        <v>175.68033069238717</v>
      </c>
      <c r="G79" s="6">
        <v>234.11617463005226</v>
      </c>
      <c r="H79" s="6">
        <v>116.82778210473266</v>
      </c>
      <c r="I79" s="6">
        <v>46.799724707501717</v>
      </c>
      <c r="J79" s="6">
        <v>93.348411637709475</v>
      </c>
      <c r="K79" s="6">
        <v>92.962141742629555</v>
      </c>
      <c r="L79" s="6">
        <v>35.457348406988693</v>
      </c>
      <c r="M79" s="6">
        <v>46.489368975182884</v>
      </c>
      <c r="N79" s="6">
        <v>46.334310850439884</v>
      </c>
    </row>
    <row r="80" spans="1:14" hidden="1" x14ac:dyDescent="0.2">
      <c r="A80" s="10" t="s">
        <v>125</v>
      </c>
      <c r="B80" s="10" t="s">
        <v>117</v>
      </c>
      <c r="C80" s="10" t="s">
        <v>123</v>
      </c>
      <c r="D80" s="6">
        <f t="shared" si="13"/>
        <v>929098.8232106088</v>
      </c>
      <c r="E80" s="6">
        <f t="shared" si="14"/>
        <v>557.40592955115721</v>
      </c>
      <c r="F80" s="6">
        <v>110.57526696520841</v>
      </c>
      <c r="G80" s="6">
        <v>147.24287712581904</v>
      </c>
      <c r="H80" s="6">
        <v>73.303706418655793</v>
      </c>
      <c r="I80" s="6">
        <v>29.249827942188578</v>
      </c>
      <c r="J80" s="6">
        <v>58.394160583941606</v>
      </c>
      <c r="K80" s="6">
        <v>58.470887739180426</v>
      </c>
      <c r="L80" s="6">
        <v>21.582733812949641</v>
      </c>
      <c r="M80" s="6">
        <v>29.260955766732756</v>
      </c>
      <c r="N80" s="6">
        <v>29.325513196480941</v>
      </c>
    </row>
    <row r="81" spans="1:14" hidden="1" x14ac:dyDescent="0.2">
      <c r="A81" s="10" t="s">
        <v>126</v>
      </c>
      <c r="B81" s="10" t="s">
        <v>117</v>
      </c>
      <c r="C81" s="10" t="s">
        <v>127</v>
      </c>
      <c r="D81" s="6">
        <f t="shared" si="13"/>
        <v>480637.40407200408</v>
      </c>
      <c r="E81" s="6">
        <f t="shared" si="14"/>
        <v>289.65215118734977</v>
      </c>
      <c r="F81" s="6">
        <v>57.354460902514646</v>
      </c>
      <c r="G81" s="6">
        <v>76.566296105425906</v>
      </c>
      <c r="H81" s="6">
        <v>38.255371787235994</v>
      </c>
      <c r="I81" s="6">
        <v>15.141087405368204</v>
      </c>
      <c r="J81" s="6">
        <v>30.430759740927314</v>
      </c>
      <c r="K81" s="6">
        <v>30.549396403054939</v>
      </c>
      <c r="L81" s="6">
        <v>10.791366906474821</v>
      </c>
      <c r="M81" s="6">
        <v>15.31414507417789</v>
      </c>
      <c r="N81" s="6">
        <v>15.249266862170089</v>
      </c>
    </row>
    <row r="82" spans="1:14" hidden="1" x14ac:dyDescent="0.2">
      <c r="A82" s="10" t="s">
        <v>128</v>
      </c>
      <c r="B82" s="10" t="s">
        <v>117</v>
      </c>
      <c r="C82" s="10" t="s">
        <v>117</v>
      </c>
      <c r="D82" s="6">
        <f t="shared" si="13"/>
        <v>245097.16873156381</v>
      </c>
      <c r="E82" s="6">
        <f t="shared" si="14"/>
        <v>146.13402205101698</v>
      </c>
      <c r="F82" s="6">
        <v>28.935583878746126</v>
      </c>
      <c r="G82" s="6">
        <v>38.283148052712953</v>
      </c>
      <c r="H82" s="6">
        <v>19.242222934897146</v>
      </c>
      <c r="I82" s="6">
        <v>7.5705437026841018</v>
      </c>
      <c r="J82" s="6">
        <v>15.215379870463657</v>
      </c>
      <c r="K82" s="6">
        <v>15.43894226821056</v>
      </c>
      <c r="L82" s="6">
        <v>6.166495375128469</v>
      </c>
      <c r="M82" s="6">
        <v>7.6570725370889452</v>
      </c>
      <c r="N82" s="6">
        <v>7.6246334310850443</v>
      </c>
    </row>
    <row r="83" spans="1:14" hidden="1" x14ac:dyDescent="0.2">
      <c r="A83" s="10" t="s">
        <v>129</v>
      </c>
      <c r="B83" s="10" t="s">
        <v>117</v>
      </c>
      <c r="C83" s="10" t="s">
        <v>130</v>
      </c>
      <c r="D83" s="6">
        <f t="shared" si="13"/>
        <v>528017.3344091475</v>
      </c>
      <c r="E83" s="6">
        <f t="shared" si="14"/>
        <v>316.92652214713013</v>
      </c>
      <c r="F83" s="6">
        <v>62.521529452290736</v>
      </c>
      <c r="G83" s="6">
        <v>83.928439961716862</v>
      </c>
      <c r="H83" s="6">
        <v>41.691483025610481</v>
      </c>
      <c r="I83" s="6">
        <v>16.86166551961459</v>
      </c>
      <c r="J83" s="6">
        <v>33.309345121825842</v>
      </c>
      <c r="K83" s="6">
        <v>33.1773014699844</v>
      </c>
      <c r="L83" s="6">
        <v>12.332990750256938</v>
      </c>
      <c r="M83" s="6">
        <v>16.681479455800918</v>
      </c>
      <c r="N83" s="6">
        <v>16.422287390029325</v>
      </c>
    </row>
    <row r="84" spans="1:14" hidden="1" x14ac:dyDescent="0.2">
      <c r="A84" s="10" t="s">
        <v>131</v>
      </c>
      <c r="B84" s="10" t="s">
        <v>117</v>
      </c>
      <c r="C84" s="10" t="s">
        <v>132</v>
      </c>
      <c r="D84" s="6">
        <f t="shared" si="13"/>
        <v>535281.85453406861</v>
      </c>
      <c r="E84" s="6">
        <f t="shared" si="14"/>
        <v>320.57533799473237</v>
      </c>
      <c r="F84" s="6">
        <v>63.554943162245955</v>
      </c>
      <c r="G84" s="6">
        <v>83.928439961716862</v>
      </c>
      <c r="H84" s="6">
        <v>42.378705273285377</v>
      </c>
      <c r="I84" s="6">
        <v>16.86166551961459</v>
      </c>
      <c r="J84" s="6">
        <v>33.720571604811354</v>
      </c>
      <c r="K84" s="6">
        <v>33.834277736716757</v>
      </c>
      <c r="L84" s="6">
        <v>12.332990750256938</v>
      </c>
      <c r="M84" s="6">
        <v>16.95494633212552</v>
      </c>
      <c r="N84" s="6">
        <v>17.008797653958943</v>
      </c>
    </row>
    <row r="85" spans="1:14" hidden="1" x14ac:dyDescent="0.2">
      <c r="A85" s="10" t="s">
        <v>133</v>
      </c>
      <c r="B85" s="10" t="s">
        <v>117</v>
      </c>
      <c r="C85" s="10" t="s">
        <v>130</v>
      </c>
      <c r="D85" s="6">
        <f t="shared" si="13"/>
        <v>4069932.1681763502</v>
      </c>
      <c r="E85" s="6">
        <f t="shared" si="14"/>
        <v>2437.1219931810633</v>
      </c>
      <c r="F85" s="6">
        <v>482.60420254908712</v>
      </c>
      <c r="G85" s="6">
        <v>641.97894426857101</v>
      </c>
      <c r="H85" s="6">
        <v>320.93278966417739</v>
      </c>
      <c r="I85" s="6">
        <v>128.69924294562972</v>
      </c>
      <c r="J85" s="6">
        <v>256.19409889996916</v>
      </c>
      <c r="K85" s="6">
        <v>255.56376775888972</v>
      </c>
      <c r="L85" s="6">
        <v>95.580678314491266</v>
      </c>
      <c r="M85" s="6">
        <v>127.70903124359062</v>
      </c>
      <c r="N85" s="6">
        <v>127.85923753665691</v>
      </c>
    </row>
    <row r="86" spans="1:14" hidden="1" x14ac:dyDescent="0.2">
      <c r="A86" s="10" t="s">
        <v>134</v>
      </c>
      <c r="B86" s="10" t="s">
        <v>117</v>
      </c>
      <c r="C86" s="10" t="s">
        <v>120</v>
      </c>
      <c r="D86" s="6">
        <f t="shared" si="13"/>
        <v>1032070.3177863432</v>
      </c>
      <c r="E86" s="6">
        <f t="shared" si="14"/>
        <v>616.57227601722991</v>
      </c>
      <c r="F86" s="6">
        <v>121.94281777471581</v>
      </c>
      <c r="G86" s="6">
        <v>161.96716483840092</v>
      </c>
      <c r="H86" s="6">
        <v>81.092225225637975</v>
      </c>
      <c r="I86" s="6">
        <v>32.690984170681354</v>
      </c>
      <c r="J86" s="6">
        <v>64.973784311709679</v>
      </c>
      <c r="K86" s="6">
        <v>64.712162273137878</v>
      </c>
      <c r="L86" s="6">
        <v>24.665981500513876</v>
      </c>
      <c r="M86" s="6">
        <v>32.269091406303417</v>
      </c>
      <c r="N86" s="6">
        <v>32.258064516129032</v>
      </c>
    </row>
    <row r="87" spans="1:14" hidden="1" x14ac:dyDescent="0.2">
      <c r="A87" s="10" t="s">
        <v>135</v>
      </c>
      <c r="B87" s="10" t="s">
        <v>117</v>
      </c>
      <c r="C87" s="10" t="s">
        <v>127</v>
      </c>
      <c r="D87" s="6">
        <f t="shared" si="13"/>
        <v>1375417.6766580169</v>
      </c>
      <c r="E87" s="6">
        <f t="shared" si="14"/>
        <v>822.42479135119288</v>
      </c>
      <c r="F87" s="6">
        <v>162.76265931794694</v>
      </c>
      <c r="G87" s="6">
        <v>216.44702937495398</v>
      </c>
      <c r="H87" s="6">
        <v>108.1229669675173</v>
      </c>
      <c r="I87" s="6">
        <v>43.358568479008945</v>
      </c>
      <c r="J87" s="6">
        <v>86.357561426955897</v>
      </c>
      <c r="K87" s="6">
        <v>86.392379075305911</v>
      </c>
      <c r="L87" s="6">
        <v>32.374100719424462</v>
      </c>
      <c r="M87" s="6">
        <v>43.207766459287619</v>
      </c>
      <c r="N87" s="6">
        <v>43.401759530791793</v>
      </c>
    </row>
    <row r="88" spans="1:14" hidden="1" x14ac:dyDescent="0.2">
      <c r="A88" s="10" t="s">
        <v>136</v>
      </c>
      <c r="B88" s="10" t="s">
        <v>117</v>
      </c>
      <c r="C88" s="10" t="s">
        <v>132</v>
      </c>
      <c r="D88" s="6">
        <f t="shared" si="13"/>
        <v>1884661.9657500461</v>
      </c>
      <c r="E88" s="6">
        <f t="shared" si="14"/>
        <v>1126.104200210729</v>
      </c>
      <c r="F88" s="6">
        <v>222.70065449534962</v>
      </c>
      <c r="G88" s="6">
        <v>295.95818302289626</v>
      </c>
      <c r="H88" s="6">
        <v>148.21093141521968</v>
      </c>
      <c r="I88" s="6">
        <v>59.532002752924981</v>
      </c>
      <c r="J88" s="6">
        <v>118.43322709982523</v>
      </c>
      <c r="K88" s="6">
        <v>118.25572801182557</v>
      </c>
      <c r="L88" s="6">
        <v>44.707091469681394</v>
      </c>
      <c r="M88" s="6">
        <v>59.068845286114716</v>
      </c>
      <c r="N88" s="6">
        <v>59.237536656891493</v>
      </c>
    </row>
    <row r="89" spans="1:14" hidden="1" x14ac:dyDescent="0.2">
      <c r="A89" s="10" t="s">
        <v>137</v>
      </c>
      <c r="B89" s="10" t="s">
        <v>117</v>
      </c>
      <c r="C89" s="10" t="s">
        <v>127</v>
      </c>
      <c r="D89" s="6">
        <f t="shared" si="13"/>
        <v>1256567.4286929686</v>
      </c>
      <c r="E89" s="6">
        <f t="shared" si="14"/>
        <v>753.9847443463093</v>
      </c>
      <c r="F89" s="6">
        <v>149.32828108852911</v>
      </c>
      <c r="G89" s="6">
        <v>198.77788411985571</v>
      </c>
      <c r="H89" s="6">
        <v>99.189077747743625</v>
      </c>
      <c r="I89" s="6">
        <v>39.917412250516179</v>
      </c>
      <c r="J89" s="6">
        <v>79.366711216202333</v>
      </c>
      <c r="K89" s="6">
        <v>79.165640141249895</v>
      </c>
      <c r="L89" s="6">
        <v>29.290853031860227</v>
      </c>
      <c r="M89" s="6">
        <v>39.652697067067756</v>
      </c>
      <c r="N89" s="6">
        <v>39.296187683284458</v>
      </c>
    </row>
    <row r="90" spans="1:14" hidden="1" x14ac:dyDescent="0.2">
      <c r="A90" s="10" t="s">
        <v>138</v>
      </c>
      <c r="B90" s="10" t="s">
        <v>117</v>
      </c>
      <c r="C90" s="10" t="s">
        <v>118</v>
      </c>
      <c r="D90" s="6">
        <f t="shared" si="13"/>
        <v>580166.99766991648</v>
      </c>
      <c r="E90" s="6">
        <f t="shared" si="14"/>
        <v>347.00305237278036</v>
      </c>
      <c r="F90" s="6">
        <v>68.722011712022038</v>
      </c>
      <c r="G90" s="6">
        <v>91.290583818007804</v>
      </c>
      <c r="H90" s="6">
        <v>45.585742429101572</v>
      </c>
      <c r="I90" s="6">
        <v>18.2381280110117</v>
      </c>
      <c r="J90" s="6">
        <v>36.599156985709882</v>
      </c>
      <c r="K90" s="6">
        <v>36.462182803646222</v>
      </c>
      <c r="L90" s="6">
        <v>13.874614594039054</v>
      </c>
      <c r="M90" s="6">
        <v>18.048813837423943</v>
      </c>
      <c r="N90" s="6">
        <v>18.18181818181818</v>
      </c>
    </row>
    <row r="91" spans="1:14" hidden="1" x14ac:dyDescent="0.2">
      <c r="A91" s="22" t="s">
        <v>117</v>
      </c>
      <c r="B91" s="23"/>
      <c r="C91" s="24"/>
      <c r="D91" s="13">
        <f>SUM(D75:D90)</f>
        <v>18653239.955275532</v>
      </c>
      <c r="E91" s="13">
        <f t="shared" ref="E91" si="15">SUM(E75:E90)</f>
        <v>11173.639752077197</v>
      </c>
      <c r="F91" s="13">
        <v>2212.5387530141234</v>
      </c>
      <c r="G91" s="13">
        <v>2943.3851137451229</v>
      </c>
      <c r="H91" s="13">
        <v>1470.88468410684</v>
      </c>
      <c r="I91" s="13">
        <v>589.47006194081212</v>
      </c>
      <c r="J91" s="13">
        <v>1174.8740618895856</v>
      </c>
      <c r="K91" s="13">
        <v>1172.7026361172702</v>
      </c>
      <c r="L91" s="13">
        <v>437.82117163412124</v>
      </c>
      <c r="M91" s="13">
        <v>586.0395159636289</v>
      </c>
      <c r="N91" s="13">
        <v>585.92375366568922</v>
      </c>
    </row>
    <row r="92" spans="1:14" hidden="1" x14ac:dyDescent="0.2">
      <c r="A92" s="9" t="s">
        <v>139</v>
      </c>
      <c r="B92" s="9" t="s">
        <v>140</v>
      </c>
      <c r="C92" s="9" t="s">
        <v>141</v>
      </c>
      <c r="D92" s="6">
        <f t="shared" ref="D92:D104" si="16">SUMPRODUCT(F$1:N$1,F92:N92)</f>
        <v>1214544.2056540628</v>
      </c>
      <c r="E92" s="19">
        <f t="shared" ref="E92:E104" si="17">SUM(F92:N92)</f>
        <v>810.27046305612021</v>
      </c>
      <c r="F92" s="6">
        <v>165.86290044781262</v>
      </c>
      <c r="G92" s="6">
        <v>220.86431568872854</v>
      </c>
      <c r="H92" s="6">
        <v>110.18463371054199</v>
      </c>
      <c r="I92" s="6">
        <v>36.820371644872679</v>
      </c>
      <c r="J92" s="6">
        <v>88.002467358897917</v>
      </c>
      <c r="K92" s="6">
        <v>87.706331608770626</v>
      </c>
      <c r="L92" s="6">
        <v>27.749229188078107</v>
      </c>
      <c r="M92" s="6">
        <v>43.754700211936829</v>
      </c>
      <c r="N92" s="6">
        <v>29.325513196480941</v>
      </c>
    </row>
    <row r="93" spans="1:14" hidden="1" x14ac:dyDescent="0.2">
      <c r="A93" s="9" t="s">
        <v>142</v>
      </c>
      <c r="B93" s="9" t="s">
        <v>140</v>
      </c>
      <c r="C93" s="9" t="s">
        <v>141</v>
      </c>
      <c r="D93" s="6">
        <f t="shared" si="16"/>
        <v>750727.72489545762</v>
      </c>
      <c r="E93" s="19">
        <f t="shared" si="17"/>
        <v>505.68931614926333</v>
      </c>
      <c r="F93" s="6">
        <v>103.85807785049948</v>
      </c>
      <c r="G93" s="6">
        <v>138.4083044982699</v>
      </c>
      <c r="H93" s="6">
        <v>68.951298850048104</v>
      </c>
      <c r="I93" s="6">
        <v>22.023399862353749</v>
      </c>
      <c r="J93" s="6">
        <v>55.104348720057573</v>
      </c>
      <c r="K93" s="6">
        <v>54.857518272152419</v>
      </c>
      <c r="L93" s="6">
        <v>16.957862281603287</v>
      </c>
      <c r="M93" s="6">
        <v>27.346687632460519</v>
      </c>
      <c r="N93" s="6">
        <v>18.18181818181818</v>
      </c>
    </row>
    <row r="94" spans="1:14" x14ac:dyDescent="0.2">
      <c r="A94" s="9" t="s">
        <v>143</v>
      </c>
      <c r="B94" s="9" t="s">
        <v>140</v>
      </c>
      <c r="C94" s="9" t="s">
        <v>144</v>
      </c>
      <c r="D94" s="6">
        <f t="shared" si="16"/>
        <v>1158602.6713513378</v>
      </c>
      <c r="E94" s="19">
        <f t="shared" si="17"/>
        <v>619.15740308967645</v>
      </c>
      <c r="F94" s="6">
        <v>117.29245607991733</v>
      </c>
      <c r="G94" s="6">
        <v>156.07744975336817</v>
      </c>
      <c r="H94" s="6">
        <v>78.114262152380078</v>
      </c>
      <c r="I94" s="6">
        <v>40.605643496214725</v>
      </c>
      <c r="J94" s="6">
        <v>62.506425413796656</v>
      </c>
      <c r="K94" s="6">
        <v>62.084257206208427</v>
      </c>
      <c r="L94" s="6">
        <v>30.832476875642342</v>
      </c>
      <c r="M94" s="6">
        <v>31.175223901004991</v>
      </c>
      <c r="N94" s="6">
        <v>40.469208211143695</v>
      </c>
    </row>
    <row r="95" spans="1:14" x14ac:dyDescent="0.2">
      <c r="A95" s="9" t="s">
        <v>145</v>
      </c>
      <c r="B95" s="9" t="s">
        <v>140</v>
      </c>
      <c r="C95" s="9" t="s">
        <v>144</v>
      </c>
      <c r="D95" s="6">
        <f t="shared" si="16"/>
        <v>562531.56196437497</v>
      </c>
      <c r="E95" s="19">
        <f t="shared" si="17"/>
        <v>372.63294697381122</v>
      </c>
      <c r="F95" s="6">
        <v>75.955907681708567</v>
      </c>
      <c r="G95" s="6">
        <v>101.59758521681513</v>
      </c>
      <c r="H95" s="6">
        <v>50.625372245384156</v>
      </c>
      <c r="I95" s="6">
        <v>16.517549896765313</v>
      </c>
      <c r="J95" s="6">
        <v>40.30019533257942</v>
      </c>
      <c r="K95" s="6">
        <v>40.404040404040408</v>
      </c>
      <c r="L95" s="6">
        <v>12.332990750256938</v>
      </c>
      <c r="M95" s="6">
        <v>20.236548848020782</v>
      </c>
      <c r="N95" s="6">
        <v>14.66275659824047</v>
      </c>
    </row>
    <row r="96" spans="1:14" x14ac:dyDescent="0.2">
      <c r="A96" s="9" t="s">
        <v>146</v>
      </c>
      <c r="B96" s="9" t="s">
        <v>140</v>
      </c>
      <c r="C96" s="9" t="s">
        <v>144</v>
      </c>
      <c r="D96" s="6">
        <f t="shared" si="16"/>
        <v>1110396.9106334553</v>
      </c>
      <c r="E96" s="19">
        <f t="shared" si="17"/>
        <v>557.25371007940942</v>
      </c>
      <c r="F96" s="6">
        <v>103.85807785049948</v>
      </c>
      <c r="G96" s="6">
        <v>138.4083044982699</v>
      </c>
      <c r="H96" s="6">
        <v>68.951298850048104</v>
      </c>
      <c r="I96" s="6">
        <v>33.035099793530627</v>
      </c>
      <c r="J96" s="6">
        <v>55.104348720057573</v>
      </c>
      <c r="K96" s="6">
        <v>54.857518272152419</v>
      </c>
      <c r="L96" s="6">
        <v>24.665981500513876</v>
      </c>
      <c r="M96" s="6">
        <v>27.346687632460519</v>
      </c>
      <c r="N96" s="6">
        <v>51.02639296187683</v>
      </c>
    </row>
    <row r="97" spans="1:14" x14ac:dyDescent="0.2">
      <c r="A97" s="9" t="s">
        <v>147</v>
      </c>
      <c r="B97" s="9" t="s">
        <v>140</v>
      </c>
      <c r="C97" s="9" t="s">
        <v>144</v>
      </c>
      <c r="D97" s="6">
        <f t="shared" si="16"/>
        <v>666358.98578142421</v>
      </c>
      <c r="E97" s="19">
        <f t="shared" si="17"/>
        <v>440.22807596634703</v>
      </c>
      <c r="F97" s="6">
        <v>89.906992766104025</v>
      </c>
      <c r="G97" s="6">
        <v>119.26673047191342</v>
      </c>
      <c r="H97" s="6">
        <v>59.788335547716137</v>
      </c>
      <c r="I97" s="6">
        <v>20.302821748107363</v>
      </c>
      <c r="J97" s="6">
        <v>47.702272026318497</v>
      </c>
      <c r="K97" s="6">
        <v>47.63077933809641</v>
      </c>
      <c r="L97" s="6">
        <v>15.416238437821171</v>
      </c>
      <c r="M97" s="6">
        <v>23.791618240240652</v>
      </c>
      <c r="N97" s="6">
        <v>16.422287390029325</v>
      </c>
    </row>
    <row r="98" spans="1:14" hidden="1" x14ac:dyDescent="0.2">
      <c r="A98" s="9" t="s">
        <v>148</v>
      </c>
      <c r="B98" s="9" t="s">
        <v>140</v>
      </c>
      <c r="C98" s="9" t="s">
        <v>140</v>
      </c>
      <c r="D98" s="6">
        <f t="shared" si="16"/>
        <v>657804.53858624748</v>
      </c>
      <c r="E98" s="19">
        <f t="shared" si="17"/>
        <v>645.55060102763252</v>
      </c>
      <c r="F98" s="6">
        <v>145.19462624870823</v>
      </c>
      <c r="G98" s="6">
        <v>192.88816903482294</v>
      </c>
      <c r="H98" s="6">
        <v>96.440188757044027</v>
      </c>
      <c r="I98" s="6">
        <v>9.2911218169304881</v>
      </c>
      <c r="J98" s="6">
        <v>76.899352318289303</v>
      </c>
      <c r="K98" s="6">
        <v>76.86622320768663</v>
      </c>
      <c r="L98" s="6">
        <v>6.166495375128469</v>
      </c>
      <c r="M98" s="6">
        <v>38.285362685444724</v>
      </c>
      <c r="N98" s="6">
        <v>3.5190615835777126</v>
      </c>
    </row>
    <row r="99" spans="1:14" hidden="1" x14ac:dyDescent="0.2">
      <c r="A99" s="9" t="s">
        <v>149</v>
      </c>
      <c r="B99" s="9" t="s">
        <v>140</v>
      </c>
      <c r="C99" s="9" t="s">
        <v>140</v>
      </c>
      <c r="D99" s="6">
        <f t="shared" si="16"/>
        <v>879173.55440563825</v>
      </c>
      <c r="E99" s="19">
        <f t="shared" si="17"/>
        <v>525.50936481437873</v>
      </c>
      <c r="F99" s="6">
        <v>103.85807785049948</v>
      </c>
      <c r="G99" s="6">
        <v>138.4083044982699</v>
      </c>
      <c r="H99" s="6">
        <v>68.951298850048104</v>
      </c>
      <c r="I99" s="6">
        <v>29.593943565037854</v>
      </c>
      <c r="J99" s="6">
        <v>55.104348720057573</v>
      </c>
      <c r="K99" s="6">
        <v>54.857518272152419</v>
      </c>
      <c r="L99" s="6">
        <v>21.582733812949641</v>
      </c>
      <c r="M99" s="6">
        <v>27.346687632460519</v>
      </c>
      <c r="N99" s="6">
        <v>25.806451612903224</v>
      </c>
    </row>
    <row r="100" spans="1:14" hidden="1" x14ac:dyDescent="0.2">
      <c r="A100" s="9" t="s">
        <v>150</v>
      </c>
      <c r="B100" s="9" t="s">
        <v>140</v>
      </c>
      <c r="C100" s="9" t="s">
        <v>140</v>
      </c>
      <c r="D100" s="6">
        <f t="shared" si="16"/>
        <v>291270.97315606987</v>
      </c>
      <c r="E100" s="19">
        <f t="shared" si="17"/>
        <v>252.13697694211916</v>
      </c>
      <c r="F100" s="6">
        <v>55.287633482604207</v>
      </c>
      <c r="G100" s="6">
        <v>73.621438562909518</v>
      </c>
      <c r="H100" s="6">
        <v>36.651853209327896</v>
      </c>
      <c r="I100" s="6">
        <v>5.5058499655884372</v>
      </c>
      <c r="J100" s="6">
        <v>29.197080291970803</v>
      </c>
      <c r="K100" s="6">
        <v>29.235443869590213</v>
      </c>
      <c r="L100" s="6">
        <v>4.6248715313463515</v>
      </c>
      <c r="M100" s="6">
        <v>14.493744445204074</v>
      </c>
      <c r="N100" s="6">
        <v>3.5190615835777126</v>
      </c>
    </row>
    <row r="101" spans="1:14" x14ac:dyDescent="0.2">
      <c r="A101" s="9" t="s">
        <v>151</v>
      </c>
      <c r="B101" s="9" t="s">
        <v>140</v>
      </c>
      <c r="C101" s="9" t="s">
        <v>152</v>
      </c>
      <c r="D101" s="6">
        <f t="shared" si="16"/>
        <v>919777.4503000665</v>
      </c>
      <c r="E101" s="19">
        <f t="shared" si="17"/>
        <v>530.78795718974538</v>
      </c>
      <c r="F101" s="6">
        <v>103.85807785049948</v>
      </c>
      <c r="G101" s="6">
        <v>138.4083044982699</v>
      </c>
      <c r="H101" s="6">
        <v>68.951298850048104</v>
      </c>
      <c r="I101" s="6">
        <v>29.593943565037854</v>
      </c>
      <c r="J101" s="6">
        <v>55.104348720057573</v>
      </c>
      <c r="K101" s="6">
        <v>54.857518272152419</v>
      </c>
      <c r="L101" s="6">
        <v>21.582733812949641</v>
      </c>
      <c r="M101" s="6">
        <v>27.346687632460519</v>
      </c>
      <c r="N101" s="6">
        <v>31.085043988269796</v>
      </c>
    </row>
    <row r="102" spans="1:14" x14ac:dyDescent="0.2">
      <c r="A102" s="9" t="s">
        <v>153</v>
      </c>
      <c r="B102" s="9" t="s">
        <v>140</v>
      </c>
      <c r="C102" s="9" t="s">
        <v>152</v>
      </c>
      <c r="D102" s="6">
        <f t="shared" si="16"/>
        <v>943804.61794022226</v>
      </c>
      <c r="E102" s="19">
        <f t="shared" si="17"/>
        <v>507.99430380608612</v>
      </c>
      <c r="F102" s="6">
        <v>96.624181880812955</v>
      </c>
      <c r="G102" s="6">
        <v>128.10130309946257</v>
      </c>
      <c r="H102" s="6">
        <v>64.369817198882117</v>
      </c>
      <c r="I102" s="6">
        <v>33.035099793530627</v>
      </c>
      <c r="J102" s="6">
        <v>51.403310373188035</v>
      </c>
      <c r="K102" s="6">
        <v>51.244148805124418</v>
      </c>
      <c r="L102" s="6">
        <v>24.665981500513876</v>
      </c>
      <c r="M102" s="6">
        <v>25.705886374512886</v>
      </c>
      <c r="N102" s="6">
        <v>32.84457478005865</v>
      </c>
    </row>
    <row r="103" spans="1:14" hidden="1" x14ac:dyDescent="0.2">
      <c r="A103" s="9" t="s">
        <v>154</v>
      </c>
      <c r="B103" s="9" t="s">
        <v>140</v>
      </c>
      <c r="C103" s="9" t="s">
        <v>155</v>
      </c>
      <c r="D103" s="6">
        <f t="shared" si="16"/>
        <v>1803502.1849769123</v>
      </c>
      <c r="E103" s="19">
        <f t="shared" si="17"/>
        <v>792.38165115347226</v>
      </c>
      <c r="F103" s="6">
        <v>137.44402342404408</v>
      </c>
      <c r="G103" s="6">
        <v>181.10873886475744</v>
      </c>
      <c r="H103" s="6">
        <v>91.629633023319727</v>
      </c>
      <c r="I103" s="6">
        <v>69.855471438403299</v>
      </c>
      <c r="J103" s="6">
        <v>73.198313971419765</v>
      </c>
      <c r="K103" s="6">
        <v>73.252853740658622</v>
      </c>
      <c r="L103" s="6">
        <v>52.415210688591976</v>
      </c>
      <c r="M103" s="6">
        <v>36.644561427497095</v>
      </c>
      <c r="N103" s="6">
        <v>76.832844574780054</v>
      </c>
    </row>
    <row r="104" spans="1:14" hidden="1" x14ac:dyDescent="0.2">
      <c r="A104" s="9" t="s">
        <v>156</v>
      </c>
      <c r="B104" s="9" t="s">
        <v>140</v>
      </c>
      <c r="C104" s="9" t="s">
        <v>155</v>
      </c>
      <c r="D104" s="6">
        <f t="shared" si="16"/>
        <v>695738.28302916535</v>
      </c>
      <c r="E104" s="19">
        <f t="shared" si="17"/>
        <v>418.12585905002339</v>
      </c>
      <c r="F104" s="6">
        <v>82.673096796417511</v>
      </c>
      <c r="G104" s="6">
        <v>110.43215784436427</v>
      </c>
      <c r="H104" s="6">
        <v>55.20685389655015</v>
      </c>
      <c r="I104" s="6">
        <v>22.023399862353749</v>
      </c>
      <c r="J104" s="6">
        <v>43.590007196463446</v>
      </c>
      <c r="K104" s="6">
        <v>44.345898004434595</v>
      </c>
      <c r="L104" s="6">
        <v>15.416238437821171</v>
      </c>
      <c r="M104" s="6">
        <v>22.150816982293023</v>
      </c>
      <c r="N104" s="6">
        <v>22.287390029325515</v>
      </c>
    </row>
    <row r="105" spans="1:14" hidden="1" x14ac:dyDescent="0.2">
      <c r="A105" s="22" t="s">
        <v>140</v>
      </c>
      <c r="B105" s="23"/>
      <c r="C105" s="24"/>
      <c r="D105" s="14">
        <f>SUM(D92:D104)</f>
        <v>11654233.662674434</v>
      </c>
      <c r="E105" s="14">
        <f t="shared" ref="E105" si="18">SUM(E92:E104)</f>
        <v>6977.7186292980859</v>
      </c>
      <c r="F105" s="14">
        <v>1381.6741302101275</v>
      </c>
      <c r="G105" s="14">
        <v>1837.5911065302216</v>
      </c>
      <c r="H105" s="14">
        <v>918.81614514133878</v>
      </c>
      <c r="I105" s="14">
        <v>368.20371644872677</v>
      </c>
      <c r="J105" s="14">
        <v>733.21681916315401</v>
      </c>
      <c r="K105" s="14">
        <v>732.20004927321997</v>
      </c>
      <c r="L105" s="14">
        <v>274.40904419321686</v>
      </c>
      <c r="M105" s="14">
        <v>365.62521364599712</v>
      </c>
      <c r="N105" s="14">
        <v>365.98240469208207</v>
      </c>
    </row>
    <row r="106" spans="1:14" hidden="1" x14ac:dyDescent="0.2">
      <c r="A106" s="11" t="s">
        <v>157</v>
      </c>
      <c r="B106" s="11" t="s">
        <v>61</v>
      </c>
      <c r="C106" s="11" t="s">
        <v>158</v>
      </c>
      <c r="D106" s="20">
        <f t="shared" ref="D106:D117" si="19">SUMPRODUCT($F$1:$N$1,F106:N106)</f>
        <v>1013733.071311322</v>
      </c>
      <c r="E106" s="6">
        <f t="shared" ref="E106:E117" si="20">SUM(F106:N106)</f>
        <v>617.0864824385402</v>
      </c>
      <c r="F106" s="6">
        <v>122.97623148467103</v>
      </c>
      <c r="G106" s="6">
        <v>176.69145255098283</v>
      </c>
      <c r="H106" s="6">
        <v>81.550373390754572</v>
      </c>
      <c r="I106" s="6">
        <v>30.970406056434964</v>
      </c>
      <c r="J106" s="6">
        <v>57.571707617970596</v>
      </c>
      <c r="K106" s="6">
        <v>59.127864005912784</v>
      </c>
      <c r="L106" s="6">
        <v>23.124357656731757</v>
      </c>
      <c r="M106" s="6">
        <v>32.81602515895262</v>
      </c>
      <c r="N106" s="6">
        <v>32.258064516129032</v>
      </c>
    </row>
    <row r="107" spans="1:14" hidden="1" x14ac:dyDescent="0.2">
      <c r="A107" s="11" t="s">
        <v>159</v>
      </c>
      <c r="B107" s="11" t="s">
        <v>61</v>
      </c>
      <c r="C107" s="11" t="s">
        <v>158</v>
      </c>
      <c r="D107" s="20">
        <f t="shared" si="19"/>
        <v>1089824.4758870378</v>
      </c>
      <c r="E107" s="6">
        <f t="shared" si="20"/>
        <v>661.27531849208378</v>
      </c>
      <c r="F107" s="6">
        <v>134.34378229417842</v>
      </c>
      <c r="G107" s="6">
        <v>176.69145255098283</v>
      </c>
      <c r="H107" s="6">
        <v>98.960003665185326</v>
      </c>
      <c r="I107" s="6">
        <v>34.411562284927733</v>
      </c>
      <c r="J107" s="6">
        <v>61.683972447825639</v>
      </c>
      <c r="K107" s="6">
        <v>62.412745339574613</v>
      </c>
      <c r="L107" s="6">
        <v>23.124357656731757</v>
      </c>
      <c r="M107" s="6">
        <v>34.456826416900256</v>
      </c>
      <c r="N107" s="6">
        <v>35.19061583577713</v>
      </c>
    </row>
    <row r="108" spans="1:14" hidden="1" x14ac:dyDescent="0.2">
      <c r="A108" s="11" t="s">
        <v>160</v>
      </c>
      <c r="B108" s="11" t="s">
        <v>61</v>
      </c>
      <c r="C108" s="11" t="s">
        <v>161</v>
      </c>
      <c r="D108" s="20">
        <f t="shared" si="19"/>
        <v>708684.41635842226</v>
      </c>
      <c r="E108" s="6">
        <f t="shared" si="20"/>
        <v>435.23249244875547</v>
      </c>
      <c r="F108" s="6">
        <v>107.47502583534275</v>
      </c>
      <c r="G108" s="6">
        <v>88.345726275491415</v>
      </c>
      <c r="H108" s="6">
        <v>71.471113758189389</v>
      </c>
      <c r="I108" s="6">
        <v>24.088093599449415</v>
      </c>
      <c r="J108" s="6">
        <v>49.347177958260509</v>
      </c>
      <c r="K108" s="6">
        <v>39.418576003941858</v>
      </c>
      <c r="L108" s="6">
        <v>15.416238437821171</v>
      </c>
      <c r="M108" s="6">
        <v>19.142681342722362</v>
      </c>
      <c r="N108" s="6">
        <v>20.527859237536656</v>
      </c>
    </row>
    <row r="109" spans="1:14" hidden="1" x14ac:dyDescent="0.2">
      <c r="A109" s="11" t="s">
        <v>162</v>
      </c>
      <c r="B109" s="11" t="s">
        <v>61</v>
      </c>
      <c r="C109" s="11" t="s">
        <v>161</v>
      </c>
      <c r="D109" s="20">
        <f t="shared" si="19"/>
        <v>1361009.678472881</v>
      </c>
      <c r="E109" s="6">
        <f t="shared" si="20"/>
        <v>825.56633080268682</v>
      </c>
      <c r="F109" s="6">
        <v>175.68033069238717</v>
      </c>
      <c r="G109" s="6">
        <v>235.58860340131045</v>
      </c>
      <c r="H109" s="6">
        <v>76.968891739588585</v>
      </c>
      <c r="I109" s="6">
        <v>44.735030970406058</v>
      </c>
      <c r="J109" s="6">
        <v>74.020766937390761</v>
      </c>
      <c r="K109" s="6">
        <v>98.546440009854649</v>
      </c>
      <c r="L109" s="6">
        <v>38.540596094552932</v>
      </c>
      <c r="M109" s="6">
        <v>45.122034593559853</v>
      </c>
      <c r="N109" s="6">
        <v>36.36363636363636</v>
      </c>
    </row>
    <row r="110" spans="1:14" hidden="1" x14ac:dyDescent="0.2">
      <c r="A110" s="11" t="s">
        <v>163</v>
      </c>
      <c r="B110" s="11" t="s">
        <v>61</v>
      </c>
      <c r="C110" s="11" t="s">
        <v>61</v>
      </c>
      <c r="D110" s="20">
        <f t="shared" si="19"/>
        <v>1335289.5530219947</v>
      </c>
      <c r="E110" s="6">
        <f t="shared" si="20"/>
        <v>672.12939269343929</v>
      </c>
      <c r="F110" s="6">
        <v>144.67791939373063</v>
      </c>
      <c r="G110" s="6">
        <v>147.24287712581904</v>
      </c>
      <c r="H110" s="6">
        <v>96.669262839602325</v>
      </c>
      <c r="I110" s="6">
        <v>48.17618719889883</v>
      </c>
      <c r="J110" s="6">
        <v>49.347177958260509</v>
      </c>
      <c r="K110" s="6">
        <v>65.697626673236428</v>
      </c>
      <c r="L110" s="6">
        <v>46.248715313463514</v>
      </c>
      <c r="M110" s="6">
        <v>30.081356395706571</v>
      </c>
      <c r="N110" s="6">
        <v>43.988269794721411</v>
      </c>
    </row>
    <row r="111" spans="1:14" hidden="1" x14ac:dyDescent="0.2">
      <c r="A111" s="11" t="s">
        <v>164</v>
      </c>
      <c r="B111" s="11" t="s">
        <v>61</v>
      </c>
      <c r="C111" s="11" t="s">
        <v>61</v>
      </c>
      <c r="D111" s="20">
        <f t="shared" si="19"/>
        <v>975425.60342137236</v>
      </c>
      <c r="E111" s="6">
        <f t="shared" si="20"/>
        <v>616.95445595108492</v>
      </c>
      <c r="F111" s="6">
        <v>103.34137099552187</v>
      </c>
      <c r="G111" s="6">
        <v>176.69145255098283</v>
      </c>
      <c r="H111" s="6">
        <v>88.880744032620157</v>
      </c>
      <c r="I111" s="6">
        <v>34.411562284927733</v>
      </c>
      <c r="J111" s="6">
        <v>65.796237277680675</v>
      </c>
      <c r="K111" s="6">
        <v>65.697626673236428</v>
      </c>
      <c r="L111" s="6">
        <v>23.124357656731757</v>
      </c>
      <c r="M111" s="6">
        <v>35.550693922198676</v>
      </c>
      <c r="N111" s="6">
        <v>23.460410557184751</v>
      </c>
    </row>
    <row r="112" spans="1:14" hidden="1" x14ac:dyDescent="0.2">
      <c r="A112" s="11" t="s">
        <v>165</v>
      </c>
      <c r="B112" s="11" t="s">
        <v>61</v>
      </c>
      <c r="C112" s="11" t="s">
        <v>166</v>
      </c>
      <c r="D112" s="20">
        <f t="shared" si="19"/>
        <v>855592.78231377993</v>
      </c>
      <c r="E112" s="6">
        <f t="shared" si="20"/>
        <v>514.4657546542486</v>
      </c>
      <c r="F112" s="6">
        <v>93.007233895969676</v>
      </c>
      <c r="G112" s="6">
        <v>147.24287712581904</v>
      </c>
      <c r="H112" s="6">
        <v>49.250927750034364</v>
      </c>
      <c r="I112" s="6">
        <v>27.529249827942188</v>
      </c>
      <c r="J112" s="6">
        <v>57.571707617970596</v>
      </c>
      <c r="K112" s="6">
        <v>65.040650406504071</v>
      </c>
      <c r="L112" s="6">
        <v>15.416238437821171</v>
      </c>
      <c r="M112" s="6">
        <v>30.081356395706571</v>
      </c>
      <c r="N112" s="6">
        <v>29.325513196480941</v>
      </c>
    </row>
    <row r="113" spans="1:14" hidden="1" x14ac:dyDescent="0.2">
      <c r="A113" s="11" t="s">
        <v>167</v>
      </c>
      <c r="B113" s="11" t="s">
        <v>61</v>
      </c>
      <c r="C113" s="11" t="s">
        <v>168</v>
      </c>
      <c r="D113" s="20">
        <f t="shared" si="19"/>
        <v>361044.23741212761</v>
      </c>
      <c r="E113" s="6">
        <f t="shared" si="20"/>
        <v>209.46152397777325</v>
      </c>
      <c r="F113" s="6">
        <v>36.169479848432658</v>
      </c>
      <c r="G113" s="6">
        <v>58.897150850327613</v>
      </c>
      <c r="H113" s="6">
        <v>22.907408255829932</v>
      </c>
      <c r="I113" s="6">
        <v>8.6028905712319332</v>
      </c>
      <c r="J113" s="6">
        <v>20.561324149275212</v>
      </c>
      <c r="K113" s="6">
        <v>26.279050669294573</v>
      </c>
      <c r="L113" s="6">
        <v>7.7081192189105856</v>
      </c>
      <c r="M113" s="6">
        <v>13.673343816230259</v>
      </c>
      <c r="N113" s="6">
        <v>14.66275659824047</v>
      </c>
    </row>
    <row r="114" spans="1:14" hidden="1" x14ac:dyDescent="0.2">
      <c r="A114" s="11" t="s">
        <v>169</v>
      </c>
      <c r="B114" s="11" t="s">
        <v>61</v>
      </c>
      <c r="C114" s="11" t="s">
        <v>170</v>
      </c>
      <c r="D114" s="20">
        <f t="shared" si="19"/>
        <v>1247995.5063221818</v>
      </c>
      <c r="E114" s="6">
        <f t="shared" si="20"/>
        <v>767.48650334608249</v>
      </c>
      <c r="F114" s="6">
        <v>136.92731656906648</v>
      </c>
      <c r="G114" s="6">
        <v>235.58860340131045</v>
      </c>
      <c r="H114" s="6">
        <v>88.880744032620157</v>
      </c>
      <c r="I114" s="6">
        <v>36.132140399174126</v>
      </c>
      <c r="J114" s="6">
        <v>82.245296597100847</v>
      </c>
      <c r="K114" s="6">
        <v>72.267389340560072</v>
      </c>
      <c r="L114" s="6">
        <v>30.832476875642342</v>
      </c>
      <c r="M114" s="6">
        <v>46.489368975182884</v>
      </c>
      <c r="N114" s="6">
        <v>38.123167155425222</v>
      </c>
    </row>
    <row r="115" spans="1:14" hidden="1" x14ac:dyDescent="0.2">
      <c r="A115" s="11" t="s">
        <v>171</v>
      </c>
      <c r="B115" s="11" t="s">
        <v>61</v>
      </c>
      <c r="C115" s="11" t="s">
        <v>170</v>
      </c>
      <c r="D115" s="20">
        <f t="shared" si="19"/>
        <v>773089.54936907173</v>
      </c>
      <c r="E115" s="6">
        <f t="shared" si="20"/>
        <v>482.09415613429508</v>
      </c>
      <c r="F115" s="6">
        <v>103.34137099552187</v>
      </c>
      <c r="G115" s="6">
        <v>117.79430170065523</v>
      </c>
      <c r="H115" s="6">
        <v>64.369817198882117</v>
      </c>
      <c r="I115" s="6">
        <v>29.249827942188578</v>
      </c>
      <c r="J115" s="6">
        <v>49.347177958260509</v>
      </c>
      <c r="K115" s="6">
        <v>59.127864005912784</v>
      </c>
      <c r="L115" s="6">
        <v>10.791366906474821</v>
      </c>
      <c r="M115" s="6">
        <v>24.612018869214467</v>
      </c>
      <c r="N115" s="6">
        <v>23.460410557184751</v>
      </c>
    </row>
    <row r="116" spans="1:14" hidden="1" x14ac:dyDescent="0.2">
      <c r="A116" s="11" t="s">
        <v>172</v>
      </c>
      <c r="B116" s="11" t="s">
        <v>61</v>
      </c>
      <c r="C116" s="11" t="s">
        <v>168</v>
      </c>
      <c r="D116" s="20">
        <f t="shared" si="19"/>
        <v>1719106.9190318307</v>
      </c>
      <c r="E116" s="6">
        <f t="shared" si="20"/>
        <v>1014.9333852016924</v>
      </c>
      <c r="F116" s="6">
        <v>196.34860489149156</v>
      </c>
      <c r="G116" s="6">
        <v>241.4783184863432</v>
      </c>
      <c r="H116" s="6">
        <v>158.51926513034314</v>
      </c>
      <c r="I116" s="6">
        <v>43.014452856159672</v>
      </c>
      <c r="J116" s="6">
        <v>127.48020972550633</v>
      </c>
      <c r="K116" s="6">
        <v>98.546440009854649</v>
      </c>
      <c r="L116" s="6">
        <v>38.540596094552932</v>
      </c>
      <c r="M116" s="6">
        <v>46.489368975182884</v>
      </c>
      <c r="N116" s="6">
        <v>64.516129032258064</v>
      </c>
    </row>
    <row r="117" spans="1:14" hidden="1" x14ac:dyDescent="0.2">
      <c r="A117" s="11" t="s">
        <v>173</v>
      </c>
      <c r="B117" s="11" t="s">
        <v>61</v>
      </c>
      <c r="C117" s="11" t="s">
        <v>61</v>
      </c>
      <c r="D117" s="20">
        <f t="shared" si="19"/>
        <v>1200378.833345012</v>
      </c>
      <c r="E117" s="6">
        <f t="shared" si="20"/>
        <v>753.05148888252904</v>
      </c>
      <c r="F117" s="6">
        <v>144.67791939373063</v>
      </c>
      <c r="G117" s="6">
        <v>191.41574026356474</v>
      </c>
      <c r="H117" s="6">
        <v>98.501855500068729</v>
      </c>
      <c r="I117" s="6">
        <v>37.852718513420506</v>
      </c>
      <c r="J117" s="6">
        <v>100.33926184846304</v>
      </c>
      <c r="K117" s="6">
        <v>82.122033341545546</v>
      </c>
      <c r="L117" s="6">
        <v>24.665981500513876</v>
      </c>
      <c r="M117" s="6">
        <v>38.285362685444724</v>
      </c>
      <c r="N117" s="6">
        <v>35.19061583577713</v>
      </c>
    </row>
    <row r="118" spans="1:14" hidden="1" x14ac:dyDescent="0.2">
      <c r="A118" s="26" t="s">
        <v>61</v>
      </c>
      <c r="B118" s="27"/>
      <c r="C118" s="28"/>
      <c r="D118" s="13">
        <f>SUM(D106:D117)</f>
        <v>12641174.626267036</v>
      </c>
      <c r="E118" s="13">
        <f t="shared" ref="E118" si="21">SUM(E106:E117)</f>
        <v>7569.7372850232123</v>
      </c>
      <c r="F118" s="13">
        <v>1498.9665862900449</v>
      </c>
      <c r="G118" s="13">
        <v>1993.6685562835899</v>
      </c>
      <c r="H118" s="13">
        <v>996.93040729371876</v>
      </c>
      <c r="I118" s="13">
        <v>399.17412250516173</v>
      </c>
      <c r="J118" s="13">
        <v>795.31201809396521</v>
      </c>
      <c r="K118" s="13">
        <v>794.28430647942844</v>
      </c>
      <c r="L118" s="13">
        <v>297.53340184994858</v>
      </c>
      <c r="M118" s="13">
        <v>396.8004375470021</v>
      </c>
      <c r="N118" s="13">
        <v>397.06744868035196</v>
      </c>
    </row>
    <row r="119" spans="1:14" hidden="1" x14ac:dyDescent="0.2">
      <c r="A119" s="5" t="s">
        <v>174</v>
      </c>
      <c r="B119" s="5" t="s">
        <v>175</v>
      </c>
      <c r="C119" s="5" t="s">
        <v>176</v>
      </c>
      <c r="D119" s="19">
        <f t="shared" ref="D119:D131" si="22">SUMPRODUCT(F$1:N$1,F119:N119)</f>
        <v>1049358.8021964359</v>
      </c>
      <c r="E119" s="19">
        <f t="shared" ref="E119:E131" si="23">SUM(F119:N119)</f>
        <v>727.91594770426036</v>
      </c>
      <c r="F119" s="6">
        <v>124.52635204960384</v>
      </c>
      <c r="G119" s="6">
        <v>164.91202238091734</v>
      </c>
      <c r="H119" s="6">
        <v>121.40926375589866</v>
      </c>
      <c r="I119" s="6">
        <v>24.088093599449415</v>
      </c>
      <c r="J119" s="6">
        <v>97.049449984579013</v>
      </c>
      <c r="K119" s="6">
        <v>96.903999343023742</v>
      </c>
      <c r="L119" s="6">
        <v>27.749229188078107</v>
      </c>
      <c r="M119" s="6">
        <v>48.403637109455119</v>
      </c>
      <c r="N119" s="6">
        <v>22.873900293255129</v>
      </c>
    </row>
    <row r="120" spans="1:14" hidden="1" x14ac:dyDescent="0.2">
      <c r="A120" s="5" t="s">
        <v>177</v>
      </c>
      <c r="B120" s="5" t="s">
        <v>175</v>
      </c>
      <c r="C120" s="5" t="s">
        <v>178</v>
      </c>
      <c r="D120" s="19">
        <f t="shared" si="22"/>
        <v>654602.33136087866</v>
      </c>
      <c r="E120" s="19">
        <f t="shared" si="23"/>
        <v>375.13265703663927</v>
      </c>
      <c r="F120" s="6">
        <v>63.038236307268342</v>
      </c>
      <c r="G120" s="6">
        <v>83.928439961716862</v>
      </c>
      <c r="H120" s="6">
        <v>56.581298391899942</v>
      </c>
      <c r="I120" s="6">
        <v>22.023399862353749</v>
      </c>
      <c r="J120" s="6">
        <v>45.234913128405466</v>
      </c>
      <c r="K120" s="6">
        <v>45.002874271166952</v>
      </c>
      <c r="L120" s="6">
        <v>16.957862281603287</v>
      </c>
      <c r="M120" s="6">
        <v>22.424283858617624</v>
      </c>
      <c r="N120" s="6">
        <v>19.941348973607038</v>
      </c>
    </row>
    <row r="121" spans="1:14" hidden="1" x14ac:dyDescent="0.2">
      <c r="A121" s="5" t="s">
        <v>179</v>
      </c>
      <c r="B121" s="5" t="s">
        <v>175</v>
      </c>
      <c r="C121" s="5" t="s">
        <v>180</v>
      </c>
      <c r="D121" s="19">
        <f t="shared" si="22"/>
        <v>521886.93844382523</v>
      </c>
      <c r="E121" s="19">
        <f t="shared" si="23"/>
        <v>244.90743325706623</v>
      </c>
      <c r="F121" s="6">
        <v>43.403375818119187</v>
      </c>
      <c r="G121" s="6">
        <v>57.424722079069426</v>
      </c>
      <c r="H121" s="6">
        <v>28.863334402345718</v>
      </c>
      <c r="I121" s="6">
        <v>17.205781142463866</v>
      </c>
      <c r="J121" s="6">
        <v>23.028683047188242</v>
      </c>
      <c r="K121" s="6">
        <v>22.994169335632748</v>
      </c>
      <c r="L121" s="6">
        <v>24.665981500513876</v>
      </c>
      <c r="M121" s="6">
        <v>11.485608805633417</v>
      </c>
      <c r="N121" s="6">
        <v>15.835777126099705</v>
      </c>
    </row>
    <row r="122" spans="1:14" hidden="1" x14ac:dyDescent="0.2">
      <c r="A122" s="5" t="s">
        <v>181</v>
      </c>
      <c r="B122" s="5" t="s">
        <v>175</v>
      </c>
      <c r="C122" s="5" t="s">
        <v>178</v>
      </c>
      <c r="D122" s="19">
        <f t="shared" si="22"/>
        <v>1530655.9633302391</v>
      </c>
      <c r="E122" s="19">
        <f t="shared" si="23"/>
        <v>861.37599805669208</v>
      </c>
      <c r="F122" s="6">
        <v>156.56217705821564</v>
      </c>
      <c r="G122" s="6">
        <v>207.61245674740482</v>
      </c>
      <c r="H122" s="6">
        <v>119.34759701287396</v>
      </c>
      <c r="I122" s="6">
        <v>48.864418444597383</v>
      </c>
      <c r="J122" s="6">
        <v>95.404544052636993</v>
      </c>
      <c r="K122" s="6">
        <v>95.26155867619282</v>
      </c>
      <c r="L122" s="6">
        <v>38.540596094552932</v>
      </c>
      <c r="M122" s="6">
        <v>47.583236480481304</v>
      </c>
      <c r="N122" s="6">
        <v>52.199413489736074</v>
      </c>
    </row>
    <row r="123" spans="1:14" hidden="1" x14ac:dyDescent="0.2">
      <c r="A123" s="5" t="s">
        <v>182</v>
      </c>
      <c r="B123" s="5" t="s">
        <v>175</v>
      </c>
      <c r="C123" s="5" t="s">
        <v>183</v>
      </c>
      <c r="D123" s="19">
        <f t="shared" si="22"/>
        <v>941569.26755531621</v>
      </c>
      <c r="E123" s="19">
        <f t="shared" si="23"/>
        <v>649.85643302525455</v>
      </c>
      <c r="F123" s="6">
        <v>144.67791939373063</v>
      </c>
      <c r="G123" s="6">
        <v>192.88816903482294</v>
      </c>
      <c r="H123" s="6">
        <v>81.092225225637975</v>
      </c>
      <c r="I123" s="6">
        <v>26.152787336545082</v>
      </c>
      <c r="J123" s="6">
        <v>64.562557828724167</v>
      </c>
      <c r="K123" s="6">
        <v>64.712162273137878</v>
      </c>
      <c r="L123" s="6">
        <v>20.041109969167522</v>
      </c>
      <c r="M123" s="6">
        <v>32.269091406303417</v>
      </c>
      <c r="N123" s="6">
        <v>23.460410557184751</v>
      </c>
    </row>
    <row r="124" spans="1:14" hidden="1" x14ac:dyDescent="0.2">
      <c r="A124" s="5" t="s">
        <v>184</v>
      </c>
      <c r="B124" s="5" t="s">
        <v>175</v>
      </c>
      <c r="C124" s="5" t="s">
        <v>185</v>
      </c>
      <c r="D124" s="19">
        <f t="shared" si="22"/>
        <v>393348.25187910313</v>
      </c>
      <c r="E124" s="19">
        <f t="shared" si="23"/>
        <v>284.64671938106676</v>
      </c>
      <c r="F124" s="6">
        <v>64.071650017223561</v>
      </c>
      <c r="G124" s="6">
        <v>85.400868732975042</v>
      </c>
      <c r="H124" s="6">
        <v>36.422779126769598</v>
      </c>
      <c r="I124" s="6">
        <v>11.011699931176874</v>
      </c>
      <c r="J124" s="6">
        <v>29.197080291970803</v>
      </c>
      <c r="K124" s="6">
        <v>29.235443869590213</v>
      </c>
      <c r="L124" s="6">
        <v>3.0832476875642345</v>
      </c>
      <c r="M124" s="6">
        <v>14.493744445204074</v>
      </c>
      <c r="N124" s="6">
        <v>11.730205278592376</v>
      </c>
    </row>
    <row r="125" spans="1:14" hidden="1" x14ac:dyDescent="0.2">
      <c r="A125" s="5" t="s">
        <v>186</v>
      </c>
      <c r="B125" s="5" t="s">
        <v>175</v>
      </c>
      <c r="C125" s="5" t="s">
        <v>185</v>
      </c>
      <c r="D125" s="19">
        <f t="shared" si="22"/>
        <v>1342836.1772017237</v>
      </c>
      <c r="E125" s="19">
        <f t="shared" si="23"/>
        <v>667.90715754112466</v>
      </c>
      <c r="F125" s="6">
        <v>116.2590423699621</v>
      </c>
      <c r="G125" s="6">
        <v>154.60502098211001</v>
      </c>
      <c r="H125" s="6">
        <v>87.277225454712053</v>
      </c>
      <c r="I125" s="6">
        <v>57.123193392980042</v>
      </c>
      <c r="J125" s="6">
        <v>69.497275624550213</v>
      </c>
      <c r="K125" s="6">
        <v>69.639484273630615</v>
      </c>
      <c r="L125" s="6">
        <v>27.749229188078107</v>
      </c>
      <c r="M125" s="6">
        <v>34.730293293224854</v>
      </c>
      <c r="N125" s="6">
        <v>51.02639296187683</v>
      </c>
    </row>
    <row r="126" spans="1:14" hidden="1" x14ac:dyDescent="0.2">
      <c r="A126" s="5" t="s">
        <v>187</v>
      </c>
      <c r="B126" s="5" t="s">
        <v>175</v>
      </c>
      <c r="C126" s="5" t="s">
        <v>185</v>
      </c>
      <c r="D126" s="19">
        <f t="shared" si="22"/>
        <v>679002.79749922361</v>
      </c>
      <c r="E126" s="19">
        <f t="shared" si="23"/>
        <v>373.80305853837507</v>
      </c>
      <c r="F126" s="6">
        <v>74.922493971753354</v>
      </c>
      <c r="G126" s="6">
        <v>100.12515644555695</v>
      </c>
      <c r="H126" s="6">
        <v>45.127594263984975</v>
      </c>
      <c r="I126" s="6">
        <v>25.120440467997245</v>
      </c>
      <c r="J126" s="6">
        <v>35.776704019738872</v>
      </c>
      <c r="K126" s="6">
        <v>35.80520653691385</v>
      </c>
      <c r="L126" s="6">
        <v>15.416238437821171</v>
      </c>
      <c r="M126" s="6">
        <v>18.048813837423943</v>
      </c>
      <c r="N126" s="6">
        <v>23.460410557184751</v>
      </c>
    </row>
    <row r="127" spans="1:14" hidden="1" x14ac:dyDescent="0.2">
      <c r="A127" s="5" t="s">
        <v>188</v>
      </c>
      <c r="B127" s="5" t="s">
        <v>175</v>
      </c>
      <c r="C127" s="5" t="s">
        <v>178</v>
      </c>
      <c r="D127" s="19">
        <f t="shared" si="22"/>
        <v>1036713.1362687061</v>
      </c>
      <c r="E127" s="19">
        <f t="shared" si="23"/>
        <v>477.69741941702353</v>
      </c>
      <c r="F127" s="6">
        <v>93.523940750947304</v>
      </c>
      <c r="G127" s="6">
        <v>123.684016785688</v>
      </c>
      <c r="H127" s="6">
        <v>50.167224080267559</v>
      </c>
      <c r="I127" s="6">
        <v>37.852718513420506</v>
      </c>
      <c r="J127" s="6">
        <v>39.888968849593915</v>
      </c>
      <c r="K127" s="6">
        <v>40.075552270674223</v>
      </c>
      <c r="L127" s="6">
        <v>26.207605344295988</v>
      </c>
      <c r="M127" s="6">
        <v>19.96308197169618</v>
      </c>
      <c r="N127" s="6">
        <v>46.334310850439884</v>
      </c>
    </row>
    <row r="128" spans="1:14" hidden="1" x14ac:dyDescent="0.2">
      <c r="A128" s="5" t="s">
        <v>189</v>
      </c>
      <c r="B128" s="5" t="s">
        <v>175</v>
      </c>
      <c r="C128" s="5" t="s">
        <v>180</v>
      </c>
      <c r="D128" s="19">
        <f t="shared" si="22"/>
        <v>941592.47470947239</v>
      </c>
      <c r="E128" s="19">
        <f t="shared" si="23"/>
        <v>632.34622364301219</v>
      </c>
      <c r="F128" s="6">
        <v>146.22803995866346</v>
      </c>
      <c r="G128" s="6">
        <v>194.3605978060811</v>
      </c>
      <c r="H128" s="6">
        <v>73.074632336097494</v>
      </c>
      <c r="I128" s="6">
        <v>27.529249827942188</v>
      </c>
      <c r="J128" s="6">
        <v>58.394160583941606</v>
      </c>
      <c r="K128" s="6">
        <v>58.142399605814241</v>
      </c>
      <c r="L128" s="6">
        <v>21.582733812949641</v>
      </c>
      <c r="M128" s="6">
        <v>28.987488890408148</v>
      </c>
      <c r="N128" s="6">
        <v>24.046920821114369</v>
      </c>
    </row>
    <row r="129" spans="1:14" hidden="1" x14ac:dyDescent="0.2">
      <c r="A129" s="5" t="s">
        <v>190</v>
      </c>
      <c r="B129" s="5" t="s">
        <v>175</v>
      </c>
      <c r="C129" s="5" t="s">
        <v>175</v>
      </c>
      <c r="D129" s="19">
        <f t="shared" si="22"/>
        <v>1335454.1804554192</v>
      </c>
      <c r="E129" s="19">
        <f t="shared" si="23"/>
        <v>726.13693740509791</v>
      </c>
      <c r="F129" s="6">
        <v>149.84498794350671</v>
      </c>
      <c r="G129" s="6">
        <v>198.77788411985571</v>
      </c>
      <c r="H129" s="6">
        <v>83.382966051220961</v>
      </c>
      <c r="I129" s="6">
        <v>44.735030970406058</v>
      </c>
      <c r="J129" s="6">
        <v>66.618690243651685</v>
      </c>
      <c r="K129" s="6">
        <v>66.3546029399688</v>
      </c>
      <c r="L129" s="6">
        <v>36.998972250770812</v>
      </c>
      <c r="M129" s="6">
        <v>33.089492035277225</v>
      </c>
      <c r="N129" s="6">
        <v>46.334310850439884</v>
      </c>
    </row>
    <row r="130" spans="1:14" hidden="1" x14ac:dyDescent="0.2">
      <c r="A130" s="5" t="s">
        <v>191</v>
      </c>
      <c r="B130" s="5" t="s">
        <v>175</v>
      </c>
      <c r="C130" s="5" t="s">
        <v>175</v>
      </c>
      <c r="D130" s="19">
        <f t="shared" si="22"/>
        <v>684957.4202393411</v>
      </c>
      <c r="E130" s="19">
        <f t="shared" si="23"/>
        <v>576.44645676774383</v>
      </c>
      <c r="F130" s="6">
        <v>115.22562866000689</v>
      </c>
      <c r="G130" s="6">
        <v>153.13259221085181</v>
      </c>
      <c r="H130" s="6">
        <v>92.545929353552935</v>
      </c>
      <c r="I130" s="6">
        <v>12.732278045423262</v>
      </c>
      <c r="J130" s="6">
        <v>73.609540454405263</v>
      </c>
      <c r="K130" s="6">
        <v>73.581341874024801</v>
      </c>
      <c r="L130" s="6">
        <v>4.6248715313463515</v>
      </c>
      <c r="M130" s="6">
        <v>36.9180283038217</v>
      </c>
      <c r="N130" s="6">
        <v>14.07624633431085</v>
      </c>
    </row>
    <row r="131" spans="1:14" hidden="1" x14ac:dyDescent="0.2">
      <c r="A131" s="5" t="s">
        <v>192</v>
      </c>
      <c r="B131" s="5" t="s">
        <v>175</v>
      </c>
      <c r="C131" s="5" t="s">
        <v>183</v>
      </c>
      <c r="D131" s="19">
        <f t="shared" si="22"/>
        <v>956384.50131346658</v>
      </c>
      <c r="E131" s="19">
        <f t="shared" si="23"/>
        <v>627.06858987543023</v>
      </c>
      <c r="F131" s="6">
        <v>129.17671374440235</v>
      </c>
      <c r="G131" s="6">
        <v>191.41574026356474</v>
      </c>
      <c r="H131" s="6">
        <v>68.722224767489806</v>
      </c>
      <c r="I131" s="6">
        <v>27.529249827942188</v>
      </c>
      <c r="J131" s="6">
        <v>65.796237277680675</v>
      </c>
      <c r="K131" s="6">
        <v>65.697626673236428</v>
      </c>
      <c r="L131" s="6">
        <v>15.416238437821171</v>
      </c>
      <c r="M131" s="6">
        <v>32.81602515895262</v>
      </c>
      <c r="N131" s="6">
        <v>30.498533724340177</v>
      </c>
    </row>
    <row r="132" spans="1:14" hidden="1" x14ac:dyDescent="0.2">
      <c r="A132" s="22" t="s">
        <v>175</v>
      </c>
      <c r="B132" s="23"/>
      <c r="C132" s="24"/>
      <c r="D132" s="13">
        <f>SUM(D119:D131)</f>
        <v>12068362.24245315</v>
      </c>
      <c r="E132" s="13">
        <f t="shared" ref="E132" si="24">SUM(E119:E131)</f>
        <v>7225.2410316487867</v>
      </c>
      <c r="F132" s="13">
        <v>1421.4605580434034</v>
      </c>
      <c r="G132" s="13">
        <v>1908.2676875506147</v>
      </c>
      <c r="H132" s="13">
        <v>944.01429422275169</v>
      </c>
      <c r="I132" s="13">
        <v>381.96834136269786</v>
      </c>
      <c r="J132" s="13">
        <v>764.05880538706697</v>
      </c>
      <c r="K132" s="13">
        <v>763.40642194300733</v>
      </c>
      <c r="L132" s="13">
        <v>279.0339157245632</v>
      </c>
      <c r="M132" s="13">
        <v>381.21282559649961</v>
      </c>
      <c r="N132" s="13">
        <v>381.81818181818181</v>
      </c>
    </row>
    <row r="133" spans="1:14" hidden="1" x14ac:dyDescent="0.2">
      <c r="A133" s="30" t="s">
        <v>194</v>
      </c>
      <c r="B133" s="31"/>
      <c r="C133" s="32"/>
      <c r="D133" s="15">
        <f>SUMPRODUCT(F$1:N$1,F133:N133)</f>
        <v>2296255.9973606672</v>
      </c>
      <c r="E133" s="15">
        <f>SUM(F133:N133)</f>
        <v>1363.4669368299822</v>
      </c>
      <c r="F133" s="21">
        <v>254.21977264898382</v>
      </c>
      <c r="G133" s="21">
        <v>362.21747772951488</v>
      </c>
      <c r="H133" s="21">
        <v>182.80111788152288</v>
      </c>
      <c r="I133" s="21">
        <v>73.296627666896086</v>
      </c>
      <c r="J133" s="21">
        <v>145.98540145985399</v>
      </c>
      <c r="K133" s="21">
        <v>145.52024308121869</v>
      </c>
      <c r="L133" s="21">
        <v>53.956834532374096</v>
      </c>
      <c r="M133" s="21">
        <v>72.74218910234498</v>
      </c>
      <c r="N133" s="21">
        <v>72.72727272727272</v>
      </c>
    </row>
    <row r="134" spans="1:14" hidden="1" x14ac:dyDescent="0.2">
      <c r="A134" s="33" t="s">
        <v>193</v>
      </c>
      <c r="B134" s="33"/>
      <c r="C134" s="33"/>
      <c r="D134" s="8">
        <f>D17+D38+D48+D62+D74+D91+D105+D118+D132+D133</f>
        <v>127045822.49999999</v>
      </c>
      <c r="E134" s="8">
        <f t="shared" ref="E134" si="25">E17+E38+E48+E62+E74+E91+E105+E118+E132+E133</f>
        <v>76000</v>
      </c>
      <c r="F134" s="8">
        <v>15000</v>
      </c>
      <c r="G134" s="8">
        <v>20000</v>
      </c>
      <c r="H134" s="8">
        <v>10000</v>
      </c>
      <c r="I134" s="8">
        <v>4000</v>
      </c>
      <c r="J134" s="8">
        <v>8000</v>
      </c>
      <c r="K134" s="8">
        <v>8000</v>
      </c>
      <c r="L134" s="8">
        <v>3000</v>
      </c>
      <c r="M134" s="8">
        <v>4000</v>
      </c>
      <c r="N134" s="8">
        <v>4000</v>
      </c>
    </row>
  </sheetData>
  <autoFilter ref="A2:N134" xr:uid="{A92C5E72-4E37-4581-BA59-5FADADB59962}">
    <filterColumn colId="2">
      <filters>
        <filter val="Pabna"/>
        <filter val="Sirajgonj"/>
      </filters>
    </filterColumn>
  </autoFilter>
  <mergeCells count="11">
    <mergeCell ref="A105:C105"/>
    <mergeCell ref="A118:C118"/>
    <mergeCell ref="A132:C132"/>
    <mergeCell ref="A133:C133"/>
    <mergeCell ref="A134:C134"/>
    <mergeCell ref="A91:C91"/>
    <mergeCell ref="A17:C17"/>
    <mergeCell ref="A38:C38"/>
    <mergeCell ref="A48:C48"/>
    <mergeCell ref="A62:C62"/>
    <mergeCell ref="A74:C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67261-C83F-4A2B-81B0-2B6F392F5274}">
  <dimension ref="B1:H14"/>
  <sheetViews>
    <sheetView tabSelected="1" workbookViewId="0">
      <selection activeCell="M9" sqref="M9"/>
    </sheetView>
  </sheetViews>
  <sheetFormatPr defaultRowHeight="12.75" x14ac:dyDescent="0.2"/>
  <cols>
    <col min="2" max="2" width="14.28515625" bestFit="1" customWidth="1"/>
    <col min="3" max="3" width="20.7109375" hidden="1" customWidth="1"/>
    <col min="4" max="4" width="9" bestFit="1" customWidth="1"/>
    <col min="5" max="5" width="17.28515625" bestFit="1" customWidth="1"/>
    <col min="6" max="6" width="20.140625" bestFit="1" customWidth="1"/>
    <col min="7" max="7" width="25.28515625" bestFit="1" customWidth="1"/>
    <col min="8" max="8" width="17.28515625" bestFit="1" customWidth="1"/>
  </cols>
  <sheetData>
    <row r="1" spans="2:8" ht="25.5" x14ac:dyDescent="0.35">
      <c r="B1" s="39" t="s">
        <v>195</v>
      </c>
      <c r="C1" s="39"/>
      <c r="D1" s="39"/>
      <c r="E1" s="39"/>
      <c r="F1" s="39"/>
      <c r="G1" s="39"/>
      <c r="H1" s="39"/>
    </row>
    <row r="2" spans="2:8" ht="15.75" x14ac:dyDescent="0.25">
      <c r="B2" s="34" t="s">
        <v>1</v>
      </c>
      <c r="C2" s="35" t="s">
        <v>143</v>
      </c>
      <c r="D2" s="35" t="s">
        <v>145</v>
      </c>
      <c r="E2" s="35" t="s">
        <v>146</v>
      </c>
      <c r="F2" s="35" t="s">
        <v>147</v>
      </c>
      <c r="G2" s="35" t="s">
        <v>151</v>
      </c>
      <c r="H2" s="35" t="s">
        <v>153</v>
      </c>
    </row>
    <row r="3" spans="2:8" ht="15.75" x14ac:dyDescent="0.25">
      <c r="B3" s="34" t="s">
        <v>2</v>
      </c>
      <c r="C3" s="35" t="s">
        <v>140</v>
      </c>
      <c r="D3" s="35" t="s">
        <v>140</v>
      </c>
      <c r="E3" s="35" t="s">
        <v>140</v>
      </c>
      <c r="F3" s="35" t="s">
        <v>140</v>
      </c>
      <c r="G3" s="35" t="s">
        <v>140</v>
      </c>
      <c r="H3" s="35" t="s">
        <v>140</v>
      </c>
    </row>
    <row r="4" spans="2:8" ht="15.75" x14ac:dyDescent="0.25">
      <c r="B4" s="34" t="s">
        <v>3</v>
      </c>
      <c r="C4" s="35" t="s">
        <v>144</v>
      </c>
      <c r="D4" s="35" t="s">
        <v>144</v>
      </c>
      <c r="E4" s="35" t="s">
        <v>144</v>
      </c>
      <c r="F4" s="35" t="s">
        <v>144</v>
      </c>
      <c r="G4" s="35" t="s">
        <v>152</v>
      </c>
      <c r="H4" s="35" t="s">
        <v>152</v>
      </c>
    </row>
    <row r="5" spans="2:8" ht="15.75" x14ac:dyDescent="0.2">
      <c r="B5" s="37" t="s">
        <v>5</v>
      </c>
      <c r="C5" s="38">
        <f>SUM(C6:C14)</f>
        <v>619.15740308967645</v>
      </c>
      <c r="D5" s="38">
        <f>SUM(D6:D14)</f>
        <v>372.63294697381122</v>
      </c>
      <c r="E5" s="38">
        <f>SUM(E6:E14)</f>
        <v>557.25371007940942</v>
      </c>
      <c r="F5" s="38">
        <f>SUM(F6:F14)</f>
        <v>440.22807596634703</v>
      </c>
      <c r="G5" s="38">
        <f>SUM(G6:G14)</f>
        <v>530.78795718974538</v>
      </c>
      <c r="H5" s="38">
        <f>SUM(H6:H14)</f>
        <v>507.99430380608612</v>
      </c>
    </row>
    <row r="6" spans="2:8" ht="15.75" x14ac:dyDescent="0.2">
      <c r="B6" s="34" t="s">
        <v>6</v>
      </c>
      <c r="C6" s="36">
        <v>117.29245607991733</v>
      </c>
      <c r="D6" s="36">
        <v>75.955907681708567</v>
      </c>
      <c r="E6" s="36">
        <v>103.85807785049948</v>
      </c>
      <c r="F6" s="36">
        <v>89.906992766104025</v>
      </c>
      <c r="G6" s="36">
        <v>103.85807785049948</v>
      </c>
      <c r="H6" s="36">
        <v>96.624181880812955</v>
      </c>
    </row>
    <row r="7" spans="2:8" ht="15.75" x14ac:dyDescent="0.2">
      <c r="B7" s="34" t="s">
        <v>7</v>
      </c>
      <c r="C7" s="36">
        <v>156.07744975336817</v>
      </c>
      <c r="D7" s="36">
        <v>101.59758521681513</v>
      </c>
      <c r="E7" s="36">
        <v>138.4083044982699</v>
      </c>
      <c r="F7" s="36">
        <v>119.26673047191342</v>
      </c>
      <c r="G7" s="36">
        <v>138.4083044982699</v>
      </c>
      <c r="H7" s="36">
        <v>128.10130309946257</v>
      </c>
    </row>
    <row r="8" spans="2:8" ht="15.75" x14ac:dyDescent="0.2">
      <c r="B8" s="34" t="s">
        <v>8</v>
      </c>
      <c r="C8" s="36">
        <v>78.114262152380078</v>
      </c>
      <c r="D8" s="36">
        <v>50.625372245384156</v>
      </c>
      <c r="E8" s="36">
        <v>68.951298850048104</v>
      </c>
      <c r="F8" s="36">
        <v>59.788335547716137</v>
      </c>
      <c r="G8" s="36">
        <v>68.951298850048104</v>
      </c>
      <c r="H8" s="36">
        <v>64.369817198882117</v>
      </c>
    </row>
    <row r="9" spans="2:8" ht="15.75" x14ac:dyDescent="0.2">
      <c r="B9" s="34" t="s">
        <v>9</v>
      </c>
      <c r="C9" s="36">
        <v>40.605643496214725</v>
      </c>
      <c r="D9" s="36">
        <v>16.517549896765313</v>
      </c>
      <c r="E9" s="36">
        <v>33.035099793530627</v>
      </c>
      <c r="F9" s="36">
        <v>20.302821748107363</v>
      </c>
      <c r="G9" s="36">
        <v>29.593943565037854</v>
      </c>
      <c r="H9" s="36">
        <v>33.035099793530627</v>
      </c>
    </row>
    <row r="10" spans="2:8" ht="15.75" x14ac:dyDescent="0.2">
      <c r="B10" s="34" t="s">
        <v>10</v>
      </c>
      <c r="C10" s="36">
        <v>62.506425413796656</v>
      </c>
      <c r="D10" s="36">
        <v>40.30019533257942</v>
      </c>
      <c r="E10" s="36">
        <v>55.104348720057573</v>
      </c>
      <c r="F10" s="36">
        <v>47.702272026318497</v>
      </c>
      <c r="G10" s="36">
        <v>55.104348720057573</v>
      </c>
      <c r="H10" s="36">
        <v>51.403310373188035</v>
      </c>
    </row>
    <row r="11" spans="2:8" ht="15.75" x14ac:dyDescent="0.2">
      <c r="B11" s="34" t="s">
        <v>11</v>
      </c>
      <c r="C11" s="36">
        <v>62.084257206208427</v>
      </c>
      <c r="D11" s="36">
        <v>40.404040404040408</v>
      </c>
      <c r="E11" s="36">
        <v>54.857518272152419</v>
      </c>
      <c r="F11" s="36">
        <v>47.63077933809641</v>
      </c>
      <c r="G11" s="36">
        <v>54.857518272152419</v>
      </c>
      <c r="H11" s="36">
        <v>51.244148805124418</v>
      </c>
    </row>
    <row r="12" spans="2:8" ht="15.75" x14ac:dyDescent="0.2">
      <c r="B12" s="34" t="s">
        <v>12</v>
      </c>
      <c r="C12" s="36">
        <v>30.832476875642342</v>
      </c>
      <c r="D12" s="36">
        <v>12.332990750256938</v>
      </c>
      <c r="E12" s="36">
        <v>24.665981500513876</v>
      </c>
      <c r="F12" s="36">
        <v>15.416238437821171</v>
      </c>
      <c r="G12" s="36">
        <v>21.582733812949641</v>
      </c>
      <c r="H12" s="36">
        <v>24.665981500513876</v>
      </c>
    </row>
    <row r="13" spans="2:8" ht="15.75" x14ac:dyDescent="0.2">
      <c r="B13" s="34" t="s">
        <v>13</v>
      </c>
      <c r="C13" s="36">
        <v>31.175223901004991</v>
      </c>
      <c r="D13" s="36">
        <v>20.236548848020782</v>
      </c>
      <c r="E13" s="36">
        <v>27.346687632460519</v>
      </c>
      <c r="F13" s="36">
        <v>23.791618240240652</v>
      </c>
      <c r="G13" s="36">
        <v>27.346687632460519</v>
      </c>
      <c r="H13" s="36">
        <v>25.705886374512886</v>
      </c>
    </row>
    <row r="14" spans="2:8" ht="15.75" x14ac:dyDescent="0.2">
      <c r="B14" s="34" t="s">
        <v>14</v>
      </c>
      <c r="C14" s="36">
        <v>40.469208211143695</v>
      </c>
      <c r="D14" s="36">
        <v>14.66275659824047</v>
      </c>
      <c r="E14" s="36">
        <v>51.02639296187683</v>
      </c>
      <c r="F14" s="36">
        <v>16.422287390029325</v>
      </c>
      <c r="G14" s="36">
        <v>31.085043988269796</v>
      </c>
      <c r="H14" s="36">
        <v>32.84457478005865</v>
      </c>
    </row>
  </sheetData>
  <mergeCells count="1">
    <mergeCell ref="B1: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11.02.2020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2020-02-03T05:57:45Z</dcterms:created>
  <dcterms:modified xsi:type="dcterms:W3CDTF">2020-02-10T11:39:25Z</dcterms:modified>
</cp:coreProperties>
</file>