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19.02.2020" sheetId="7" r:id="rId1"/>
    <sheet name="Sheet1" sheetId="8" r:id="rId2"/>
  </sheets>
  <definedNames>
    <definedName name="_xlnm._FilterDatabase" localSheetId="0" hidden="1">'19.02.2020'!$A$4:$L$136</definedName>
  </definedNames>
  <calcPr calcId="124519"/>
</workbook>
</file>

<file path=xl/calcChain.xml><?xml version="1.0" encoding="utf-8"?>
<calcChain xmlns="http://schemas.openxmlformats.org/spreadsheetml/2006/main">
  <c r="H5" i="8"/>
  <c r="G5"/>
  <c r="F5"/>
  <c r="E5"/>
  <c r="D5"/>
  <c r="C5"/>
  <c r="D135" i="7" l="1"/>
  <c r="E133"/>
  <c r="E132"/>
  <c r="D132"/>
  <c r="E131"/>
  <c r="E129"/>
  <c r="D128"/>
  <c r="E127"/>
  <c r="D127"/>
  <c r="D125"/>
  <c r="E124"/>
  <c r="D124"/>
  <c r="D123"/>
  <c r="E123"/>
  <c r="E121"/>
  <c r="E119"/>
  <c r="E117"/>
  <c r="E116"/>
  <c r="E115"/>
  <c r="E112"/>
  <c r="E111"/>
  <c r="E108"/>
  <c r="E104"/>
  <c r="D104"/>
  <c r="E103"/>
  <c r="D103"/>
  <c r="E101"/>
  <c r="E100"/>
  <c r="D100"/>
  <c r="E99"/>
  <c r="E96"/>
  <c r="D96"/>
  <c r="E95"/>
  <c r="E92"/>
  <c r="E91"/>
  <c r="E89"/>
  <c r="E88"/>
  <c r="E87"/>
  <c r="D87"/>
  <c r="E84"/>
  <c r="E83"/>
  <c r="E80"/>
  <c r="E79"/>
  <c r="D79"/>
  <c r="D77"/>
  <c r="E75"/>
  <c r="D73"/>
  <c r="E72"/>
  <c r="D72"/>
  <c r="E71"/>
  <c r="E69"/>
  <c r="E68"/>
  <c r="D68"/>
  <c r="D67"/>
  <c r="E63"/>
  <c r="E60"/>
  <c r="E59"/>
  <c r="D59"/>
  <c r="D57"/>
  <c r="E56"/>
  <c r="E55"/>
  <c r="D53"/>
  <c r="D51"/>
  <c r="E49"/>
  <c r="E48"/>
  <c r="D48"/>
  <c r="E47"/>
  <c r="E45"/>
  <c r="D45"/>
  <c r="E44"/>
  <c r="D44"/>
  <c r="E43"/>
  <c r="D43"/>
  <c r="D41"/>
  <c r="E41"/>
  <c r="E39"/>
  <c r="E37"/>
  <c r="E36"/>
  <c r="E35"/>
  <c r="D35"/>
  <c r="D33"/>
  <c r="E32"/>
  <c r="E31"/>
  <c r="D29"/>
  <c r="E28"/>
  <c r="E27"/>
  <c r="D27"/>
  <c r="E25"/>
  <c r="D25"/>
  <c r="E24"/>
  <c r="E23"/>
  <c r="D21"/>
  <c r="E20"/>
  <c r="D17"/>
  <c r="E16"/>
  <c r="D16"/>
  <c r="E15"/>
  <c r="E13"/>
  <c r="E12"/>
  <c r="D12"/>
  <c r="E11"/>
  <c r="D11"/>
  <c r="E9"/>
  <c r="E8"/>
  <c r="D8"/>
  <c r="D7"/>
  <c r="E7"/>
  <c r="E5"/>
  <c r="E135"/>
  <c r="E130"/>
  <c r="D130"/>
  <c r="D129"/>
  <c r="E128"/>
  <c r="E126"/>
  <c r="D126"/>
  <c r="E125"/>
  <c r="E122"/>
  <c r="D122"/>
  <c r="D121"/>
  <c r="E118"/>
  <c r="D118"/>
  <c r="D117"/>
  <c r="D115"/>
  <c r="E114"/>
  <c r="D114"/>
  <c r="E113"/>
  <c r="D113"/>
  <c r="E110"/>
  <c r="D110"/>
  <c r="E109"/>
  <c r="D109"/>
  <c r="E106"/>
  <c r="D106"/>
  <c r="E105"/>
  <c r="D105"/>
  <c r="E102"/>
  <c r="D102"/>
  <c r="D99"/>
  <c r="E98"/>
  <c r="D98"/>
  <c r="E97"/>
  <c r="D97"/>
  <c r="E94"/>
  <c r="D94"/>
  <c r="E90"/>
  <c r="D90"/>
  <c r="D89"/>
  <c r="E86"/>
  <c r="D86"/>
  <c r="E85"/>
  <c r="D85"/>
  <c r="E82"/>
  <c r="D82"/>
  <c r="E81"/>
  <c r="D81"/>
  <c r="E78"/>
  <c r="D78"/>
  <c r="E77"/>
  <c r="E74"/>
  <c r="D74"/>
  <c r="E73"/>
  <c r="E70"/>
  <c r="D70"/>
  <c r="E67"/>
  <c r="E66"/>
  <c r="D66"/>
  <c r="E65"/>
  <c r="D65"/>
  <c r="E62"/>
  <c r="D62"/>
  <c r="E61"/>
  <c r="D61"/>
  <c r="E58"/>
  <c r="D58"/>
  <c r="E57"/>
  <c r="E54"/>
  <c r="D54"/>
  <c r="E53"/>
  <c r="E51"/>
  <c r="D49"/>
  <c r="E46"/>
  <c r="D46"/>
  <c r="E42"/>
  <c r="D42"/>
  <c r="E38"/>
  <c r="D38"/>
  <c r="D37"/>
  <c r="E34"/>
  <c r="D34"/>
  <c r="E33"/>
  <c r="E30"/>
  <c r="D30"/>
  <c r="E29"/>
  <c r="E26"/>
  <c r="D26"/>
  <c r="E22"/>
  <c r="D22"/>
  <c r="E21"/>
  <c r="E18"/>
  <c r="D18"/>
  <c r="E17"/>
  <c r="E14"/>
  <c r="D14"/>
  <c r="E10"/>
  <c r="D10"/>
  <c r="D9"/>
  <c r="E6"/>
  <c r="D6"/>
  <c r="D5" l="1"/>
  <c r="D13"/>
  <c r="D69"/>
  <c r="D101"/>
  <c r="D133"/>
  <c r="E52"/>
  <c r="D31"/>
  <c r="D39"/>
  <c r="D55"/>
  <c r="D63"/>
  <c r="D75"/>
  <c r="D83"/>
  <c r="D91"/>
  <c r="D95"/>
  <c r="D23"/>
  <c r="D15"/>
  <c r="D47"/>
  <c r="D50" s="1"/>
  <c r="D71"/>
  <c r="D111"/>
  <c r="D119"/>
  <c r="D131"/>
  <c r="D134" s="1"/>
  <c r="D20"/>
  <c r="D52"/>
  <c r="D56"/>
  <c r="D60"/>
  <c r="D84"/>
  <c r="D92"/>
  <c r="D108"/>
  <c r="D112"/>
  <c r="D116"/>
  <c r="D24"/>
  <c r="D28"/>
  <c r="D32"/>
  <c r="D36"/>
  <c r="D80"/>
  <c r="D88"/>
  <c r="E93"/>
  <c r="E107"/>
  <c r="E19"/>
  <c r="E40"/>
  <c r="E50"/>
  <c r="E64"/>
  <c r="E76"/>
  <c r="E120"/>
  <c r="E134"/>
  <c r="D19" l="1"/>
  <c r="D76"/>
  <c r="D107"/>
  <c r="D120"/>
  <c r="D93"/>
  <c r="D64"/>
  <c r="D40"/>
  <c r="E136"/>
  <c r="D136" l="1"/>
</calcChain>
</file>

<file path=xl/sharedStrings.xml><?xml version="1.0" encoding="utf-8"?>
<sst xmlns="http://schemas.openxmlformats.org/spreadsheetml/2006/main" count="417" uniqueCount="194">
  <si>
    <t>DP</t>
  </si>
  <si>
    <t>Party Name</t>
  </si>
  <si>
    <t>Region</t>
  </si>
  <si>
    <t>Zone</t>
  </si>
  <si>
    <t>Total Value</t>
  </si>
  <si>
    <t>Total Qnty</t>
  </si>
  <si>
    <t>BL60</t>
  </si>
  <si>
    <t>E95_SKD</t>
  </si>
  <si>
    <t>i74_SKD</t>
  </si>
  <si>
    <t>I95_SKD</t>
  </si>
  <si>
    <t>L25i</t>
  </si>
  <si>
    <t>SL20_SKD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</si>
  <si>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</si>
  <si>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</si>
  <si>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</si>
  <si>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</si>
  <si>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</si>
  <si>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</si>
  <si>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</si>
  <si>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</si>
  <si>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</si>
  <si>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</si>
  <si>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</si>
  <si>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</si>
  <si>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</si>
  <si>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</si>
  <si>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</si>
  <si>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</si>
  <si>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</si>
  <si>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</si>
  <si>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</si>
  <si>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</si>
  <si>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</si>
  <si>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</si>
  <si>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</si>
  <si>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</si>
  <si>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</si>
  <si>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</si>
  <si>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</si>
  <si>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</si>
  <si>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</si>
  <si>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</si>
  <si>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</si>
  <si>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</si>
  <si>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</si>
  <si>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</si>
  <si>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</si>
  <si>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</si>
  <si>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</si>
  <si>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</si>
  <si>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</si>
  <si>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</si>
  <si>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</si>
  <si>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</si>
  <si>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</si>
  <si>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</si>
  <si>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</si>
  <si>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</si>
  <si>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</si>
  <si>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</si>
  <si>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</si>
  <si>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</si>
  <si>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</si>
  <si>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</si>
  <si>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</si>
  <si>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</si>
  <si>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</si>
  <si>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</si>
  <si>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</si>
  <si>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</si>
  <si>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</si>
  <si>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</si>
  <si>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</si>
  <si>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</si>
  <si>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</si>
  <si>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</si>
  <si>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</si>
  <si>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</si>
  <si>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</si>
  <si>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</si>
  <si>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</si>
  <si>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</si>
  <si>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</si>
  <si>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</si>
  <si>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</si>
  <si>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</si>
  <si>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</si>
  <si>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</si>
  <si>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</si>
  <si>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</si>
  <si>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</si>
  <si>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</si>
  <si>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</si>
  <si>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</si>
  <si>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</si>
  <si>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</si>
  <si>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</si>
  <si>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</si>
  <si>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</si>
  <si>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</si>
  <si>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</si>
  <si>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</si>
  <si>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</si>
  <si>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</si>
  <si>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</si>
  <si>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</si>
  <si>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</si>
  <si>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</si>
  <si>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</si>
  <si>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</si>
  <si>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</si>
  <si>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</si>
  <si>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</si>
  <si>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</si>
  <si>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</si>
  <si>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</si>
  <si>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</si>
  <si>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</si>
  <si>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</si>
  <si>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</si>
  <si>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</si>
  <si>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</si>
  <si>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</si>
  <si>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</si>
  <si>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</si>
  <si>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</si>
  <si>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</si>
  <si>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</si>
  <si>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</si>
  <si>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</si>
  <si>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</si>
  <si>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</si>
  <si>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</si>
  <si>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</si>
  <si>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</si>
  <si>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</si>
  <si>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</si>
  <si>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</si>
  <si>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</si>
  <si>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</si>
  <si>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</si>
  <si>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</si>
  <si>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</si>
  <si>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</si>
  <si>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</si>
  <si>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</si>
  <si>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</si>
  <si>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</si>
  <si>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</si>
  <si>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</si>
  <si>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</si>
  <si>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</si>
  <si>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</si>
  <si>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</si>
  <si>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</si>
  <si>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</si>
  <si>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</si>
  <si>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</si>
  <si>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</si>
  <si>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</si>
  <si>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</si>
  <si>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</si>
  <si>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</si>
  <si>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</si>
  <si>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</si>
  <si>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</si>
  <si>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</si>
  <si>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</si>
  <si>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</si>
  <si>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</si>
  <si>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</si>
  <si>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</si>
  <si>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</si>
  <si>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</si>
  <si>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</si>
  <si>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</si>
  <si>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</si>
  <si>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</si>
  <si>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</si>
  <si>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</si>
  <si>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</si>
  <si>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</si>
  <si>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</si>
  <si>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</si>
  <si>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</si>
  <si>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</si>
  <si>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</si>
  <si>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</si>
  <si>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</si>
  <si>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</si>
  <si>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</si>
  <si>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</si>
  <si>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</si>
  <si>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19 Feb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</si>
</sst>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L136"/>
  <sheetViews>
    <sheetView zoomScale="110" zoomScaleNormal="11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4" sqref="A4:L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9.7109375" style="1" bestFit="1" customWidth="1"/>
    <col min="10" max="11" width="10.5703125" style="1" bestFit="1" customWidth="1"/>
    <col min="12" max="12" width="9.7109375" style="1" bestFit="1" customWidth="1"/>
    <col min="13" max="16384" width="9.140625" style="1"/>
  </cols>
  <sheetData>
    <row r="3" spans="1:12">
      <c r="E3" s="17" t="s">
        <v>0</v>
      </c>
      <c r="F3" s="7">
        <v>896.23500000000001</v>
      </c>
      <c r="G3" s="7">
        <v>2702.74</v>
      </c>
      <c r="H3" s="7">
        <v>5793.4475000000002</v>
      </c>
      <c r="I3" s="7">
        <v>5878.66</v>
      </c>
      <c r="J3" s="7">
        <v>985.45749999999998</v>
      </c>
      <c r="K3" s="7">
        <v>1072.675</v>
      </c>
      <c r="L3" s="7">
        <v>7165.87</v>
      </c>
    </row>
    <row r="4" spans="1:12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</row>
    <row r="5" spans="1:12" hidden="1">
      <c r="A5" s="10" t="s">
        <v>13</v>
      </c>
      <c r="B5" s="10" t="s">
        <v>14</v>
      </c>
      <c r="C5" s="10" t="s">
        <v>14</v>
      </c>
      <c r="D5" s="6">
        <f t="shared" ref="D5:D18" si="0">SUMPRODUCT(F$3:L$3,F5:L5)</f>
        <v>1248429.8787595714</v>
      </c>
      <c r="E5" s="6">
        <f t="shared" ref="E5:E18" si="1">SUM(F5:L5)</f>
        <v>513.85661422832982</v>
      </c>
      <c r="F5" s="6">
        <v>177.52456444554539</v>
      </c>
      <c r="G5" s="6">
        <v>26.556776556776555</v>
      </c>
      <c r="H5" s="6">
        <v>44.304886441844459</v>
      </c>
      <c r="I5" s="6">
        <v>44.508850015526349</v>
      </c>
      <c r="J5" s="6">
        <v>88.470539824602</v>
      </c>
      <c r="K5" s="6">
        <v>88.193067614685177</v>
      </c>
      <c r="L5" s="6">
        <v>44.297929329349948</v>
      </c>
    </row>
    <row r="6" spans="1:12" s="4" customFormat="1" hidden="1">
      <c r="A6" s="5" t="s">
        <v>15</v>
      </c>
      <c r="B6" s="5" t="s">
        <v>14</v>
      </c>
      <c r="C6" s="5" t="s">
        <v>14</v>
      </c>
      <c r="D6" s="19">
        <f t="shared" si="0"/>
        <v>461201.25017599371</v>
      </c>
      <c r="E6" s="19">
        <f t="shared" si="1"/>
        <v>179.1888170175508</v>
      </c>
      <c r="F6" s="6">
        <v>59.450086698043101</v>
      </c>
      <c r="G6" s="6">
        <v>8.6996336996337007</v>
      </c>
      <c r="H6" s="6">
        <v>18.496214728148658</v>
      </c>
      <c r="I6" s="6">
        <v>18.631611634406376</v>
      </c>
      <c r="J6" s="6">
        <v>29.575907208805905</v>
      </c>
      <c r="K6" s="6">
        <v>29.397689204895055</v>
      </c>
      <c r="L6" s="6">
        <v>14.937673843618009</v>
      </c>
    </row>
    <row r="7" spans="1:12" s="4" customFormat="1" hidden="1">
      <c r="A7" s="5" t="s">
        <v>16</v>
      </c>
      <c r="B7" s="5" t="s">
        <v>14</v>
      </c>
      <c r="C7" s="5" t="s">
        <v>17</v>
      </c>
      <c r="D7" s="19">
        <f t="shared" si="0"/>
        <v>1123947.0137329616</v>
      </c>
      <c r="E7" s="19">
        <f t="shared" si="1"/>
        <v>471.87367672705818</v>
      </c>
      <c r="F7" s="6">
        <v>164.31343406820244</v>
      </c>
      <c r="G7" s="6">
        <v>24.725274725274726</v>
      </c>
      <c r="H7" s="6">
        <v>41.293874741913285</v>
      </c>
      <c r="I7" s="6">
        <v>41.403581409791947</v>
      </c>
      <c r="J7" s="6">
        <v>82.040994779209413</v>
      </c>
      <c r="K7" s="6">
        <v>82.040062897381546</v>
      </c>
      <c r="L7" s="6">
        <v>36.05645410528485</v>
      </c>
    </row>
    <row r="8" spans="1:12" s="4" customFormat="1" hidden="1">
      <c r="A8" s="5" t="s">
        <v>18</v>
      </c>
      <c r="B8" s="5" t="s">
        <v>14</v>
      </c>
      <c r="C8" s="5" t="s">
        <v>19</v>
      </c>
      <c r="D8" s="19">
        <f t="shared" si="0"/>
        <v>479736.52512378647</v>
      </c>
      <c r="E8" s="19">
        <f t="shared" si="1"/>
        <v>206.7781256913002</v>
      </c>
      <c r="F8" s="6">
        <v>73.486912723969951</v>
      </c>
      <c r="G8" s="6">
        <v>10.989010989010989</v>
      </c>
      <c r="H8" s="6">
        <v>15.055058499655884</v>
      </c>
      <c r="I8" s="6">
        <v>15.008798261049579</v>
      </c>
      <c r="J8" s="6">
        <v>36.776997659645602</v>
      </c>
      <c r="K8" s="6">
        <v>36.9180283038217</v>
      </c>
      <c r="L8" s="6">
        <v>18.543319254146493</v>
      </c>
    </row>
    <row r="9" spans="1:12" s="4" customFormat="1" hidden="1">
      <c r="A9" s="5" t="s">
        <v>20</v>
      </c>
      <c r="B9" s="5" t="s">
        <v>14</v>
      </c>
      <c r="C9" s="5" t="s">
        <v>19</v>
      </c>
      <c r="D9" s="19">
        <f t="shared" si="0"/>
        <v>639887.88013460638</v>
      </c>
      <c r="E9" s="19">
        <f t="shared" si="1"/>
        <v>263.18250344894921</v>
      </c>
      <c r="F9" s="6">
        <v>90.826521344232518</v>
      </c>
      <c r="G9" s="6">
        <v>13.736263736263737</v>
      </c>
      <c r="H9" s="6">
        <v>22.797660013764627</v>
      </c>
      <c r="I9" s="6">
        <v>22.771969775385571</v>
      </c>
      <c r="J9" s="6">
        <v>45.263997119563825</v>
      </c>
      <c r="K9" s="6">
        <v>45.12203459355986</v>
      </c>
      <c r="L9" s="6">
        <v>22.664056866179045</v>
      </c>
    </row>
    <row r="10" spans="1:12" hidden="1">
      <c r="A10" s="10" t="s">
        <v>21</v>
      </c>
      <c r="B10" s="10" t="s">
        <v>14</v>
      </c>
      <c r="C10" s="10" t="s">
        <v>14</v>
      </c>
      <c r="D10" s="6">
        <f t="shared" si="0"/>
        <v>259482.26349939351</v>
      </c>
      <c r="E10" s="6">
        <f t="shared" si="1"/>
        <v>106.99023230567821</v>
      </c>
      <c r="F10" s="6">
        <v>37.156304186276941</v>
      </c>
      <c r="G10" s="6">
        <v>5.4945054945054945</v>
      </c>
      <c r="H10" s="6">
        <v>9.0330350997935298</v>
      </c>
      <c r="I10" s="6">
        <v>9.3158058172031879</v>
      </c>
      <c r="J10" s="6">
        <v>18.259907928914952</v>
      </c>
      <c r="K10" s="6">
        <v>18.45901415191085</v>
      </c>
      <c r="L10" s="6">
        <v>9.2716596270732463</v>
      </c>
    </row>
    <row r="11" spans="1:12" hidden="1">
      <c r="A11" s="10" t="s">
        <v>22</v>
      </c>
      <c r="B11" s="10" t="s">
        <v>14</v>
      </c>
      <c r="C11" s="10" t="s">
        <v>19</v>
      </c>
      <c r="D11" s="6">
        <f t="shared" si="0"/>
        <v>926246.46974538011</v>
      </c>
      <c r="E11" s="6">
        <f t="shared" si="1"/>
        <v>380.96741278917483</v>
      </c>
      <c r="F11" s="6">
        <v>131.28560812484517</v>
      </c>
      <c r="G11" s="6">
        <v>19.68864468864469</v>
      </c>
      <c r="H11" s="6">
        <v>32.690984170681354</v>
      </c>
      <c r="I11" s="6">
        <v>33.122865127833556</v>
      </c>
      <c r="J11" s="6">
        <v>65.581359463004389</v>
      </c>
      <c r="K11" s="6">
        <v>65.632050317905239</v>
      </c>
      <c r="L11" s="6">
        <v>32.965900896260429</v>
      </c>
    </row>
    <row r="12" spans="1:12" hidden="1">
      <c r="A12" s="10" t="s">
        <v>23</v>
      </c>
      <c r="B12" s="10" t="s">
        <v>14</v>
      </c>
      <c r="C12" s="10" t="s">
        <v>17</v>
      </c>
      <c r="D12" s="6">
        <f t="shared" si="0"/>
        <v>658790.41659353417</v>
      </c>
      <c r="E12" s="6">
        <f t="shared" si="1"/>
        <v>271.7465127199273</v>
      </c>
      <c r="F12" s="6">
        <v>94.129303938568242</v>
      </c>
      <c r="G12" s="6">
        <v>14.194139194139193</v>
      </c>
      <c r="H12" s="6">
        <v>23.657949070887817</v>
      </c>
      <c r="I12" s="6">
        <v>23.289514543007972</v>
      </c>
      <c r="J12" s="6">
        <v>46.807087930458039</v>
      </c>
      <c r="K12" s="6">
        <v>46.489368975182884</v>
      </c>
      <c r="L12" s="6">
        <v>23.179149067683113</v>
      </c>
    </row>
    <row r="13" spans="1:12" hidden="1">
      <c r="A13" s="10" t="s">
        <v>24</v>
      </c>
      <c r="B13" s="10" t="s">
        <v>14</v>
      </c>
      <c r="C13" s="10" t="s">
        <v>19</v>
      </c>
      <c r="D13" s="6">
        <f t="shared" si="0"/>
        <v>622232.24448621261</v>
      </c>
      <c r="E13" s="6">
        <f t="shared" si="1"/>
        <v>255.95855343018641</v>
      </c>
      <c r="F13" s="6">
        <v>88.349434398480724</v>
      </c>
      <c r="G13" s="6">
        <v>13.278388278388277</v>
      </c>
      <c r="H13" s="6">
        <v>21.937370956641431</v>
      </c>
      <c r="I13" s="6">
        <v>22.254425007763174</v>
      </c>
      <c r="J13" s="6">
        <v>44.235269912301</v>
      </c>
      <c r="K13" s="6">
        <v>43.754700211936836</v>
      </c>
      <c r="L13" s="6">
        <v>22.148964664674974</v>
      </c>
    </row>
    <row r="14" spans="1:12" hidden="1">
      <c r="A14" s="10" t="s">
        <v>25</v>
      </c>
      <c r="B14" s="10" t="s">
        <v>14</v>
      </c>
      <c r="C14" s="10" t="s">
        <v>26</v>
      </c>
      <c r="D14" s="6">
        <f t="shared" si="0"/>
        <v>1004111.2311649377</v>
      </c>
      <c r="E14" s="6">
        <f t="shared" si="1"/>
        <v>413.66018741285285</v>
      </c>
      <c r="F14" s="6">
        <v>142.84534720502023</v>
      </c>
      <c r="G14" s="6">
        <v>21.520146520146518</v>
      </c>
      <c r="H14" s="6">
        <v>35.701995870612528</v>
      </c>
      <c r="I14" s="6">
        <v>35.710588965945554</v>
      </c>
      <c r="J14" s="6">
        <v>71.239359102949877</v>
      </c>
      <c r="K14" s="6">
        <v>71.101387844397351</v>
      </c>
      <c r="L14" s="6">
        <v>35.541361903780775</v>
      </c>
    </row>
    <row r="15" spans="1:12" hidden="1">
      <c r="A15" s="10" t="s">
        <v>27</v>
      </c>
      <c r="B15" s="10" t="s">
        <v>14</v>
      </c>
      <c r="C15" s="10" t="s">
        <v>26</v>
      </c>
      <c r="D15" s="6">
        <f t="shared" si="0"/>
        <v>1207376.7311827978</v>
      </c>
      <c r="E15" s="6">
        <f t="shared" si="1"/>
        <v>497.20898069620847</v>
      </c>
      <c r="F15" s="6">
        <v>171.74469490545786</v>
      </c>
      <c r="G15" s="6">
        <v>25.641025641025642</v>
      </c>
      <c r="H15" s="6">
        <v>43.014452856159664</v>
      </c>
      <c r="I15" s="6">
        <v>42.956215712659144</v>
      </c>
      <c r="J15" s="6">
        <v>85.641540004629277</v>
      </c>
      <c r="K15" s="6">
        <v>85.458398851439128</v>
      </c>
      <c r="L15" s="6">
        <v>42.752652724837745</v>
      </c>
    </row>
    <row r="16" spans="1:12" hidden="1">
      <c r="A16" s="10" t="s">
        <v>28</v>
      </c>
      <c r="B16" s="10" t="s">
        <v>14</v>
      </c>
      <c r="C16" s="10" t="s">
        <v>17</v>
      </c>
      <c r="D16" s="6">
        <f t="shared" si="0"/>
        <v>373517.84511926223</v>
      </c>
      <c r="E16" s="6">
        <f t="shared" si="1"/>
        <v>144.00823329581294</v>
      </c>
      <c r="F16" s="6">
        <v>47.890347617868059</v>
      </c>
      <c r="G16" s="6">
        <v>7.3260073260073257</v>
      </c>
      <c r="H16" s="6">
        <v>12.044046799724708</v>
      </c>
      <c r="I16" s="6">
        <v>11.903529655315184</v>
      </c>
      <c r="J16" s="6">
        <v>23.917907568860425</v>
      </c>
      <c r="K16" s="6">
        <v>23.928351678402954</v>
      </c>
      <c r="L16" s="6">
        <v>16.998042649634286</v>
      </c>
    </row>
    <row r="17" spans="1:12" s="4" customFormat="1" hidden="1">
      <c r="A17" s="5" t="s">
        <v>29</v>
      </c>
      <c r="B17" s="5" t="s">
        <v>14</v>
      </c>
      <c r="C17" s="5" t="s">
        <v>19</v>
      </c>
      <c r="D17" s="19">
        <f t="shared" si="0"/>
        <v>700830.35860967415</v>
      </c>
      <c r="E17" s="19">
        <f t="shared" si="1"/>
        <v>289.33499524467589</v>
      </c>
      <c r="F17" s="6">
        <v>99.909173478655774</v>
      </c>
      <c r="G17" s="6">
        <v>15.109890109890111</v>
      </c>
      <c r="H17" s="6">
        <v>24.948382656572612</v>
      </c>
      <c r="I17" s="6">
        <v>24.842148845875169</v>
      </c>
      <c r="J17" s="6">
        <v>49.89326955224648</v>
      </c>
      <c r="K17" s="6">
        <v>49.907704929240445</v>
      </c>
      <c r="L17" s="6">
        <v>24.724425672195324</v>
      </c>
    </row>
    <row r="18" spans="1:12" hidden="1">
      <c r="A18" s="10" t="s">
        <v>30</v>
      </c>
      <c r="B18" s="10" t="s">
        <v>14</v>
      </c>
      <c r="C18" s="10" t="s">
        <v>26</v>
      </c>
      <c r="D18" s="6">
        <f t="shared" si="0"/>
        <v>535400.23433913104</v>
      </c>
      <c r="E18" s="6">
        <f t="shared" si="1"/>
        <v>219.95223359253944</v>
      </c>
      <c r="F18" s="6">
        <v>75.963999669721744</v>
      </c>
      <c r="G18" s="6">
        <v>11.446886446886447</v>
      </c>
      <c r="H18" s="6">
        <v>18.926359256710253</v>
      </c>
      <c r="I18" s="6">
        <v>19.149156402028776</v>
      </c>
      <c r="J18" s="6">
        <v>37.805724866908413</v>
      </c>
      <c r="K18" s="6">
        <v>37.601695494633212</v>
      </c>
      <c r="L18" s="6">
        <v>19.058411455650564</v>
      </c>
    </row>
    <row r="19" spans="1:12" hidden="1">
      <c r="A19" s="25" t="s">
        <v>14</v>
      </c>
      <c r="B19" s="25"/>
      <c r="C19" s="25"/>
      <c r="D19" s="13">
        <f>SUM(D5:D18)</f>
        <v>10241190.342667243</v>
      </c>
      <c r="E19" s="13">
        <f>SUM(E5:E18)</f>
        <v>4214.707078600245</v>
      </c>
      <c r="F19" s="13">
        <v>1454.875732804888</v>
      </c>
      <c r="G19" s="13">
        <v>218.40659340659343</v>
      </c>
      <c r="H19" s="13">
        <v>363.90227116311081</v>
      </c>
      <c r="I19" s="13">
        <v>364.86906117379152</v>
      </c>
      <c r="J19" s="13">
        <v>725.50986292209961</v>
      </c>
      <c r="K19" s="13">
        <v>724.00355506939229</v>
      </c>
      <c r="L19" s="13">
        <v>363.14000206036883</v>
      </c>
    </row>
    <row r="20" spans="1:12" hidden="1">
      <c r="A20" s="11" t="s">
        <v>31</v>
      </c>
      <c r="B20" s="11" t="s">
        <v>32</v>
      </c>
      <c r="C20" s="11" t="s">
        <v>33</v>
      </c>
      <c r="D20" s="20">
        <f t="shared" ref="D20:D39" si="2">SUMPRODUCT($F$3:$L$3,F20:L20)</f>
        <v>649689.26737079746</v>
      </c>
      <c r="E20" s="6">
        <f t="shared" ref="E20:E39" si="3">SUM(F20:L20)</f>
        <v>268.89004786277184</v>
      </c>
      <c r="F20" s="6">
        <v>93.303608289984311</v>
      </c>
      <c r="G20" s="6">
        <v>13.278388278388277</v>
      </c>
      <c r="H20" s="6">
        <v>22.797660013764627</v>
      </c>
      <c r="I20" s="6">
        <v>23.807059310630368</v>
      </c>
      <c r="J20" s="6">
        <v>46.549906128642334</v>
      </c>
      <c r="K20" s="6">
        <v>46.489368975182884</v>
      </c>
      <c r="L20" s="6">
        <v>22.664056866179045</v>
      </c>
    </row>
    <row r="21" spans="1:12" hidden="1">
      <c r="A21" s="11" t="s">
        <v>34</v>
      </c>
      <c r="B21" s="11" t="s">
        <v>32</v>
      </c>
      <c r="C21" s="11" t="s">
        <v>35</v>
      </c>
      <c r="D21" s="20">
        <f t="shared" si="2"/>
        <v>1035710.7838561826</v>
      </c>
      <c r="E21" s="6">
        <f t="shared" si="3"/>
        <v>427.73381625283008</v>
      </c>
      <c r="F21" s="6">
        <v>147.79952109652382</v>
      </c>
      <c r="G21" s="6">
        <v>21.978021978021978</v>
      </c>
      <c r="H21" s="6">
        <v>35.701995870612528</v>
      </c>
      <c r="I21" s="6">
        <v>37.263223268812752</v>
      </c>
      <c r="J21" s="6">
        <v>74.068358922922613</v>
      </c>
      <c r="K21" s="6">
        <v>73.8360566076434</v>
      </c>
      <c r="L21" s="6">
        <v>37.086638508292985</v>
      </c>
    </row>
    <row r="22" spans="1:12" hidden="1">
      <c r="A22" s="11" t="s">
        <v>36</v>
      </c>
      <c r="B22" s="11" t="s">
        <v>32</v>
      </c>
      <c r="C22" s="11" t="s">
        <v>37</v>
      </c>
      <c r="D22" s="20">
        <f t="shared" si="2"/>
        <v>650408.12537477375</v>
      </c>
      <c r="E22" s="6">
        <f t="shared" si="3"/>
        <v>269.49142240874704</v>
      </c>
      <c r="F22" s="6">
        <v>92.47791264140038</v>
      </c>
      <c r="G22" s="6">
        <v>14.194139194139193</v>
      </c>
      <c r="H22" s="6">
        <v>23.657949070887817</v>
      </c>
      <c r="I22" s="6">
        <v>23.289514543007972</v>
      </c>
      <c r="J22" s="6">
        <v>46.549906128642334</v>
      </c>
      <c r="K22" s="6">
        <v>47.17303616599439</v>
      </c>
      <c r="L22" s="6">
        <v>22.148964664674974</v>
      </c>
    </row>
    <row r="23" spans="1:12" hidden="1">
      <c r="A23" s="11" t="s">
        <v>38</v>
      </c>
      <c r="B23" s="11" t="s">
        <v>32</v>
      </c>
      <c r="C23" s="11" t="s">
        <v>35</v>
      </c>
      <c r="D23" s="20">
        <f t="shared" si="2"/>
        <v>435131.42006626492</v>
      </c>
      <c r="E23" s="6">
        <f t="shared" si="3"/>
        <v>178.91865290590241</v>
      </c>
      <c r="F23" s="6">
        <v>61.927173643794895</v>
      </c>
      <c r="G23" s="6">
        <v>9.1575091575091569</v>
      </c>
      <c r="H23" s="6">
        <v>15.485203028217482</v>
      </c>
      <c r="I23" s="6">
        <v>15.526343028671981</v>
      </c>
      <c r="J23" s="6">
        <v>30.60463441606872</v>
      </c>
      <c r="K23" s="6">
        <v>30.765023586518083</v>
      </c>
      <c r="L23" s="6">
        <v>15.452766045122075</v>
      </c>
    </row>
    <row r="24" spans="1:12" hidden="1">
      <c r="A24" s="11" t="s">
        <v>39</v>
      </c>
      <c r="B24" s="11" t="s">
        <v>32</v>
      </c>
      <c r="C24" s="11" t="s">
        <v>40</v>
      </c>
      <c r="D24" s="20">
        <f t="shared" si="2"/>
        <v>2613191.5256027812</v>
      </c>
      <c r="E24" s="6">
        <f t="shared" si="3"/>
        <v>1075.0551885326279</v>
      </c>
      <c r="F24" s="6">
        <v>371.56304186276941</v>
      </c>
      <c r="G24" s="6">
        <v>56.318681318681314</v>
      </c>
      <c r="H24" s="6">
        <v>92.481073640743276</v>
      </c>
      <c r="I24" s="6">
        <v>92.640513404409489</v>
      </c>
      <c r="J24" s="6">
        <v>184.91371550549081</v>
      </c>
      <c r="K24" s="6">
        <v>183.90647432829698</v>
      </c>
      <c r="L24" s="6">
        <v>93.231688472236542</v>
      </c>
    </row>
    <row r="25" spans="1:12" hidden="1">
      <c r="A25" s="11" t="s">
        <v>41</v>
      </c>
      <c r="B25" s="11" t="s">
        <v>32</v>
      </c>
      <c r="C25" s="11" t="s">
        <v>42</v>
      </c>
      <c r="D25" s="20">
        <f t="shared" si="2"/>
        <v>1217697.5138853074</v>
      </c>
      <c r="E25" s="6">
        <f t="shared" si="3"/>
        <v>516.49585545071682</v>
      </c>
      <c r="F25" s="6">
        <v>181.65304268846504</v>
      </c>
      <c r="G25" s="6">
        <v>27.014652014652011</v>
      </c>
      <c r="H25" s="6">
        <v>43.014452856159664</v>
      </c>
      <c r="I25" s="6">
        <v>36.228133733567958</v>
      </c>
      <c r="J25" s="6">
        <v>91.29953964457475</v>
      </c>
      <c r="K25" s="6">
        <v>90.927736377931225</v>
      </c>
      <c r="L25" s="6">
        <v>46.358298135366226</v>
      </c>
    </row>
    <row r="26" spans="1:12" hidden="1">
      <c r="A26" s="11" t="s">
        <v>43</v>
      </c>
      <c r="B26" s="11" t="s">
        <v>32</v>
      </c>
      <c r="C26" s="11" t="s">
        <v>42</v>
      </c>
      <c r="D26" s="20">
        <f t="shared" si="2"/>
        <v>661588.82707721833</v>
      </c>
      <c r="E26" s="6">
        <f t="shared" si="3"/>
        <v>272.8890594800738</v>
      </c>
      <c r="F26" s="6">
        <v>94.954999587152173</v>
      </c>
      <c r="G26" s="6">
        <v>13.736263736263737</v>
      </c>
      <c r="H26" s="6">
        <v>23.657949070887817</v>
      </c>
      <c r="I26" s="6">
        <v>23.807059310630368</v>
      </c>
      <c r="J26" s="6">
        <v>47.064269732273743</v>
      </c>
      <c r="K26" s="6">
        <v>46.489368975182884</v>
      </c>
      <c r="L26" s="6">
        <v>23.179149067683113</v>
      </c>
    </row>
    <row r="27" spans="1:12" hidden="1">
      <c r="A27" s="11" t="s">
        <v>44</v>
      </c>
      <c r="B27" s="11" t="s">
        <v>32</v>
      </c>
      <c r="C27" s="11" t="s">
        <v>33</v>
      </c>
      <c r="D27" s="20">
        <f t="shared" si="2"/>
        <v>446923.82437015796</v>
      </c>
      <c r="E27" s="6">
        <f t="shared" si="3"/>
        <v>180.12239179436125</v>
      </c>
      <c r="F27" s="6">
        <v>61.927173643794895</v>
      </c>
      <c r="G27" s="6">
        <v>9.1575091575091569</v>
      </c>
      <c r="H27" s="6">
        <v>15.055058499655884</v>
      </c>
      <c r="I27" s="6">
        <v>15.526343028671981</v>
      </c>
      <c r="J27" s="6">
        <v>30.861816217884421</v>
      </c>
      <c r="K27" s="6">
        <v>30.081356395706571</v>
      </c>
      <c r="L27" s="6">
        <v>17.513134851138354</v>
      </c>
    </row>
    <row r="28" spans="1:12" hidden="1">
      <c r="A28" s="12" t="s">
        <v>45</v>
      </c>
      <c r="B28" s="11" t="s">
        <v>32</v>
      </c>
      <c r="C28" s="11" t="s">
        <v>35</v>
      </c>
      <c r="D28" s="20">
        <f t="shared" si="2"/>
        <v>1271875.2274881275</v>
      </c>
      <c r="E28" s="6">
        <f t="shared" si="3"/>
        <v>524.53540932096132</v>
      </c>
      <c r="F28" s="6">
        <v>181.65304268846504</v>
      </c>
      <c r="G28" s="6">
        <v>27.014652014652011</v>
      </c>
      <c r="H28" s="6">
        <v>45.165175498967656</v>
      </c>
      <c r="I28" s="6">
        <v>45.543939550771142</v>
      </c>
      <c r="J28" s="6">
        <v>90.785176040943341</v>
      </c>
      <c r="K28" s="6">
        <v>89.560401996308187</v>
      </c>
      <c r="L28" s="6">
        <v>44.813021530854023</v>
      </c>
    </row>
    <row r="29" spans="1:12" hidden="1">
      <c r="A29" s="11" t="s">
        <v>46</v>
      </c>
      <c r="B29" s="11" t="s">
        <v>32</v>
      </c>
      <c r="C29" s="11" t="s">
        <v>47</v>
      </c>
      <c r="D29" s="20">
        <f t="shared" si="2"/>
        <v>1365669.978205621</v>
      </c>
      <c r="E29" s="6">
        <f t="shared" si="3"/>
        <v>562.48382505148254</v>
      </c>
      <c r="F29" s="6">
        <v>194.03847741722402</v>
      </c>
      <c r="G29" s="6">
        <v>28.388278388278387</v>
      </c>
      <c r="H29" s="6">
        <v>48.17618719889883</v>
      </c>
      <c r="I29" s="6">
        <v>49.166752924127934</v>
      </c>
      <c r="J29" s="6">
        <v>97.214721086335942</v>
      </c>
      <c r="K29" s="6">
        <v>97.080741095234842</v>
      </c>
      <c r="L29" s="6">
        <v>48.418666941382504</v>
      </c>
    </row>
    <row r="30" spans="1:12" hidden="1">
      <c r="A30" s="11" t="s">
        <v>48</v>
      </c>
      <c r="B30" s="11" t="s">
        <v>32</v>
      </c>
      <c r="C30" s="11" t="s">
        <v>33</v>
      </c>
      <c r="D30" s="20">
        <f t="shared" si="2"/>
        <v>249215.39236654754</v>
      </c>
      <c r="E30" s="6">
        <f t="shared" si="3"/>
        <v>105.22163871001686</v>
      </c>
      <c r="F30" s="6">
        <v>36.330608537693003</v>
      </c>
      <c r="G30" s="6">
        <v>5.4945054945054945</v>
      </c>
      <c r="H30" s="6">
        <v>9.893324156916723</v>
      </c>
      <c r="I30" s="6">
        <v>9.3158058172031879</v>
      </c>
      <c r="J30" s="6">
        <v>18.517089730730653</v>
      </c>
      <c r="K30" s="6">
        <v>18.45901415191085</v>
      </c>
      <c r="L30" s="6">
        <v>7.2112908210569699</v>
      </c>
    </row>
    <row r="31" spans="1:12" hidden="1">
      <c r="A31" s="11" t="s">
        <v>49</v>
      </c>
      <c r="B31" s="11" t="s">
        <v>32</v>
      </c>
      <c r="C31" s="11" t="s">
        <v>40</v>
      </c>
      <c r="D31" s="20">
        <f t="shared" si="2"/>
        <v>458261.22500539583</v>
      </c>
      <c r="E31" s="6">
        <f t="shared" si="3"/>
        <v>189.31091634120216</v>
      </c>
      <c r="F31" s="6">
        <v>65.229956238130626</v>
      </c>
      <c r="G31" s="6">
        <v>10.073260073260075</v>
      </c>
      <c r="H31" s="6">
        <v>15.485203028217482</v>
      </c>
      <c r="I31" s="6">
        <v>16.561432563916778</v>
      </c>
      <c r="J31" s="6">
        <v>32.66208883059435</v>
      </c>
      <c r="K31" s="6">
        <v>32.81602515895262</v>
      </c>
      <c r="L31" s="6">
        <v>16.482950448130214</v>
      </c>
    </row>
    <row r="32" spans="1:12" hidden="1">
      <c r="A32" s="11" t="s">
        <v>50</v>
      </c>
      <c r="B32" s="11" t="s">
        <v>32</v>
      </c>
      <c r="C32" s="11" t="s">
        <v>51</v>
      </c>
      <c r="D32" s="20">
        <f t="shared" si="2"/>
        <v>525195.46729658893</v>
      </c>
      <c r="E32" s="6">
        <f t="shared" si="3"/>
        <v>216.18081292069493</v>
      </c>
      <c r="F32" s="6">
        <v>75.138304021137813</v>
      </c>
      <c r="G32" s="6">
        <v>10.989010989010989</v>
      </c>
      <c r="H32" s="6">
        <v>18.926359256710253</v>
      </c>
      <c r="I32" s="6">
        <v>18.631611634406376</v>
      </c>
      <c r="J32" s="6">
        <v>37.034179461461306</v>
      </c>
      <c r="K32" s="6">
        <v>36.9180283038217</v>
      </c>
      <c r="L32" s="6">
        <v>18.543319254146493</v>
      </c>
    </row>
    <row r="33" spans="1:12" hidden="1">
      <c r="A33" s="11" t="s">
        <v>52</v>
      </c>
      <c r="B33" s="11" t="s">
        <v>32</v>
      </c>
      <c r="C33" s="11" t="s">
        <v>33</v>
      </c>
      <c r="D33" s="20">
        <f t="shared" si="2"/>
        <v>587882.3475576007</v>
      </c>
      <c r="E33" s="6">
        <f t="shared" si="3"/>
        <v>243.30554377792851</v>
      </c>
      <c r="F33" s="6">
        <v>84.220956155561055</v>
      </c>
      <c r="G33" s="6">
        <v>12.820512820512821</v>
      </c>
      <c r="H33" s="6">
        <v>21.077081899518237</v>
      </c>
      <c r="I33" s="6">
        <v>20.701790704895974</v>
      </c>
      <c r="J33" s="6">
        <v>42.177815497775377</v>
      </c>
      <c r="K33" s="6">
        <v>41.703698639502292</v>
      </c>
      <c r="L33" s="6">
        <v>20.603688060162771</v>
      </c>
    </row>
    <row r="34" spans="1:12" hidden="1">
      <c r="A34" s="11" t="s">
        <v>53</v>
      </c>
      <c r="B34" s="11" t="s">
        <v>32</v>
      </c>
      <c r="C34" s="11" t="s">
        <v>42</v>
      </c>
      <c r="D34" s="20">
        <f t="shared" si="2"/>
        <v>1291480.408219822</v>
      </c>
      <c r="E34" s="6">
        <f t="shared" si="3"/>
        <v>538.68914522929367</v>
      </c>
      <c r="F34" s="6">
        <v>181.65304268846504</v>
      </c>
      <c r="G34" s="6">
        <v>27.472527472527474</v>
      </c>
      <c r="H34" s="6">
        <v>43.014452856159664</v>
      </c>
      <c r="I34" s="6">
        <v>46.579029086015943</v>
      </c>
      <c r="J34" s="6">
        <v>97.214721086335942</v>
      </c>
      <c r="K34" s="6">
        <v>96.397073904423323</v>
      </c>
      <c r="L34" s="6">
        <v>46.358298135366226</v>
      </c>
    </row>
    <row r="35" spans="1:12" hidden="1">
      <c r="A35" s="11" t="s">
        <v>54</v>
      </c>
      <c r="B35" s="11" t="s">
        <v>32</v>
      </c>
      <c r="C35" s="11" t="s">
        <v>51</v>
      </c>
      <c r="D35" s="20">
        <f t="shared" si="2"/>
        <v>921705.43935318652</v>
      </c>
      <c r="E35" s="6">
        <f t="shared" si="3"/>
        <v>381.10260094339048</v>
      </c>
      <c r="F35" s="6">
        <v>132.11130377342911</v>
      </c>
      <c r="G35" s="6">
        <v>19.68864468864469</v>
      </c>
      <c r="H35" s="6">
        <v>32.260839642119755</v>
      </c>
      <c r="I35" s="6">
        <v>32.605320360211159</v>
      </c>
      <c r="J35" s="6">
        <v>65.838541264820094</v>
      </c>
      <c r="K35" s="6">
        <v>65.632050317905239</v>
      </c>
      <c r="L35" s="6">
        <v>32.965900896260429</v>
      </c>
    </row>
    <row r="36" spans="1:12" hidden="1">
      <c r="A36" s="11" t="s">
        <v>55</v>
      </c>
      <c r="B36" s="11" t="s">
        <v>32</v>
      </c>
      <c r="C36" s="11" t="s">
        <v>33</v>
      </c>
      <c r="D36" s="20">
        <f t="shared" si="2"/>
        <v>923120.10122517147</v>
      </c>
      <c r="E36" s="6">
        <f t="shared" si="3"/>
        <v>379.31395910297476</v>
      </c>
      <c r="F36" s="6">
        <v>131.28560812484517</v>
      </c>
      <c r="G36" s="6">
        <v>19.23076923076923</v>
      </c>
      <c r="H36" s="6">
        <v>32.690984170681354</v>
      </c>
      <c r="I36" s="6">
        <v>33.640409895455953</v>
      </c>
      <c r="J36" s="6">
        <v>65.066995859372994</v>
      </c>
      <c r="K36" s="6">
        <v>64.948383127093734</v>
      </c>
      <c r="L36" s="6">
        <v>32.450808694756361</v>
      </c>
    </row>
    <row r="37" spans="1:12" hidden="1">
      <c r="A37" s="11" t="s">
        <v>56</v>
      </c>
      <c r="B37" s="11" t="s">
        <v>32</v>
      </c>
      <c r="C37" s="11" t="s">
        <v>37</v>
      </c>
      <c r="D37" s="20">
        <f t="shared" si="2"/>
        <v>1971139.3578523775</v>
      </c>
      <c r="E37" s="6">
        <f t="shared" si="3"/>
        <v>809.1962487748516</v>
      </c>
      <c r="F37" s="6">
        <v>279.08512922136902</v>
      </c>
      <c r="G37" s="6">
        <v>42.582417582417584</v>
      </c>
      <c r="H37" s="6">
        <v>72.264280798348238</v>
      </c>
      <c r="I37" s="6">
        <v>69.350998861401507</v>
      </c>
      <c r="J37" s="6">
        <v>138.10662757503277</v>
      </c>
      <c r="K37" s="6">
        <v>138.78443973473713</v>
      </c>
      <c r="L37" s="6">
        <v>69.022355001545279</v>
      </c>
    </row>
    <row r="38" spans="1:12" hidden="1">
      <c r="A38" s="11" t="s">
        <v>57</v>
      </c>
      <c r="B38" s="11" t="s">
        <v>32</v>
      </c>
      <c r="C38" s="11" t="s">
        <v>40</v>
      </c>
      <c r="D38" s="20">
        <f t="shared" si="2"/>
        <v>1224456.7822623984</v>
      </c>
      <c r="E38" s="6">
        <f t="shared" si="3"/>
        <v>501.49622216742966</v>
      </c>
      <c r="F38" s="6">
        <v>172.57039055404181</v>
      </c>
      <c r="G38" s="6">
        <v>26.098901098901099</v>
      </c>
      <c r="H38" s="6">
        <v>43.014452856159664</v>
      </c>
      <c r="I38" s="6">
        <v>43.473760480281541</v>
      </c>
      <c r="J38" s="6">
        <v>85.898721806444982</v>
      </c>
      <c r="K38" s="6">
        <v>86.142066042250633</v>
      </c>
      <c r="L38" s="6">
        <v>44.297929329349948</v>
      </c>
    </row>
    <row r="39" spans="1:12" hidden="1">
      <c r="A39" s="11" t="s">
        <v>58</v>
      </c>
      <c r="B39" s="11" t="s">
        <v>32</v>
      </c>
      <c r="C39" s="11" t="s">
        <v>51</v>
      </c>
      <c r="D39" s="20">
        <f t="shared" si="2"/>
        <v>708250.98042231833</v>
      </c>
      <c r="E39" s="6">
        <f t="shared" si="3"/>
        <v>290.73810743261703</v>
      </c>
      <c r="F39" s="6">
        <v>99.909173478655774</v>
      </c>
      <c r="G39" s="6">
        <v>15.567765567765568</v>
      </c>
      <c r="H39" s="6">
        <v>25.378527185134203</v>
      </c>
      <c r="I39" s="6">
        <v>24.842148845875169</v>
      </c>
      <c r="J39" s="6">
        <v>49.89326955224648</v>
      </c>
      <c r="K39" s="6">
        <v>49.907704929240445</v>
      </c>
      <c r="L39" s="6">
        <v>25.239517873699391</v>
      </c>
    </row>
    <row r="40" spans="1:12" hidden="1">
      <c r="A40" s="26" t="s">
        <v>32</v>
      </c>
      <c r="B40" s="27"/>
      <c r="C40" s="28"/>
      <c r="D40" s="13">
        <f t="shared" ref="D40:E40" si="4">SUM(D20:D39)</f>
        <v>19208593.994858641</v>
      </c>
      <c r="E40" s="13">
        <f t="shared" si="4"/>
        <v>7931.1708644608743</v>
      </c>
      <c r="F40" s="13">
        <v>2738.8324663529024</v>
      </c>
      <c r="G40" s="13">
        <v>410.25641025641028</v>
      </c>
      <c r="H40" s="13">
        <v>679.19821059876119</v>
      </c>
      <c r="I40" s="13">
        <v>678.50119035296552</v>
      </c>
      <c r="J40" s="13">
        <v>1372.3220944885938</v>
      </c>
      <c r="K40" s="13">
        <v>1368.0180488138374</v>
      </c>
      <c r="L40" s="13">
        <v>684.04244359740392</v>
      </c>
    </row>
    <row r="41" spans="1:12" hidden="1">
      <c r="A41" s="5" t="s">
        <v>60</v>
      </c>
      <c r="B41" s="5" t="s">
        <v>61</v>
      </c>
      <c r="C41" s="5" t="s">
        <v>62</v>
      </c>
      <c r="D41" s="19">
        <f t="shared" ref="D41:D49" si="5">SUMPRODUCT($F$3:$L$3,F41:L41)</f>
        <v>1672686.9878634422</v>
      </c>
      <c r="E41" s="19">
        <f t="shared" ref="E41:E49" si="6">SUM(F41:L41)</f>
        <v>690.09003229449047</v>
      </c>
      <c r="F41" s="6">
        <v>237.80034679217241</v>
      </c>
      <c r="G41" s="6">
        <v>35.714285714285715</v>
      </c>
      <c r="H41" s="6">
        <v>59.359944941500345</v>
      </c>
      <c r="I41" s="6">
        <v>60.035193044198316</v>
      </c>
      <c r="J41" s="6">
        <v>118.81799243885503</v>
      </c>
      <c r="K41" s="6">
        <v>119.64175839201476</v>
      </c>
      <c r="L41" s="6">
        <v>58.720510971463895</v>
      </c>
    </row>
    <row r="42" spans="1:12" hidden="1">
      <c r="A42" s="5" t="s">
        <v>63</v>
      </c>
      <c r="B42" s="5" t="s">
        <v>61</v>
      </c>
      <c r="C42" s="5" t="s">
        <v>64</v>
      </c>
      <c r="D42" s="19">
        <f t="shared" si="5"/>
        <v>3125890.2442131522</v>
      </c>
      <c r="E42" s="19">
        <f t="shared" si="6"/>
        <v>1289.9758573092993</v>
      </c>
      <c r="F42" s="6">
        <v>444.22425893815534</v>
      </c>
      <c r="G42" s="6">
        <v>66.391941391941401</v>
      </c>
      <c r="H42" s="6">
        <v>111.40743289745355</v>
      </c>
      <c r="I42" s="6">
        <v>111.78966980643825</v>
      </c>
      <c r="J42" s="6">
        <v>222.20507676876784</v>
      </c>
      <c r="K42" s="6">
        <v>224.24283858617625</v>
      </c>
      <c r="L42" s="6">
        <v>109.71463892036674</v>
      </c>
    </row>
    <row r="43" spans="1:12" hidden="1">
      <c r="A43" s="5" t="s">
        <v>65</v>
      </c>
      <c r="B43" s="5" t="s">
        <v>61</v>
      </c>
      <c r="C43" s="5" t="s">
        <v>66</v>
      </c>
      <c r="D43" s="19">
        <f t="shared" si="5"/>
        <v>3203311.996537636</v>
      </c>
      <c r="E43" s="19">
        <f t="shared" si="6"/>
        <v>1321.6731547216386</v>
      </c>
      <c r="F43" s="6">
        <v>454.95830236974649</v>
      </c>
      <c r="G43" s="6">
        <v>68.223443223443226</v>
      </c>
      <c r="H43" s="6">
        <v>113.98830006882312</v>
      </c>
      <c r="I43" s="6">
        <v>114.89493841217266</v>
      </c>
      <c r="J43" s="6">
        <v>227.60589460689761</v>
      </c>
      <c r="K43" s="6">
        <v>229.71217611266835</v>
      </c>
      <c r="L43" s="6">
        <v>112.29009992788708</v>
      </c>
    </row>
    <row r="44" spans="1:12" hidden="1">
      <c r="A44" s="5" t="s">
        <v>67</v>
      </c>
      <c r="B44" s="5" t="s">
        <v>61</v>
      </c>
      <c r="C44" s="5" t="s">
        <v>68</v>
      </c>
      <c r="D44" s="19">
        <f t="shared" si="5"/>
        <v>1661995.6452167544</v>
      </c>
      <c r="E44" s="19">
        <f t="shared" si="6"/>
        <v>685.75009777587775</v>
      </c>
      <c r="F44" s="6">
        <v>236.14895549500451</v>
      </c>
      <c r="G44" s="6">
        <v>35.256410256410255</v>
      </c>
      <c r="H44" s="6">
        <v>59.359944941500345</v>
      </c>
      <c r="I44" s="6">
        <v>59.517648276575926</v>
      </c>
      <c r="J44" s="6">
        <v>118.30362883522362</v>
      </c>
      <c r="K44" s="6">
        <v>118.95809120120326</v>
      </c>
      <c r="L44" s="6">
        <v>58.20541876995982</v>
      </c>
    </row>
    <row r="45" spans="1:12" hidden="1">
      <c r="A45" s="5" t="s">
        <v>69</v>
      </c>
      <c r="B45" s="5" t="s">
        <v>61</v>
      </c>
      <c r="C45" s="5" t="s">
        <v>70</v>
      </c>
      <c r="D45" s="19">
        <f t="shared" si="5"/>
        <v>1486093.0469144201</v>
      </c>
      <c r="E45" s="19">
        <f t="shared" si="6"/>
        <v>613.56449537383787</v>
      </c>
      <c r="F45" s="6">
        <v>211.37808603748661</v>
      </c>
      <c r="G45" s="6">
        <v>31.593406593406595</v>
      </c>
      <c r="H45" s="6">
        <v>52.907777013076398</v>
      </c>
      <c r="I45" s="6">
        <v>53.307111065107136</v>
      </c>
      <c r="J45" s="6">
        <v>105.70172054625415</v>
      </c>
      <c r="K45" s="6">
        <v>106.65208176659603</v>
      </c>
      <c r="L45" s="6">
        <v>52.024312351910986</v>
      </c>
    </row>
    <row r="46" spans="1:12" hidden="1">
      <c r="A46" s="5" t="s">
        <v>71</v>
      </c>
      <c r="B46" s="5" t="s">
        <v>61</v>
      </c>
      <c r="C46" s="5" t="s">
        <v>72</v>
      </c>
      <c r="D46" s="19">
        <f t="shared" si="5"/>
        <v>866818.53347829578</v>
      </c>
      <c r="E46" s="19">
        <f t="shared" si="6"/>
        <v>357.43736695434399</v>
      </c>
      <c r="F46" s="6">
        <v>123.02865163900586</v>
      </c>
      <c r="G46" s="6">
        <v>18.315018315018314</v>
      </c>
      <c r="H46" s="6">
        <v>30.970406056434964</v>
      </c>
      <c r="I46" s="6">
        <v>31.052686057343962</v>
      </c>
      <c r="J46" s="6">
        <v>61.466450633953144</v>
      </c>
      <c r="K46" s="6">
        <v>62.213714363847679</v>
      </c>
      <c r="L46" s="6">
        <v>30.390439888740083</v>
      </c>
    </row>
    <row r="47" spans="1:12" hidden="1">
      <c r="A47" s="5" t="s">
        <v>73</v>
      </c>
      <c r="B47" s="5" t="s">
        <v>61</v>
      </c>
      <c r="C47" s="5" t="s">
        <v>70</v>
      </c>
      <c r="D47" s="19">
        <f t="shared" si="5"/>
        <v>1934908.0482062278</v>
      </c>
      <c r="E47" s="19">
        <f t="shared" si="6"/>
        <v>797.62556247277348</v>
      </c>
      <c r="F47" s="6">
        <v>274.1309553298654</v>
      </c>
      <c r="G47" s="6">
        <v>41.208791208791212</v>
      </c>
      <c r="H47" s="6">
        <v>68.823124569855466</v>
      </c>
      <c r="I47" s="6">
        <v>69.350998861401507</v>
      </c>
      <c r="J47" s="6">
        <v>137.33508216958569</v>
      </c>
      <c r="K47" s="6">
        <v>138.78443973473713</v>
      </c>
      <c r="L47" s="6">
        <v>67.992170598537143</v>
      </c>
    </row>
    <row r="48" spans="1:12" hidden="1">
      <c r="A48" s="5" t="s">
        <v>74</v>
      </c>
      <c r="B48" s="5" t="s">
        <v>61</v>
      </c>
      <c r="C48" s="5" t="s">
        <v>68</v>
      </c>
      <c r="D48" s="19">
        <f t="shared" si="5"/>
        <v>817510.62558021082</v>
      </c>
      <c r="E48" s="19">
        <f t="shared" si="6"/>
        <v>336.99262203442777</v>
      </c>
      <c r="F48" s="6">
        <v>115.59739080175048</v>
      </c>
      <c r="G48" s="6">
        <v>17.399267399267401</v>
      </c>
      <c r="H48" s="6">
        <v>29.249827942188574</v>
      </c>
      <c r="I48" s="6">
        <v>28.982506986854361</v>
      </c>
      <c r="J48" s="6">
        <v>58.123087210348999</v>
      </c>
      <c r="K48" s="6">
        <v>58.795378409790111</v>
      </c>
      <c r="L48" s="6">
        <v>28.84516328422788</v>
      </c>
    </row>
    <row r="49" spans="1:12" hidden="1">
      <c r="A49" s="5" t="s">
        <v>75</v>
      </c>
      <c r="B49" s="5" t="s">
        <v>61</v>
      </c>
      <c r="C49" s="5" t="s">
        <v>72</v>
      </c>
      <c r="D49" s="19">
        <f t="shared" si="5"/>
        <v>1966009.8704759218</v>
      </c>
      <c r="E49" s="19">
        <f t="shared" si="6"/>
        <v>810.75895713486625</v>
      </c>
      <c r="F49" s="6">
        <v>279.08512922136902</v>
      </c>
      <c r="G49" s="6">
        <v>41.666666666666664</v>
      </c>
      <c r="H49" s="6">
        <v>70.113558155540261</v>
      </c>
      <c r="I49" s="6">
        <v>70.386088396646315</v>
      </c>
      <c r="J49" s="6">
        <v>139.64971838592703</v>
      </c>
      <c r="K49" s="6">
        <v>140.83544130717166</v>
      </c>
      <c r="L49" s="6">
        <v>69.022355001545279</v>
      </c>
    </row>
    <row r="50" spans="1:12" hidden="1">
      <c r="A50" s="29" t="s">
        <v>61</v>
      </c>
      <c r="B50" s="29"/>
      <c r="C50" s="29"/>
      <c r="D50" s="13">
        <f>SUM(D41:D49)</f>
        <v>16735224.998486061</v>
      </c>
      <c r="E50" s="13">
        <f>SUM(E41:E49)</f>
        <v>6903.8681460715561</v>
      </c>
      <c r="F50" s="13">
        <v>2376.352076624556</v>
      </c>
      <c r="G50" s="13">
        <v>355.76923076923077</v>
      </c>
      <c r="H50" s="13">
        <v>596.18031658637301</v>
      </c>
      <c r="I50" s="13">
        <v>599.31684090673843</v>
      </c>
      <c r="J50" s="13">
        <v>1189.2086515958131</v>
      </c>
      <c r="K50" s="13">
        <v>1199.8359198742053</v>
      </c>
      <c r="L50" s="13">
        <v>587.20510971463887</v>
      </c>
    </row>
    <row r="51" spans="1:12" hidden="1">
      <c r="A51" s="10" t="s">
        <v>76</v>
      </c>
      <c r="B51" s="10" t="s">
        <v>77</v>
      </c>
      <c r="C51" s="10" t="s">
        <v>78</v>
      </c>
      <c r="D51" s="6">
        <f t="shared" ref="D51:D63" si="7">SUMPRODUCT(F$3:L$3,F51:L51)</f>
        <v>809827.24512838759</v>
      </c>
      <c r="E51" s="6">
        <f t="shared" ref="E51:E63" si="8">SUM(F51:L51)</f>
        <v>332.19917761970942</v>
      </c>
      <c r="F51" s="6">
        <v>114.77169515316655</v>
      </c>
      <c r="G51" s="6">
        <v>16.941391941391942</v>
      </c>
      <c r="H51" s="6">
        <v>28.819683413626979</v>
      </c>
      <c r="I51" s="6">
        <v>28.982506986854361</v>
      </c>
      <c r="J51" s="6">
        <v>57.09436000308618</v>
      </c>
      <c r="K51" s="6">
        <v>56.744376837355581</v>
      </c>
      <c r="L51" s="6">
        <v>28.84516328422788</v>
      </c>
    </row>
    <row r="52" spans="1:12" hidden="1">
      <c r="A52" s="10" t="s">
        <v>79</v>
      </c>
      <c r="B52" s="10" t="s">
        <v>77</v>
      </c>
      <c r="C52" s="10" t="s">
        <v>80</v>
      </c>
      <c r="D52" s="6">
        <f t="shared" si="7"/>
        <v>870959.2799133542</v>
      </c>
      <c r="E52" s="6">
        <f t="shared" si="8"/>
        <v>380.09529642177318</v>
      </c>
      <c r="F52" s="6">
        <v>132.11130377342911</v>
      </c>
      <c r="G52" s="6">
        <v>18.315018315018314</v>
      </c>
      <c r="H52" s="6">
        <v>25.808671713695801</v>
      </c>
      <c r="I52" s="6">
        <v>31.052686057343962</v>
      </c>
      <c r="J52" s="6">
        <v>66.867268472082912</v>
      </c>
      <c r="K52" s="6">
        <v>74.519723798454919</v>
      </c>
      <c r="L52" s="6">
        <v>31.420624291748222</v>
      </c>
    </row>
    <row r="53" spans="1:12" hidden="1">
      <c r="A53" s="10" t="s">
        <v>81</v>
      </c>
      <c r="B53" s="10" t="s">
        <v>77</v>
      </c>
      <c r="C53" s="10" t="s">
        <v>82</v>
      </c>
      <c r="D53" s="6">
        <f t="shared" si="7"/>
        <v>494763.12438901549</v>
      </c>
      <c r="E53" s="6">
        <f t="shared" si="8"/>
        <v>225.37730408816972</v>
      </c>
      <c r="F53" s="6">
        <v>85.872347452728931</v>
      </c>
      <c r="G53" s="6">
        <v>8.6996336996337007</v>
      </c>
      <c r="H53" s="6">
        <v>14.194769442532692</v>
      </c>
      <c r="I53" s="6">
        <v>20.701790704895974</v>
      </c>
      <c r="J53" s="6">
        <v>40.634724686881157</v>
      </c>
      <c r="K53" s="6">
        <v>40.336364257879268</v>
      </c>
      <c r="L53" s="6">
        <v>14.937673843618009</v>
      </c>
    </row>
    <row r="54" spans="1:12" hidden="1">
      <c r="A54" s="10" t="s">
        <v>83</v>
      </c>
      <c r="B54" s="10" t="s">
        <v>77</v>
      </c>
      <c r="C54" s="10" t="s">
        <v>84</v>
      </c>
      <c r="D54" s="6">
        <f t="shared" si="7"/>
        <v>1134234.966896964</v>
      </c>
      <c r="E54" s="6">
        <f t="shared" si="8"/>
        <v>466.48710350936716</v>
      </c>
      <c r="F54" s="6">
        <v>161.01065147386674</v>
      </c>
      <c r="G54" s="6">
        <v>24.26739926739927</v>
      </c>
      <c r="H54" s="6">
        <v>40.433585684790089</v>
      </c>
      <c r="I54" s="6">
        <v>40.368491874547146</v>
      </c>
      <c r="J54" s="6">
        <v>80.240722166499495</v>
      </c>
      <c r="K54" s="6">
        <v>79.989061324947016</v>
      </c>
      <c r="L54" s="6">
        <v>40.177191717317406</v>
      </c>
    </row>
    <row r="55" spans="1:12" hidden="1">
      <c r="A55" s="10" t="s">
        <v>85</v>
      </c>
      <c r="B55" s="10" t="s">
        <v>77</v>
      </c>
      <c r="C55" s="10" t="s">
        <v>86</v>
      </c>
      <c r="D55" s="6">
        <f t="shared" si="7"/>
        <v>1360996.9414141316</v>
      </c>
      <c r="E55" s="6">
        <f t="shared" si="8"/>
        <v>613.37060856362723</v>
      </c>
      <c r="F55" s="6">
        <v>214.68086863182231</v>
      </c>
      <c r="G55" s="6">
        <v>27.472527472527474</v>
      </c>
      <c r="H55" s="6">
        <v>43.014452856159664</v>
      </c>
      <c r="I55" s="6">
        <v>41.403581409791947</v>
      </c>
      <c r="J55" s="6">
        <v>118.56081063703932</v>
      </c>
      <c r="K55" s="6">
        <v>118.27442401039174</v>
      </c>
      <c r="L55" s="6">
        <v>49.963943545894722</v>
      </c>
    </row>
    <row r="56" spans="1:12" hidden="1">
      <c r="A56" s="10" t="s">
        <v>87</v>
      </c>
      <c r="B56" s="10" t="s">
        <v>77</v>
      </c>
      <c r="C56" s="10" t="s">
        <v>82</v>
      </c>
      <c r="D56" s="6">
        <f t="shared" si="7"/>
        <v>1057110.2228170149</v>
      </c>
      <c r="E56" s="6">
        <f t="shared" si="8"/>
        <v>434.62002453427306</v>
      </c>
      <c r="F56" s="6">
        <v>150.27660804227563</v>
      </c>
      <c r="G56" s="6">
        <v>22.435897435897438</v>
      </c>
      <c r="H56" s="6">
        <v>37.422573984858914</v>
      </c>
      <c r="I56" s="6">
        <v>37.780768036435148</v>
      </c>
      <c r="J56" s="6">
        <v>74.582722526554022</v>
      </c>
      <c r="K56" s="6">
        <v>74.519723798454919</v>
      </c>
      <c r="L56" s="6">
        <v>37.601730709797053</v>
      </c>
    </row>
    <row r="57" spans="1:12" hidden="1">
      <c r="A57" s="10" t="s">
        <v>88</v>
      </c>
      <c r="B57" s="10" t="s">
        <v>77</v>
      </c>
      <c r="C57" s="10" t="s">
        <v>89</v>
      </c>
      <c r="D57" s="6">
        <f t="shared" si="7"/>
        <v>1315891.3028329245</v>
      </c>
      <c r="E57" s="6">
        <f t="shared" si="8"/>
        <v>538.42628672922467</v>
      </c>
      <c r="F57" s="6">
        <v>183.3044339856329</v>
      </c>
      <c r="G57" s="6">
        <v>27.930402930402931</v>
      </c>
      <c r="H57" s="6">
        <v>46.885753613214035</v>
      </c>
      <c r="I57" s="6">
        <v>47.09657385363834</v>
      </c>
      <c r="J57" s="6">
        <v>93.356994059100373</v>
      </c>
      <c r="K57" s="6">
        <v>92.978737950365769</v>
      </c>
      <c r="L57" s="6">
        <v>46.873390336870301</v>
      </c>
    </row>
    <row r="58" spans="1:12" hidden="1">
      <c r="A58" s="10" t="s">
        <v>90</v>
      </c>
      <c r="B58" s="10" t="s">
        <v>77</v>
      </c>
      <c r="C58" s="10" t="s">
        <v>89</v>
      </c>
      <c r="D58" s="6">
        <f t="shared" si="7"/>
        <v>1919546.8976766262</v>
      </c>
      <c r="E58" s="6">
        <f t="shared" si="8"/>
        <v>785.68382481809977</v>
      </c>
      <c r="F58" s="6">
        <v>275.78234662703329</v>
      </c>
      <c r="G58" s="6">
        <v>41.666666666666664</v>
      </c>
      <c r="H58" s="6">
        <v>69.253269098417064</v>
      </c>
      <c r="I58" s="6">
        <v>66.245730255667112</v>
      </c>
      <c r="J58" s="6">
        <v>131.93426433145589</v>
      </c>
      <c r="K58" s="6">
        <v>131.26410063581048</v>
      </c>
      <c r="L58" s="6">
        <v>69.537447203049339</v>
      </c>
    </row>
    <row r="59" spans="1:12" hidden="1">
      <c r="A59" s="10" t="s">
        <v>91</v>
      </c>
      <c r="B59" s="10" t="s">
        <v>77</v>
      </c>
      <c r="C59" s="10" t="s">
        <v>84</v>
      </c>
      <c r="D59" s="6">
        <f t="shared" si="7"/>
        <v>1759476.5715211723</v>
      </c>
      <c r="E59" s="6">
        <f t="shared" si="8"/>
        <v>717.07728485799112</v>
      </c>
      <c r="F59" s="6">
        <v>242.75452068367599</v>
      </c>
      <c r="G59" s="6">
        <v>39.37728937728938</v>
      </c>
      <c r="H59" s="6">
        <v>64.521679284239511</v>
      </c>
      <c r="I59" s="6">
        <v>62.105372114687924</v>
      </c>
      <c r="J59" s="6">
        <v>123.44726487153768</v>
      </c>
      <c r="K59" s="6">
        <v>123.06009434607233</v>
      </c>
      <c r="L59" s="6">
        <v>61.811064180488302</v>
      </c>
    </row>
    <row r="60" spans="1:12" hidden="1">
      <c r="A60" s="10" t="s">
        <v>92</v>
      </c>
      <c r="B60" s="10" t="s">
        <v>77</v>
      </c>
      <c r="C60" s="10" t="s">
        <v>80</v>
      </c>
      <c r="D60" s="6">
        <f t="shared" si="7"/>
        <v>1135279.4196893012</v>
      </c>
      <c r="E60" s="6">
        <f t="shared" si="8"/>
        <v>459.45576897535966</v>
      </c>
      <c r="F60" s="6">
        <v>156.88217323094707</v>
      </c>
      <c r="G60" s="6">
        <v>24.26739926739927</v>
      </c>
      <c r="H60" s="6">
        <v>40.863730213351687</v>
      </c>
      <c r="I60" s="6">
        <v>40.886036642169543</v>
      </c>
      <c r="J60" s="6">
        <v>77.926085950158168</v>
      </c>
      <c r="K60" s="6">
        <v>77.938059752512473</v>
      </c>
      <c r="L60" s="6">
        <v>40.692283918821467</v>
      </c>
    </row>
    <row r="61" spans="1:12" hidden="1">
      <c r="A61" s="10" t="s">
        <v>93</v>
      </c>
      <c r="B61" s="10" t="s">
        <v>77</v>
      </c>
      <c r="C61" s="10" t="s">
        <v>94</v>
      </c>
      <c r="D61" s="6">
        <f t="shared" si="7"/>
        <v>1424219.569911954</v>
      </c>
      <c r="E61" s="6">
        <f t="shared" si="8"/>
        <v>539.91665878274875</v>
      </c>
      <c r="F61" s="6">
        <v>174.22178185120964</v>
      </c>
      <c r="G61" s="6">
        <v>34.340659340659336</v>
      </c>
      <c r="H61" s="6">
        <v>57.20922229869236</v>
      </c>
      <c r="I61" s="6">
        <v>43.473760480281541</v>
      </c>
      <c r="J61" s="6">
        <v>86.670267211892082</v>
      </c>
      <c r="K61" s="6">
        <v>86.825733233062138</v>
      </c>
      <c r="L61" s="6">
        <v>57.175234366951685</v>
      </c>
    </row>
    <row r="62" spans="1:12" hidden="1">
      <c r="A62" s="10" t="s">
        <v>95</v>
      </c>
      <c r="B62" s="10" t="s">
        <v>77</v>
      </c>
      <c r="C62" s="10" t="s">
        <v>94</v>
      </c>
      <c r="D62" s="6">
        <f t="shared" si="7"/>
        <v>1094892.6495597444</v>
      </c>
      <c r="E62" s="6">
        <f t="shared" si="8"/>
        <v>448.33083573572287</v>
      </c>
      <c r="F62" s="6">
        <v>154.4050862851953</v>
      </c>
      <c r="G62" s="6">
        <v>23.35164835164835</v>
      </c>
      <c r="H62" s="6">
        <v>39.143152099105301</v>
      </c>
      <c r="I62" s="6">
        <v>38.815857571679949</v>
      </c>
      <c r="J62" s="6">
        <v>76.897358742895349</v>
      </c>
      <c r="K62" s="6">
        <v>76.570725370889448</v>
      </c>
      <c r="L62" s="6">
        <v>39.147007314309263</v>
      </c>
    </row>
    <row r="63" spans="1:12" hidden="1">
      <c r="A63" s="10" t="s">
        <v>96</v>
      </c>
      <c r="B63" s="10" t="s">
        <v>77</v>
      </c>
      <c r="C63" s="10" t="s">
        <v>78</v>
      </c>
      <c r="D63" s="6">
        <f t="shared" si="7"/>
        <v>839667.90133376129</v>
      </c>
      <c r="E63" s="6">
        <f t="shared" si="8"/>
        <v>345.21827475334351</v>
      </c>
      <c r="F63" s="6">
        <v>118.9001733960862</v>
      </c>
      <c r="G63" s="6">
        <v>17.857142857142858</v>
      </c>
      <c r="H63" s="6">
        <v>29.679972470750172</v>
      </c>
      <c r="I63" s="6">
        <v>30.017596522099158</v>
      </c>
      <c r="J63" s="6">
        <v>59.408996219427515</v>
      </c>
      <c r="K63" s="6">
        <v>59.47904560060163</v>
      </c>
      <c r="L63" s="6">
        <v>29.875347687236019</v>
      </c>
    </row>
    <row r="64" spans="1:12" hidden="1">
      <c r="A64" s="22" t="s">
        <v>77</v>
      </c>
      <c r="B64" s="23"/>
      <c r="C64" s="24"/>
      <c r="D64" s="13">
        <f>SUM(D51:D63)</f>
        <v>15216866.09308435</v>
      </c>
      <c r="E64" s="13">
        <f t="shared" ref="E64" si="9">SUM(E51:E63)</f>
        <v>6286.2584493894092</v>
      </c>
      <c r="F64" s="13">
        <v>2164.9739905870697</v>
      </c>
      <c r="G64" s="13">
        <v>326.92307692307691</v>
      </c>
      <c r="H64" s="13">
        <v>537.25051617343433</v>
      </c>
      <c r="I64" s="13">
        <v>528.93075251009213</v>
      </c>
      <c r="J64" s="13">
        <v>1087.6218398786102</v>
      </c>
      <c r="K64" s="13">
        <v>1092.5001709167977</v>
      </c>
      <c r="L64" s="13">
        <v>548.05810240032974</v>
      </c>
    </row>
    <row r="65" spans="1:12" hidden="1">
      <c r="A65" s="10" t="s">
        <v>97</v>
      </c>
      <c r="B65" s="10" t="s">
        <v>98</v>
      </c>
      <c r="C65" s="10" t="s">
        <v>99</v>
      </c>
      <c r="D65" s="6">
        <f t="shared" ref="D65:D75" si="10">SUMPRODUCT(F$3:L$3,F65:L65)</f>
        <v>422932.13425549853</v>
      </c>
      <c r="E65" s="6">
        <f t="shared" ref="E65:E75" si="11">SUM(F65:L65)</f>
        <v>174.34926751478784</v>
      </c>
      <c r="F65" s="6">
        <v>60.275782346627032</v>
      </c>
      <c r="G65" s="6">
        <v>9.1575091575091569</v>
      </c>
      <c r="H65" s="6">
        <v>15.055058499655884</v>
      </c>
      <c r="I65" s="6">
        <v>15.008798261049579</v>
      </c>
      <c r="J65" s="6">
        <v>29.833089010621606</v>
      </c>
      <c r="K65" s="6">
        <v>30.081356395706571</v>
      </c>
      <c r="L65" s="6">
        <v>14.937673843618009</v>
      </c>
    </row>
    <row r="66" spans="1:12" hidden="1">
      <c r="A66" s="10" t="s">
        <v>100</v>
      </c>
      <c r="B66" s="10" t="s">
        <v>98</v>
      </c>
      <c r="C66" s="10" t="s">
        <v>101</v>
      </c>
      <c r="D66" s="6">
        <f t="shared" si="10"/>
        <v>509510.70266711735</v>
      </c>
      <c r="E66" s="6">
        <f t="shared" si="11"/>
        <v>210.09840555061911</v>
      </c>
      <c r="F66" s="6">
        <v>72.661217075386006</v>
      </c>
      <c r="G66" s="6">
        <v>10.989010989010989</v>
      </c>
      <c r="H66" s="6">
        <v>18.06607019958706</v>
      </c>
      <c r="I66" s="6">
        <v>18.114066866783979</v>
      </c>
      <c r="J66" s="6">
        <v>36.005452254198488</v>
      </c>
      <c r="K66" s="6">
        <v>36.234361113010188</v>
      </c>
      <c r="L66" s="6">
        <v>18.028227052642425</v>
      </c>
    </row>
    <row r="67" spans="1:12" hidden="1">
      <c r="A67" s="10" t="s">
        <v>102</v>
      </c>
      <c r="B67" s="10" t="s">
        <v>98</v>
      </c>
      <c r="C67" s="10" t="s">
        <v>101</v>
      </c>
      <c r="D67" s="6">
        <f t="shared" si="10"/>
        <v>2864568.5873681796</v>
      </c>
      <c r="E67" s="6">
        <f t="shared" si="11"/>
        <v>1179.7039343995245</v>
      </c>
      <c r="F67" s="6">
        <v>407.89365040046238</v>
      </c>
      <c r="G67" s="6">
        <v>60.897435897435898</v>
      </c>
      <c r="H67" s="6">
        <v>101.94425326909841</v>
      </c>
      <c r="I67" s="6">
        <v>101.95631922161267</v>
      </c>
      <c r="J67" s="6">
        <v>203.17362343440576</v>
      </c>
      <c r="K67" s="6">
        <v>202.36548848020783</v>
      </c>
      <c r="L67" s="6">
        <v>101.47316369630163</v>
      </c>
    </row>
    <row r="68" spans="1:12" hidden="1">
      <c r="A68" s="10" t="s">
        <v>103</v>
      </c>
      <c r="B68" s="10" t="s">
        <v>98</v>
      </c>
      <c r="C68" s="10" t="s">
        <v>104</v>
      </c>
      <c r="D68" s="6">
        <f t="shared" si="10"/>
        <v>1929370.9064709514</v>
      </c>
      <c r="E68" s="6">
        <f t="shared" si="11"/>
        <v>793.68675120940043</v>
      </c>
      <c r="F68" s="6">
        <v>274.1309553298654</v>
      </c>
      <c r="G68" s="6">
        <v>41.208791208791212</v>
      </c>
      <c r="H68" s="6">
        <v>68.392980041293882</v>
      </c>
      <c r="I68" s="6">
        <v>68.83345409377911</v>
      </c>
      <c r="J68" s="6">
        <v>136.56353676413858</v>
      </c>
      <c r="K68" s="6">
        <v>136.04977097149109</v>
      </c>
      <c r="L68" s="6">
        <v>68.507262800041218</v>
      </c>
    </row>
    <row r="69" spans="1:12" hidden="1">
      <c r="A69" s="10" t="s">
        <v>105</v>
      </c>
      <c r="B69" s="10" t="s">
        <v>98</v>
      </c>
      <c r="C69" s="10" t="s">
        <v>99</v>
      </c>
      <c r="D69" s="6">
        <f t="shared" si="10"/>
        <v>1146434.25270773</v>
      </c>
      <c r="E69" s="6">
        <f t="shared" si="11"/>
        <v>471.05648890048172</v>
      </c>
      <c r="F69" s="6">
        <v>162.66204277103461</v>
      </c>
      <c r="G69" s="6">
        <v>24.26739926739927</v>
      </c>
      <c r="H69" s="6">
        <v>40.863730213351687</v>
      </c>
      <c r="I69" s="6">
        <v>40.886036642169543</v>
      </c>
      <c r="J69" s="6">
        <v>81.012267571946609</v>
      </c>
      <c r="K69" s="6">
        <v>80.672728515758536</v>
      </c>
      <c r="L69" s="6">
        <v>40.692283918821467</v>
      </c>
    </row>
    <row r="70" spans="1:12" hidden="1">
      <c r="A70" s="10" t="s">
        <v>106</v>
      </c>
      <c r="B70" s="10" t="s">
        <v>98</v>
      </c>
      <c r="C70" s="10" t="s">
        <v>107</v>
      </c>
      <c r="D70" s="6">
        <f t="shared" si="10"/>
        <v>969791.63706578733</v>
      </c>
      <c r="E70" s="6">
        <f t="shared" si="11"/>
        <v>398.04519084985787</v>
      </c>
      <c r="F70" s="6">
        <v>137.0654776649327</v>
      </c>
      <c r="G70" s="6">
        <v>20.604395604395606</v>
      </c>
      <c r="H70" s="6">
        <v>34.411562284927733</v>
      </c>
      <c r="I70" s="6">
        <v>34.675499430700754</v>
      </c>
      <c r="J70" s="6">
        <v>68.41035928297714</v>
      </c>
      <c r="K70" s="6">
        <v>68.366719081151302</v>
      </c>
      <c r="L70" s="6">
        <v>34.511177500772639</v>
      </c>
    </row>
    <row r="71" spans="1:12" hidden="1">
      <c r="A71" s="10" t="s">
        <v>108</v>
      </c>
      <c r="B71" s="10" t="s">
        <v>98</v>
      </c>
      <c r="C71" s="10" t="s">
        <v>98</v>
      </c>
      <c r="D71" s="6">
        <f t="shared" si="10"/>
        <v>2496859.7575191427</v>
      </c>
      <c r="E71" s="6">
        <f t="shared" si="11"/>
        <v>1027.7132284566596</v>
      </c>
      <c r="F71" s="6">
        <v>355.04912889109079</v>
      </c>
      <c r="G71" s="6">
        <v>53.11355311355311</v>
      </c>
      <c r="H71" s="6">
        <v>88.609772883688919</v>
      </c>
      <c r="I71" s="6">
        <v>89.017700031052698</v>
      </c>
      <c r="J71" s="6">
        <v>176.941079649204</v>
      </c>
      <c r="K71" s="6">
        <v>176.38613522937035</v>
      </c>
      <c r="L71" s="6">
        <v>88.595858658699896</v>
      </c>
    </row>
    <row r="72" spans="1:12" hidden="1">
      <c r="A72" s="10" t="s">
        <v>109</v>
      </c>
      <c r="B72" s="10" t="s">
        <v>98</v>
      </c>
      <c r="C72" s="10" t="s">
        <v>110</v>
      </c>
      <c r="D72" s="6">
        <f t="shared" si="10"/>
        <v>2058257.1238879589</v>
      </c>
      <c r="E72" s="6">
        <f t="shared" si="11"/>
        <v>846.05579184803946</v>
      </c>
      <c r="F72" s="6">
        <v>292.29625959871191</v>
      </c>
      <c r="G72" s="6">
        <v>43.498168498168496</v>
      </c>
      <c r="H72" s="6">
        <v>73.124569855471435</v>
      </c>
      <c r="I72" s="6">
        <v>73.49135700238071</v>
      </c>
      <c r="J72" s="6">
        <v>145.56489982768821</v>
      </c>
      <c r="K72" s="6">
        <v>144.93744445204075</v>
      </c>
      <c r="L72" s="6">
        <v>73.143092613577835</v>
      </c>
    </row>
    <row r="73" spans="1:12" hidden="1">
      <c r="A73" s="10" t="s">
        <v>111</v>
      </c>
      <c r="B73" s="10" t="s">
        <v>98</v>
      </c>
      <c r="C73" s="10" t="s">
        <v>99</v>
      </c>
      <c r="D73" s="6">
        <f t="shared" si="10"/>
        <v>1252902.1520176432</v>
      </c>
      <c r="E73" s="6">
        <f t="shared" si="11"/>
        <v>516.31048519991828</v>
      </c>
      <c r="F73" s="6">
        <v>178.35026009412928</v>
      </c>
      <c r="G73" s="6">
        <v>26.556776556776555</v>
      </c>
      <c r="H73" s="6">
        <v>44.735030970406058</v>
      </c>
      <c r="I73" s="6">
        <v>44.508850015526349</v>
      </c>
      <c r="J73" s="6">
        <v>88.984903428233409</v>
      </c>
      <c r="K73" s="6">
        <v>88.876734805496682</v>
      </c>
      <c r="L73" s="6">
        <v>44.297929329349948</v>
      </c>
    </row>
    <row r="74" spans="1:12" hidden="1">
      <c r="A74" s="10" t="s">
        <v>112</v>
      </c>
      <c r="B74" s="10" t="s">
        <v>98</v>
      </c>
      <c r="C74" s="10" t="s">
        <v>104</v>
      </c>
      <c r="D74" s="6">
        <f t="shared" si="10"/>
        <v>945149.00620430778</v>
      </c>
      <c r="E74" s="6">
        <f t="shared" si="11"/>
        <v>389.53142206015292</v>
      </c>
      <c r="F74" s="6">
        <v>134.58839071918092</v>
      </c>
      <c r="G74" s="6">
        <v>20.14652014652015</v>
      </c>
      <c r="H74" s="6">
        <v>33.551273227804543</v>
      </c>
      <c r="I74" s="6">
        <v>33.640409895455953</v>
      </c>
      <c r="J74" s="6">
        <v>67.124450273898617</v>
      </c>
      <c r="K74" s="6">
        <v>66.999384699528264</v>
      </c>
      <c r="L74" s="6">
        <v>33.480993097764497</v>
      </c>
    </row>
    <row r="75" spans="1:12" hidden="1">
      <c r="A75" s="10" t="s">
        <v>113</v>
      </c>
      <c r="B75" s="10" t="s">
        <v>98</v>
      </c>
      <c r="C75" s="10" t="s">
        <v>107</v>
      </c>
      <c r="D75" s="6">
        <f t="shared" si="10"/>
        <v>1116325.8895131075</v>
      </c>
      <c r="E75" s="6">
        <f t="shared" si="11"/>
        <v>459.00597168878869</v>
      </c>
      <c r="F75" s="6">
        <v>158.53356452811491</v>
      </c>
      <c r="G75" s="6">
        <v>23.809523809523807</v>
      </c>
      <c r="H75" s="6">
        <v>39.573296627666892</v>
      </c>
      <c r="I75" s="6">
        <v>39.85094710692475</v>
      </c>
      <c r="J75" s="6">
        <v>78.954813157420986</v>
      </c>
      <c r="K75" s="6">
        <v>78.621726943323992</v>
      </c>
      <c r="L75" s="6">
        <v>39.662099515813331</v>
      </c>
    </row>
    <row r="76" spans="1:12" hidden="1">
      <c r="A76" s="22" t="s">
        <v>98</v>
      </c>
      <c r="B76" s="23"/>
      <c r="C76" s="24"/>
      <c r="D76" s="13">
        <f>SUM(D65:D75)</f>
        <v>15712102.149677422</v>
      </c>
      <c r="E76" s="13">
        <f t="shared" ref="E76" si="12">SUM(E65:E75)</f>
        <v>6465.5569376782314</v>
      </c>
      <c r="F76" s="13">
        <v>2233.506729419536</v>
      </c>
      <c r="G76" s="13">
        <v>334.24908424908426</v>
      </c>
      <c r="H76" s="13">
        <v>558.32759807295258</v>
      </c>
      <c r="I76" s="13">
        <v>559.98343856743611</v>
      </c>
      <c r="J76" s="13">
        <v>1112.5684746547336</v>
      </c>
      <c r="K76" s="13">
        <v>1109.5918506870855</v>
      </c>
      <c r="L76" s="13">
        <v>557.32976202740292</v>
      </c>
    </row>
    <row r="77" spans="1:12" hidden="1">
      <c r="A77" s="10" t="s">
        <v>114</v>
      </c>
      <c r="B77" s="10" t="s">
        <v>115</v>
      </c>
      <c r="C77" s="10" t="s">
        <v>116</v>
      </c>
      <c r="D77" s="6">
        <f t="shared" ref="D77:D92" si="13">SUMPRODUCT(F$3:L$3,F77:L77)</f>
        <v>681194.46944684256</v>
      </c>
      <c r="E77" s="6">
        <f t="shared" ref="E77:E92" si="14">SUM(F77:L77)</f>
        <v>280.08731878288631</v>
      </c>
      <c r="F77" s="6">
        <v>96.606390884320035</v>
      </c>
      <c r="G77" s="6">
        <v>14.652014652014651</v>
      </c>
      <c r="H77" s="6">
        <v>24.088093599449415</v>
      </c>
      <c r="I77" s="6">
        <v>24.324604078252769</v>
      </c>
      <c r="J77" s="6">
        <v>48.350178741352266</v>
      </c>
      <c r="K77" s="6">
        <v>47.856703356805909</v>
      </c>
      <c r="L77" s="6">
        <v>24.209333470691252</v>
      </c>
    </row>
    <row r="78" spans="1:12" hidden="1">
      <c r="A78" s="10" t="s">
        <v>117</v>
      </c>
      <c r="B78" s="10" t="s">
        <v>115</v>
      </c>
      <c r="C78" s="10" t="s">
        <v>118</v>
      </c>
      <c r="D78" s="6">
        <f t="shared" si="13"/>
        <v>681194.46944684256</v>
      </c>
      <c r="E78" s="6">
        <f t="shared" si="14"/>
        <v>280.08731878288631</v>
      </c>
      <c r="F78" s="6">
        <v>96.606390884320035</v>
      </c>
      <c r="G78" s="6">
        <v>14.652014652014651</v>
      </c>
      <c r="H78" s="6">
        <v>24.088093599449415</v>
      </c>
      <c r="I78" s="6">
        <v>24.324604078252769</v>
      </c>
      <c r="J78" s="6">
        <v>48.350178741352266</v>
      </c>
      <c r="K78" s="6">
        <v>47.856703356805909</v>
      </c>
      <c r="L78" s="6">
        <v>24.209333470691252</v>
      </c>
    </row>
    <row r="79" spans="1:12" hidden="1">
      <c r="A79" s="10" t="s">
        <v>119</v>
      </c>
      <c r="B79" s="10" t="s">
        <v>115</v>
      </c>
      <c r="C79" s="10" t="s">
        <v>116</v>
      </c>
      <c r="D79" s="6">
        <f t="shared" si="13"/>
        <v>1108345.4352249503</v>
      </c>
      <c r="E79" s="6">
        <f t="shared" si="14"/>
        <v>456.63327546744688</v>
      </c>
      <c r="F79" s="6">
        <v>157.70786887953102</v>
      </c>
      <c r="G79" s="6">
        <v>23.809523809523807</v>
      </c>
      <c r="H79" s="6">
        <v>39.573296627666892</v>
      </c>
      <c r="I79" s="6">
        <v>39.333402339302353</v>
      </c>
      <c r="J79" s="6">
        <v>78.440449553789577</v>
      </c>
      <c r="K79" s="6">
        <v>78.621726943323992</v>
      </c>
      <c r="L79" s="6">
        <v>39.147007314309263</v>
      </c>
    </row>
    <row r="80" spans="1:12" hidden="1">
      <c r="A80" s="10" t="s">
        <v>120</v>
      </c>
      <c r="B80" s="10" t="s">
        <v>115</v>
      </c>
      <c r="C80" s="10" t="s">
        <v>121</v>
      </c>
      <c r="D80" s="6">
        <f t="shared" si="13"/>
        <v>2264740.3957352759</v>
      </c>
      <c r="E80" s="6">
        <f t="shared" si="14"/>
        <v>932.08618703229729</v>
      </c>
      <c r="F80" s="6">
        <v>322.02130294773349</v>
      </c>
      <c r="G80" s="6">
        <v>48.076923076923073</v>
      </c>
      <c r="H80" s="6">
        <v>80.437026841018579</v>
      </c>
      <c r="I80" s="6">
        <v>80.736983749094293</v>
      </c>
      <c r="J80" s="6">
        <v>160.48144433299899</v>
      </c>
      <c r="K80" s="6">
        <v>159.97812264989403</v>
      </c>
      <c r="L80" s="6">
        <v>80.354383434634812</v>
      </c>
    </row>
    <row r="81" spans="1:12" hidden="1">
      <c r="A81" s="10" t="s">
        <v>122</v>
      </c>
      <c r="B81" s="10" t="s">
        <v>115</v>
      </c>
      <c r="C81" s="10" t="s">
        <v>115</v>
      </c>
      <c r="D81" s="6">
        <f t="shared" si="13"/>
        <v>1643999.1112995441</v>
      </c>
      <c r="E81" s="6">
        <f t="shared" si="14"/>
        <v>676.842690861802</v>
      </c>
      <c r="F81" s="6">
        <v>233.67186854925274</v>
      </c>
      <c r="G81" s="6">
        <v>35.256410256410255</v>
      </c>
      <c r="H81" s="6">
        <v>58.499655884377148</v>
      </c>
      <c r="I81" s="6">
        <v>58.482558741331125</v>
      </c>
      <c r="J81" s="6">
        <v>116.5033562225137</v>
      </c>
      <c r="K81" s="6">
        <v>116.22342243795721</v>
      </c>
      <c r="L81" s="6">
        <v>58.20541876995982</v>
      </c>
    </row>
    <row r="82" spans="1:12" hidden="1">
      <c r="A82" s="10" t="s">
        <v>123</v>
      </c>
      <c r="B82" s="10" t="s">
        <v>115</v>
      </c>
      <c r="C82" s="10" t="s">
        <v>121</v>
      </c>
      <c r="D82" s="6">
        <f t="shared" si="13"/>
        <v>1031727.5746159267</v>
      </c>
      <c r="E82" s="6">
        <f t="shared" si="14"/>
        <v>425.28056009598424</v>
      </c>
      <c r="F82" s="6">
        <v>146.9738254479399</v>
      </c>
      <c r="G82" s="6">
        <v>21.978021978021978</v>
      </c>
      <c r="H82" s="6">
        <v>36.562284927735718</v>
      </c>
      <c r="I82" s="6">
        <v>36.745678501190355</v>
      </c>
      <c r="J82" s="6">
        <v>73.296813517475499</v>
      </c>
      <c r="K82" s="6">
        <v>73.152389416831895</v>
      </c>
      <c r="L82" s="6">
        <v>36.571546306788917</v>
      </c>
    </row>
    <row r="83" spans="1:12" hidden="1">
      <c r="A83" s="10" t="s">
        <v>124</v>
      </c>
      <c r="B83" s="10" t="s">
        <v>115</v>
      </c>
      <c r="C83" s="10" t="s">
        <v>125</v>
      </c>
      <c r="D83" s="6">
        <f t="shared" si="13"/>
        <v>537127.04611810623</v>
      </c>
      <c r="E83" s="6">
        <f t="shared" si="14"/>
        <v>221.71877823375058</v>
      </c>
      <c r="F83" s="6">
        <v>76.789695318305675</v>
      </c>
      <c r="G83" s="6">
        <v>11.446886446886447</v>
      </c>
      <c r="H83" s="6">
        <v>18.926359256710253</v>
      </c>
      <c r="I83" s="6">
        <v>19.149156402028776</v>
      </c>
      <c r="J83" s="6">
        <v>38.062906668724125</v>
      </c>
      <c r="K83" s="6">
        <v>38.285362685444724</v>
      </c>
      <c r="L83" s="6">
        <v>19.058411455650564</v>
      </c>
    </row>
    <row r="84" spans="1:12" hidden="1">
      <c r="A84" s="10" t="s">
        <v>126</v>
      </c>
      <c r="B84" s="10" t="s">
        <v>115</v>
      </c>
      <c r="C84" s="10" t="s">
        <v>115</v>
      </c>
      <c r="D84" s="6">
        <f t="shared" si="13"/>
        <v>273172.50936064089</v>
      </c>
      <c r="E84" s="6">
        <f t="shared" si="14"/>
        <v>112.27467495648389</v>
      </c>
      <c r="F84" s="6">
        <v>38.807695483444803</v>
      </c>
      <c r="G84" s="6">
        <v>5.9523809523809517</v>
      </c>
      <c r="H84" s="6">
        <v>9.4631796283551264</v>
      </c>
      <c r="I84" s="6">
        <v>9.8333505848255882</v>
      </c>
      <c r="J84" s="6">
        <v>19.288635136177763</v>
      </c>
      <c r="K84" s="6">
        <v>19.142681342722362</v>
      </c>
      <c r="L84" s="6">
        <v>9.7867518285773158</v>
      </c>
    </row>
    <row r="85" spans="1:12" hidden="1">
      <c r="A85" s="10" t="s">
        <v>127</v>
      </c>
      <c r="B85" s="10" t="s">
        <v>115</v>
      </c>
      <c r="C85" s="10" t="s">
        <v>128</v>
      </c>
      <c r="D85" s="6">
        <f t="shared" si="13"/>
        <v>585397.92843204818</v>
      </c>
      <c r="E85" s="6">
        <f t="shared" si="14"/>
        <v>241.50760906783773</v>
      </c>
      <c r="F85" s="6">
        <v>83.395260506977138</v>
      </c>
      <c r="G85" s="6">
        <v>12.362637362637363</v>
      </c>
      <c r="H85" s="6">
        <v>21.077081899518237</v>
      </c>
      <c r="I85" s="6">
        <v>20.701790704895974</v>
      </c>
      <c r="J85" s="6">
        <v>41.663451894143968</v>
      </c>
      <c r="K85" s="6">
        <v>41.703698639502292</v>
      </c>
      <c r="L85" s="6">
        <v>20.603688060162771</v>
      </c>
    </row>
    <row r="86" spans="1:12" hidden="1">
      <c r="A86" s="10" t="s">
        <v>129</v>
      </c>
      <c r="B86" s="10" t="s">
        <v>115</v>
      </c>
      <c r="C86" s="10" t="s">
        <v>130</v>
      </c>
      <c r="D86" s="6">
        <f t="shared" si="13"/>
        <v>596089.27107873606</v>
      </c>
      <c r="E86" s="6">
        <f t="shared" si="14"/>
        <v>245.84754358645043</v>
      </c>
      <c r="F86" s="6">
        <v>85.046651804144986</v>
      </c>
      <c r="G86" s="6">
        <v>12.820512820512821</v>
      </c>
      <c r="H86" s="6">
        <v>21.077081899518237</v>
      </c>
      <c r="I86" s="6">
        <v>21.219335472518374</v>
      </c>
      <c r="J86" s="6">
        <v>42.177815497775377</v>
      </c>
      <c r="K86" s="6">
        <v>42.387365830313797</v>
      </c>
      <c r="L86" s="6">
        <v>21.118780261666839</v>
      </c>
    </row>
    <row r="87" spans="1:12" hidden="1">
      <c r="A87" s="10" t="s">
        <v>131</v>
      </c>
      <c r="B87" s="10" t="s">
        <v>115</v>
      </c>
      <c r="C87" s="10" t="s">
        <v>128</v>
      </c>
      <c r="D87" s="6">
        <f t="shared" si="13"/>
        <v>4519773.5254034186</v>
      </c>
      <c r="E87" s="6">
        <f t="shared" si="14"/>
        <v>1860.0331332020414</v>
      </c>
      <c r="F87" s="6">
        <v>642.39121459829903</v>
      </c>
      <c r="G87" s="6">
        <v>96.153846153846146</v>
      </c>
      <c r="H87" s="6">
        <v>160.87405368203716</v>
      </c>
      <c r="I87" s="6">
        <v>160.9564227305662</v>
      </c>
      <c r="J87" s="6">
        <v>320.19134326055092</v>
      </c>
      <c r="K87" s="6">
        <v>319.27257810897657</v>
      </c>
      <c r="L87" s="6">
        <v>160.19367466776555</v>
      </c>
    </row>
    <row r="88" spans="1:12" hidden="1">
      <c r="A88" s="10" t="s">
        <v>132</v>
      </c>
      <c r="B88" s="10" t="s">
        <v>115</v>
      </c>
      <c r="C88" s="10" t="s">
        <v>118</v>
      </c>
      <c r="D88" s="6">
        <f t="shared" si="13"/>
        <v>1146434.25270773</v>
      </c>
      <c r="E88" s="6">
        <f t="shared" si="14"/>
        <v>471.05648890048172</v>
      </c>
      <c r="F88" s="6">
        <v>162.66204277103461</v>
      </c>
      <c r="G88" s="6">
        <v>24.26739926739927</v>
      </c>
      <c r="H88" s="6">
        <v>40.863730213351687</v>
      </c>
      <c r="I88" s="6">
        <v>40.886036642169543</v>
      </c>
      <c r="J88" s="6">
        <v>81.012267571946609</v>
      </c>
      <c r="K88" s="6">
        <v>80.672728515758536</v>
      </c>
      <c r="L88" s="6">
        <v>40.692283918821467</v>
      </c>
    </row>
    <row r="89" spans="1:12" hidden="1">
      <c r="A89" s="10" t="s">
        <v>133</v>
      </c>
      <c r="B89" s="10" t="s">
        <v>115</v>
      </c>
      <c r="C89" s="10" t="s">
        <v>125</v>
      </c>
      <c r="D89" s="6">
        <f t="shared" si="13"/>
        <v>1525821.2196428212</v>
      </c>
      <c r="E89" s="6">
        <f t="shared" si="14"/>
        <v>628.32797835458655</v>
      </c>
      <c r="F89" s="6">
        <v>217.15795557757409</v>
      </c>
      <c r="G89" s="6">
        <v>32.509157509157511</v>
      </c>
      <c r="H89" s="6">
        <v>54.198210598761179</v>
      </c>
      <c r="I89" s="6">
        <v>54.34220060035193</v>
      </c>
      <c r="J89" s="6">
        <v>108.01635676259546</v>
      </c>
      <c r="K89" s="6">
        <v>108.01941614821904</v>
      </c>
      <c r="L89" s="6">
        <v>54.084681157927264</v>
      </c>
    </row>
    <row r="90" spans="1:12" hidden="1">
      <c r="A90" s="10" t="s">
        <v>134</v>
      </c>
      <c r="B90" s="10" t="s">
        <v>115</v>
      </c>
      <c r="C90" s="10" t="s">
        <v>130</v>
      </c>
      <c r="D90" s="6">
        <f t="shared" si="13"/>
        <v>2091329.8171765751</v>
      </c>
      <c r="E90" s="6">
        <f t="shared" si="14"/>
        <v>860.33072915881905</v>
      </c>
      <c r="F90" s="6">
        <v>297.25043349021553</v>
      </c>
      <c r="G90" s="6">
        <v>44.413919413919409</v>
      </c>
      <c r="H90" s="6">
        <v>74.41500344115623</v>
      </c>
      <c r="I90" s="6">
        <v>74.526446537625503</v>
      </c>
      <c r="J90" s="6">
        <v>147.87953604402952</v>
      </c>
      <c r="K90" s="6">
        <v>147.6721132152868</v>
      </c>
      <c r="L90" s="6">
        <v>74.173277016585971</v>
      </c>
    </row>
    <row r="91" spans="1:12" hidden="1">
      <c r="A91" s="10" t="s">
        <v>135</v>
      </c>
      <c r="B91" s="10" t="s">
        <v>115</v>
      </c>
      <c r="C91" s="10" t="s">
        <v>125</v>
      </c>
      <c r="D91" s="6">
        <f t="shared" si="13"/>
        <v>1398189.5036544292</v>
      </c>
      <c r="E91" s="6">
        <f t="shared" si="14"/>
        <v>575.93120678663377</v>
      </c>
      <c r="F91" s="6">
        <v>198.9926513087276</v>
      </c>
      <c r="G91" s="6">
        <v>29.761904761904759</v>
      </c>
      <c r="H91" s="6">
        <v>49.896765313145224</v>
      </c>
      <c r="I91" s="6">
        <v>49.684297691750338</v>
      </c>
      <c r="J91" s="6">
        <v>99.01499369904586</v>
      </c>
      <c r="K91" s="6">
        <v>99.131742667669386</v>
      </c>
      <c r="L91" s="6">
        <v>49.448851344390647</v>
      </c>
    </row>
    <row r="92" spans="1:12" hidden="1">
      <c r="A92" s="10" t="s">
        <v>136</v>
      </c>
      <c r="B92" s="10" t="s">
        <v>115</v>
      </c>
      <c r="C92" s="10" t="s">
        <v>116</v>
      </c>
      <c r="D92" s="6">
        <f t="shared" si="13"/>
        <v>640881.33920967765</v>
      </c>
      <c r="E92" s="6">
        <f t="shared" si="14"/>
        <v>264.26538089934883</v>
      </c>
      <c r="F92" s="6">
        <v>91.652216992816449</v>
      </c>
      <c r="G92" s="6">
        <v>13.736263736263737</v>
      </c>
      <c r="H92" s="6">
        <v>22.797660013764627</v>
      </c>
      <c r="I92" s="6">
        <v>22.771969775385571</v>
      </c>
      <c r="J92" s="6">
        <v>45.521178921379523</v>
      </c>
      <c r="K92" s="6">
        <v>45.12203459355986</v>
      </c>
      <c r="L92" s="6">
        <v>22.664056866179045</v>
      </c>
    </row>
    <row r="93" spans="1:12" hidden="1">
      <c r="A93" s="22" t="s">
        <v>115</v>
      </c>
      <c r="B93" s="23"/>
      <c r="C93" s="24"/>
      <c r="D93" s="13">
        <f>SUM(D77:D92)</f>
        <v>20725417.868553564</v>
      </c>
      <c r="E93" s="13">
        <f t="shared" ref="E93" si="15">SUM(E77:E92)</f>
        <v>8532.3108741697361</v>
      </c>
      <c r="F93" s="13">
        <v>2947.7334654446367</v>
      </c>
      <c r="G93" s="13">
        <v>441.84981684981688</v>
      </c>
      <c r="H93" s="13">
        <v>736.83757742601506</v>
      </c>
      <c r="I93" s="13">
        <v>738.01883862954151</v>
      </c>
      <c r="J93" s="13">
        <v>1468.2509065658514</v>
      </c>
      <c r="K93" s="13">
        <v>1465.0987899090724</v>
      </c>
      <c r="L93" s="13">
        <v>734.52147934480263</v>
      </c>
    </row>
    <row r="94" spans="1:12" hidden="1">
      <c r="A94" s="9" t="s">
        <v>137</v>
      </c>
      <c r="B94" s="9" t="s">
        <v>138</v>
      </c>
      <c r="C94" s="9" t="s">
        <v>139</v>
      </c>
      <c r="D94" s="6">
        <f t="shared" ref="D94:D106" si="16">SUMPRODUCT(F$3:L$3,F94:L94)</f>
        <v>1297138.0884846968</v>
      </c>
      <c r="E94" s="19">
        <f t="shared" ref="E94:E106" si="17">SUM(F94:L94)</f>
        <v>596.05232253267388</v>
      </c>
      <c r="F94" s="6">
        <v>220.46073817190984</v>
      </c>
      <c r="G94" s="6">
        <v>27.472527472527474</v>
      </c>
      <c r="H94" s="6">
        <v>46.025464556090853</v>
      </c>
      <c r="I94" s="6">
        <v>46.061484318393539</v>
      </c>
      <c r="J94" s="6">
        <v>110.07381117712112</v>
      </c>
      <c r="K94" s="6">
        <v>109.38675052984208</v>
      </c>
      <c r="L94" s="6">
        <v>36.571546306788917</v>
      </c>
    </row>
    <row r="95" spans="1:12" hidden="1">
      <c r="A95" s="9" t="s">
        <v>140</v>
      </c>
      <c r="B95" s="9" t="s">
        <v>138</v>
      </c>
      <c r="C95" s="9" t="s">
        <v>139</v>
      </c>
      <c r="D95" s="6">
        <f t="shared" si="16"/>
        <v>795976.69668889372</v>
      </c>
      <c r="E95" s="19">
        <f t="shared" si="17"/>
        <v>369.54722154258974</v>
      </c>
      <c r="F95" s="6">
        <v>137.89117331351665</v>
      </c>
      <c r="G95" s="6">
        <v>16.483516483516485</v>
      </c>
      <c r="H95" s="6">
        <v>27.529249827942188</v>
      </c>
      <c r="I95" s="6">
        <v>27.429872683987167</v>
      </c>
      <c r="J95" s="6">
        <v>68.667541084792845</v>
      </c>
      <c r="K95" s="6">
        <v>68.366719081151302</v>
      </c>
      <c r="L95" s="6">
        <v>23.179149067683113</v>
      </c>
    </row>
    <row r="96" spans="1:12">
      <c r="A96" s="9" t="s">
        <v>141</v>
      </c>
      <c r="B96" s="9" t="s">
        <v>138</v>
      </c>
      <c r="C96" s="9" t="s">
        <v>142</v>
      </c>
      <c r="D96" s="6">
        <f t="shared" si="16"/>
        <v>1335881.1106233476</v>
      </c>
      <c r="E96" s="19">
        <f t="shared" si="17"/>
        <v>494.09588084947626</v>
      </c>
      <c r="F96" s="6">
        <v>156.05647758236313</v>
      </c>
      <c r="G96" s="6">
        <v>30.219780219780223</v>
      </c>
      <c r="H96" s="6">
        <v>50.757054370268406</v>
      </c>
      <c r="I96" s="6">
        <v>50.719387226995138</v>
      </c>
      <c r="J96" s="6">
        <v>77.926085950158168</v>
      </c>
      <c r="K96" s="6">
        <v>77.938059752512473</v>
      </c>
      <c r="L96" s="6">
        <v>50.479035747398783</v>
      </c>
    </row>
    <row r="97" spans="1:12">
      <c r="A97" s="9" t="s">
        <v>143</v>
      </c>
      <c r="B97" s="9" t="s">
        <v>138</v>
      </c>
      <c r="C97" s="9" t="s">
        <v>142</v>
      </c>
      <c r="D97" s="6">
        <f t="shared" si="16"/>
        <v>602572.55930031987</v>
      </c>
      <c r="E97" s="19">
        <f t="shared" si="17"/>
        <v>274.81425474438993</v>
      </c>
      <c r="F97" s="6">
        <v>101.56056477582362</v>
      </c>
      <c r="G97" s="6">
        <v>12.362637362637363</v>
      </c>
      <c r="H97" s="6">
        <v>20.646937370956643</v>
      </c>
      <c r="I97" s="6">
        <v>20.701790704895974</v>
      </c>
      <c r="J97" s="6">
        <v>50.407633155877889</v>
      </c>
      <c r="K97" s="6">
        <v>50.591372120051957</v>
      </c>
      <c r="L97" s="6">
        <v>18.543319254146493</v>
      </c>
    </row>
    <row r="98" spans="1:12">
      <c r="A98" s="9" t="s">
        <v>144</v>
      </c>
      <c r="B98" s="9" t="s">
        <v>138</v>
      </c>
      <c r="C98" s="9" t="s">
        <v>142</v>
      </c>
      <c r="D98" s="6">
        <f t="shared" si="16"/>
        <v>1275430.0410129037</v>
      </c>
      <c r="E98" s="19">
        <f t="shared" si="17"/>
        <v>446.73468954444934</v>
      </c>
      <c r="F98" s="6">
        <v>137.89117331351665</v>
      </c>
      <c r="G98" s="6">
        <v>24.725274725274726</v>
      </c>
      <c r="H98" s="6">
        <v>41.293874741913285</v>
      </c>
      <c r="I98" s="6">
        <v>41.403581409791947</v>
      </c>
      <c r="J98" s="6">
        <v>68.667541084792845</v>
      </c>
      <c r="K98" s="6">
        <v>68.366719081151302</v>
      </c>
      <c r="L98" s="6">
        <v>64.386525188008662</v>
      </c>
    </row>
    <row r="99" spans="1:12">
      <c r="A99" s="9" t="s">
        <v>145</v>
      </c>
      <c r="B99" s="9" t="s">
        <v>138</v>
      </c>
      <c r="C99" s="9" t="s">
        <v>142</v>
      </c>
      <c r="D99" s="6">
        <f t="shared" si="16"/>
        <v>714494.31799784908</v>
      </c>
      <c r="E99" s="19">
        <f t="shared" si="17"/>
        <v>325.3228916351996</v>
      </c>
      <c r="F99" s="6">
        <v>119.72586904467013</v>
      </c>
      <c r="G99" s="6">
        <v>15.109890109890111</v>
      </c>
      <c r="H99" s="6">
        <v>25.378527185134203</v>
      </c>
      <c r="I99" s="6">
        <v>25.359693613497569</v>
      </c>
      <c r="J99" s="6">
        <v>59.666178021243212</v>
      </c>
      <c r="K99" s="6">
        <v>59.47904560060163</v>
      </c>
      <c r="L99" s="6">
        <v>20.603688060162771</v>
      </c>
    </row>
    <row r="100" spans="1:12" hidden="1">
      <c r="A100" s="9" t="s">
        <v>146</v>
      </c>
      <c r="B100" s="9" t="s">
        <v>138</v>
      </c>
      <c r="C100" s="9" t="s">
        <v>138</v>
      </c>
      <c r="D100" s="6">
        <f t="shared" si="16"/>
        <v>556622.04058722814</v>
      </c>
      <c r="E100" s="19">
        <f t="shared" si="17"/>
        <v>419.61603120184935</v>
      </c>
      <c r="F100" s="6">
        <v>193.21278176864007</v>
      </c>
      <c r="G100" s="6">
        <v>6.8681318681318686</v>
      </c>
      <c r="H100" s="6">
        <v>11.613902271163109</v>
      </c>
      <c r="I100" s="6">
        <v>11.385984887692786</v>
      </c>
      <c r="J100" s="6">
        <v>96.185993879073123</v>
      </c>
      <c r="K100" s="6">
        <v>95.713406713611818</v>
      </c>
      <c r="L100" s="6">
        <v>4.6358298135366232</v>
      </c>
    </row>
    <row r="101" spans="1:12" hidden="1">
      <c r="A101" s="9" t="s">
        <v>147</v>
      </c>
      <c r="B101" s="9" t="s">
        <v>138</v>
      </c>
      <c r="C101" s="9" t="s">
        <v>138</v>
      </c>
      <c r="D101" s="6">
        <f t="shared" si="16"/>
        <v>983164.22967228142</v>
      </c>
      <c r="E101" s="19">
        <f t="shared" si="17"/>
        <v>402.57727990822275</v>
      </c>
      <c r="F101" s="6">
        <v>137.89117331351665</v>
      </c>
      <c r="G101" s="6">
        <v>21.978021978021978</v>
      </c>
      <c r="H101" s="6">
        <v>36.992429456297316</v>
      </c>
      <c r="I101" s="6">
        <v>36.745678501190355</v>
      </c>
      <c r="J101" s="6">
        <v>68.667541084792845</v>
      </c>
      <c r="K101" s="6">
        <v>68.366719081151302</v>
      </c>
      <c r="L101" s="6">
        <v>31.93571649325229</v>
      </c>
    </row>
    <row r="102" spans="1:12" hidden="1">
      <c r="A102" s="9" t="s">
        <v>148</v>
      </c>
      <c r="B102" s="9" t="s">
        <v>138</v>
      </c>
      <c r="C102" s="9" t="s">
        <v>138</v>
      </c>
      <c r="D102" s="6">
        <f t="shared" si="16"/>
        <v>264753.24562968413</v>
      </c>
      <c r="E102" s="19">
        <f t="shared" si="17"/>
        <v>168.86537486711822</v>
      </c>
      <c r="F102" s="6">
        <v>73.486912723969951</v>
      </c>
      <c r="G102" s="6">
        <v>4.1208791208791213</v>
      </c>
      <c r="H102" s="6">
        <v>6.8823124569855469</v>
      </c>
      <c r="I102" s="6">
        <v>6.7280819790911908</v>
      </c>
      <c r="J102" s="6">
        <v>36.776997659645602</v>
      </c>
      <c r="K102" s="6">
        <v>36.234361113010188</v>
      </c>
      <c r="L102" s="6">
        <v>4.6358298135366232</v>
      </c>
    </row>
    <row r="103" spans="1:12">
      <c r="A103" s="9" t="s">
        <v>149</v>
      </c>
      <c r="B103" s="9" t="s">
        <v>138</v>
      </c>
      <c r="C103" s="9" t="s">
        <v>150</v>
      </c>
      <c r="D103" s="6">
        <f t="shared" si="16"/>
        <v>1034839.4022281689</v>
      </c>
      <c r="E103" s="19">
        <f t="shared" si="17"/>
        <v>409.78857072927974</v>
      </c>
      <c r="F103" s="6">
        <v>137.89117331351665</v>
      </c>
      <c r="G103" s="6">
        <v>21.978021978021978</v>
      </c>
      <c r="H103" s="6">
        <v>36.992429456297316</v>
      </c>
      <c r="I103" s="6">
        <v>36.745678501190355</v>
      </c>
      <c r="J103" s="6">
        <v>68.667541084792845</v>
      </c>
      <c r="K103" s="6">
        <v>68.366719081151302</v>
      </c>
      <c r="L103" s="6">
        <v>39.147007314309263</v>
      </c>
    </row>
    <row r="104" spans="1:12">
      <c r="A104" s="9" t="s">
        <v>151</v>
      </c>
      <c r="B104" s="9" t="s">
        <v>138</v>
      </c>
      <c r="C104" s="9" t="s">
        <v>150</v>
      </c>
      <c r="D104" s="6">
        <f t="shared" si="16"/>
        <v>1092482.4556212802</v>
      </c>
      <c r="E104" s="19">
        <f t="shared" si="17"/>
        <v>405.99879456660699</v>
      </c>
      <c r="F104" s="6">
        <v>128.80852117909339</v>
      </c>
      <c r="G104" s="6">
        <v>24.725274725274726</v>
      </c>
      <c r="H104" s="6">
        <v>41.293874741913285</v>
      </c>
      <c r="I104" s="6">
        <v>41.403581409791947</v>
      </c>
      <c r="J104" s="6">
        <v>64.295450453925881</v>
      </c>
      <c r="K104" s="6">
        <v>64.264715936282215</v>
      </c>
      <c r="L104" s="6">
        <v>41.207376120325542</v>
      </c>
    </row>
    <row r="105" spans="1:12" hidden="1">
      <c r="A105" s="9" t="s">
        <v>152</v>
      </c>
      <c r="B105" s="9" t="s">
        <v>138</v>
      </c>
      <c r="C105" s="9" t="s">
        <v>153</v>
      </c>
      <c r="D105" s="6">
        <f t="shared" si="16"/>
        <v>2207116.5054305834</v>
      </c>
      <c r="E105" s="19">
        <f t="shared" si="17"/>
        <v>692.14345646287779</v>
      </c>
      <c r="F105" s="6">
        <v>184.95582528280076</v>
      </c>
      <c r="G105" s="6">
        <v>52.655677655677657</v>
      </c>
      <c r="H105" s="6">
        <v>87.319339298004124</v>
      </c>
      <c r="I105" s="6">
        <v>87.465065728185493</v>
      </c>
      <c r="J105" s="6">
        <v>91.813903248206159</v>
      </c>
      <c r="K105" s="6">
        <v>91.61140356874273</v>
      </c>
      <c r="L105" s="6">
        <v>96.322241681260948</v>
      </c>
    </row>
    <row r="106" spans="1:12" hidden="1">
      <c r="A106" s="9" t="s">
        <v>154</v>
      </c>
      <c r="B106" s="9" t="s">
        <v>138</v>
      </c>
      <c r="C106" s="9" t="s">
        <v>153</v>
      </c>
      <c r="D106" s="6">
        <f t="shared" si="16"/>
        <v>783099.53206640156</v>
      </c>
      <c r="E106" s="19">
        <f t="shared" si="17"/>
        <v>321.60950673438441</v>
      </c>
      <c r="F106" s="6">
        <v>110.64321691024689</v>
      </c>
      <c r="G106" s="6">
        <v>16.483516483516485</v>
      </c>
      <c r="H106" s="6">
        <v>27.529249827942188</v>
      </c>
      <c r="I106" s="6">
        <v>28.982506986854361</v>
      </c>
      <c r="J106" s="6">
        <v>55.294087390376255</v>
      </c>
      <c r="K106" s="6">
        <v>55.377042455732557</v>
      </c>
      <c r="L106" s="6">
        <v>27.299886679715669</v>
      </c>
    </row>
    <row r="107" spans="1:12" hidden="1">
      <c r="A107" s="22" t="s">
        <v>138</v>
      </c>
      <c r="B107" s="23"/>
      <c r="C107" s="24"/>
      <c r="D107" s="14">
        <f>SUM(D94:D106)</f>
        <v>12943570.225343635</v>
      </c>
      <c r="E107" s="14">
        <f t="shared" ref="E107" si="18">SUM(E94:E106)</f>
        <v>5327.1662753191176</v>
      </c>
      <c r="F107" s="14">
        <v>1840.4756006935843</v>
      </c>
      <c r="G107" s="14">
        <v>275.18315018315019</v>
      </c>
      <c r="H107" s="14">
        <v>460.2546455609085</v>
      </c>
      <c r="I107" s="14">
        <v>461.1323879515578</v>
      </c>
      <c r="J107" s="14">
        <v>917.11030527479875</v>
      </c>
      <c r="K107" s="14">
        <v>914.06303411499289</v>
      </c>
      <c r="L107" s="14">
        <v>458.94715154012567</v>
      </c>
    </row>
    <row r="108" spans="1:12" hidden="1">
      <c r="A108" s="11" t="s">
        <v>155</v>
      </c>
      <c r="B108" s="11" t="s">
        <v>59</v>
      </c>
      <c r="C108" s="11" t="s">
        <v>156</v>
      </c>
      <c r="D108" s="20">
        <f t="shared" ref="D108:D119" si="19">SUMPRODUCT($F$3:$L$3,F108:L108)</f>
        <v>1094599.7613116242</v>
      </c>
      <c r="E108" s="6">
        <f t="shared" ref="E108:E119" si="20">SUM(F108:L108)</f>
        <v>449.16375062537935</v>
      </c>
      <c r="F108" s="6">
        <v>148.62521674510776</v>
      </c>
      <c r="G108" s="6">
        <v>25.183150183150182</v>
      </c>
      <c r="H108" s="6">
        <v>38.713007570543702</v>
      </c>
      <c r="I108" s="6">
        <v>38.815857571679949</v>
      </c>
      <c r="J108" s="6">
        <v>77.154540544711054</v>
      </c>
      <c r="K108" s="6">
        <v>82.040062897381546</v>
      </c>
      <c r="L108" s="6">
        <v>38.631915112805196</v>
      </c>
    </row>
    <row r="109" spans="1:12" hidden="1">
      <c r="A109" s="11" t="s">
        <v>157</v>
      </c>
      <c r="B109" s="11" t="s">
        <v>59</v>
      </c>
      <c r="C109" s="11" t="s">
        <v>156</v>
      </c>
      <c r="D109" s="20">
        <f t="shared" si="19"/>
        <v>1148764.2662269105</v>
      </c>
      <c r="E109" s="6">
        <f t="shared" si="20"/>
        <v>475.54654615677242</v>
      </c>
      <c r="F109" s="6">
        <v>156.88217323094707</v>
      </c>
      <c r="G109" s="6">
        <v>29.761904761904759</v>
      </c>
      <c r="H109" s="6">
        <v>43.014452856159664</v>
      </c>
      <c r="I109" s="6">
        <v>38.815857571679949</v>
      </c>
      <c r="J109" s="6">
        <v>82.298176581025118</v>
      </c>
      <c r="K109" s="6">
        <v>86.142066042250633</v>
      </c>
      <c r="L109" s="6">
        <v>38.631915112805196</v>
      </c>
    </row>
    <row r="110" spans="1:12" hidden="1">
      <c r="A110" s="11" t="s">
        <v>158</v>
      </c>
      <c r="B110" s="11" t="s">
        <v>59</v>
      </c>
      <c r="C110" s="11" t="s">
        <v>159</v>
      </c>
      <c r="D110" s="20">
        <f t="shared" si="19"/>
        <v>919919.69829118333</v>
      </c>
      <c r="E110" s="6">
        <f t="shared" si="20"/>
        <v>348.5510755212681</v>
      </c>
      <c r="F110" s="6">
        <v>107.34043431591115</v>
      </c>
      <c r="G110" s="6">
        <v>21.520146520146518</v>
      </c>
      <c r="H110" s="6">
        <v>30.110116999311767</v>
      </c>
      <c r="I110" s="6">
        <v>36.228133733567958</v>
      </c>
      <c r="J110" s="6">
        <v>69.439086490239944</v>
      </c>
      <c r="K110" s="6">
        <v>47.856703356805909</v>
      </c>
      <c r="L110" s="6">
        <v>36.05645410528485</v>
      </c>
    </row>
    <row r="111" spans="1:12" hidden="1">
      <c r="A111" s="11" t="s">
        <v>160</v>
      </c>
      <c r="B111" s="11" t="s">
        <v>59</v>
      </c>
      <c r="C111" s="11" t="s">
        <v>159</v>
      </c>
      <c r="D111" s="20">
        <f t="shared" si="19"/>
        <v>1540494.4920000269</v>
      </c>
      <c r="E111" s="6">
        <f t="shared" si="20"/>
        <v>666.96499594945089</v>
      </c>
      <c r="F111" s="6">
        <v>247.70869457517958</v>
      </c>
      <c r="G111" s="6">
        <v>32.051282051282051</v>
      </c>
      <c r="H111" s="6">
        <v>55.918788713007572</v>
      </c>
      <c r="I111" s="6">
        <v>51.754476762239932</v>
      </c>
      <c r="J111" s="6">
        <v>115.21744721343518</v>
      </c>
      <c r="K111" s="6">
        <v>112.80508648389963</v>
      </c>
      <c r="L111" s="6">
        <v>51.509220150406925</v>
      </c>
    </row>
    <row r="112" spans="1:12" hidden="1">
      <c r="A112" s="11" t="s">
        <v>161</v>
      </c>
      <c r="B112" s="11" t="s">
        <v>59</v>
      </c>
      <c r="C112" s="11" t="s">
        <v>59</v>
      </c>
      <c r="D112" s="20">
        <f t="shared" si="19"/>
        <v>1502271.9773306211</v>
      </c>
      <c r="E112" s="6">
        <f t="shared" si="20"/>
        <v>541.41970740933562</v>
      </c>
      <c r="F112" s="6">
        <v>165.13912971678639</v>
      </c>
      <c r="G112" s="6">
        <v>27.472527472527474</v>
      </c>
      <c r="H112" s="6">
        <v>60.220233998623534</v>
      </c>
      <c r="I112" s="6">
        <v>57.965013973708722</v>
      </c>
      <c r="J112" s="6">
        <v>97.729084689967337</v>
      </c>
      <c r="K112" s="6">
        <v>75.203390989266424</v>
      </c>
      <c r="L112" s="6">
        <v>57.69032656845576</v>
      </c>
    </row>
    <row r="113" spans="1:12" hidden="1">
      <c r="A113" s="11" t="s">
        <v>162</v>
      </c>
      <c r="B113" s="11" t="s">
        <v>59</v>
      </c>
      <c r="C113" s="11" t="s">
        <v>59</v>
      </c>
      <c r="D113" s="20">
        <f t="shared" si="19"/>
        <v>1175321.5999672879</v>
      </c>
      <c r="E113" s="6">
        <f t="shared" si="20"/>
        <v>481.97896563642144</v>
      </c>
      <c r="F113" s="6">
        <v>165.13912971678639</v>
      </c>
      <c r="G113" s="6">
        <v>25.183150183150182</v>
      </c>
      <c r="H113" s="6">
        <v>43.014452856159664</v>
      </c>
      <c r="I113" s="6">
        <v>41.403581409791947</v>
      </c>
      <c r="J113" s="6">
        <v>77.154540544711054</v>
      </c>
      <c r="K113" s="6">
        <v>88.876734805496682</v>
      </c>
      <c r="L113" s="6">
        <v>41.207376120325542</v>
      </c>
    </row>
    <row r="114" spans="1:12" hidden="1">
      <c r="A114" s="11" t="s">
        <v>163</v>
      </c>
      <c r="B114" s="11" t="s">
        <v>59</v>
      </c>
      <c r="C114" s="11" t="s">
        <v>164</v>
      </c>
      <c r="D114" s="20">
        <f t="shared" si="19"/>
        <v>1010763.7200626734</v>
      </c>
      <c r="E114" s="6">
        <f t="shared" si="20"/>
        <v>427.99774830160965</v>
      </c>
      <c r="F114" s="6">
        <v>163.48773841961852</v>
      </c>
      <c r="G114" s="6">
        <v>18.315018315018314</v>
      </c>
      <c r="H114" s="6">
        <v>34.411562284927733</v>
      </c>
      <c r="I114" s="6">
        <v>36.228133733567958</v>
      </c>
      <c r="J114" s="6">
        <v>64.295450453925881</v>
      </c>
      <c r="K114" s="6">
        <v>75.203390989266424</v>
      </c>
      <c r="L114" s="6">
        <v>36.05645410528485</v>
      </c>
    </row>
    <row r="115" spans="1:12" hidden="1">
      <c r="A115" s="11" t="s">
        <v>165</v>
      </c>
      <c r="B115" s="11" t="s">
        <v>59</v>
      </c>
      <c r="C115" s="11" t="s">
        <v>166</v>
      </c>
      <c r="D115" s="20">
        <f t="shared" si="19"/>
        <v>333803.0123554517</v>
      </c>
      <c r="E115" s="6">
        <f t="shared" si="20"/>
        <v>161.93003595359278</v>
      </c>
      <c r="F115" s="6">
        <v>66.055651886714557</v>
      </c>
      <c r="G115" s="6">
        <v>4.5787545787545785</v>
      </c>
      <c r="H115" s="6">
        <v>10.753613214039916</v>
      </c>
      <c r="I115" s="6">
        <v>7.7631715143359905</v>
      </c>
      <c r="J115" s="6">
        <v>25.718180181570354</v>
      </c>
      <c r="K115" s="6">
        <v>34.183359540575651</v>
      </c>
      <c r="L115" s="6">
        <v>12.877305037601731</v>
      </c>
    </row>
    <row r="116" spans="1:12" hidden="1">
      <c r="A116" s="11" t="s">
        <v>167</v>
      </c>
      <c r="B116" s="11" t="s">
        <v>59</v>
      </c>
      <c r="C116" s="11" t="s">
        <v>168</v>
      </c>
      <c r="D116" s="20">
        <f t="shared" si="19"/>
        <v>1295700.0256544736</v>
      </c>
      <c r="E116" s="6">
        <f t="shared" si="20"/>
        <v>555.73495443485479</v>
      </c>
      <c r="F116" s="6">
        <v>181.65304268846504</v>
      </c>
      <c r="G116" s="6">
        <v>29.761904761904759</v>
      </c>
      <c r="H116" s="6">
        <v>45.165175498967656</v>
      </c>
      <c r="I116" s="6">
        <v>43.991305247903945</v>
      </c>
      <c r="J116" s="6">
        <v>95.157266671810291</v>
      </c>
      <c r="K116" s="6">
        <v>116.22342243795721</v>
      </c>
      <c r="L116" s="6">
        <v>43.782837127845887</v>
      </c>
    </row>
    <row r="117" spans="1:12" hidden="1">
      <c r="A117" s="11" t="s">
        <v>169</v>
      </c>
      <c r="B117" s="11" t="s">
        <v>59</v>
      </c>
      <c r="C117" s="11" t="s">
        <v>168</v>
      </c>
      <c r="D117" s="20">
        <f t="shared" si="19"/>
        <v>969171.93726558145</v>
      </c>
      <c r="E117" s="6">
        <f t="shared" si="20"/>
        <v>404.16487466251533</v>
      </c>
      <c r="F117" s="6">
        <v>148.62521674510776</v>
      </c>
      <c r="G117" s="6">
        <v>18.315018315018314</v>
      </c>
      <c r="H117" s="6">
        <v>36.562284927735718</v>
      </c>
      <c r="I117" s="6">
        <v>33.640409895455953</v>
      </c>
      <c r="J117" s="6">
        <v>72.010904508396976</v>
      </c>
      <c r="K117" s="6">
        <v>61.530047173036166</v>
      </c>
      <c r="L117" s="6">
        <v>33.480993097764497</v>
      </c>
    </row>
    <row r="118" spans="1:12" hidden="1">
      <c r="A118" s="11" t="s">
        <v>170</v>
      </c>
      <c r="B118" s="11" t="s">
        <v>59</v>
      </c>
      <c r="C118" s="11" t="s">
        <v>166</v>
      </c>
      <c r="D118" s="20">
        <f t="shared" si="19"/>
        <v>1637477.6993935686</v>
      </c>
      <c r="E118" s="6">
        <f t="shared" si="20"/>
        <v>683.14240634289285</v>
      </c>
      <c r="F118" s="6">
        <v>239.45173808934027</v>
      </c>
      <c r="G118" s="6">
        <v>36.630036630036628</v>
      </c>
      <c r="H118" s="6">
        <v>53.768066070199588</v>
      </c>
      <c r="I118" s="6">
        <v>62.105372114687924</v>
      </c>
      <c r="J118" s="6">
        <v>118.30362883522362</v>
      </c>
      <c r="K118" s="6">
        <v>116.22342243795721</v>
      </c>
      <c r="L118" s="6">
        <v>56.660142165447617</v>
      </c>
    </row>
    <row r="119" spans="1:12" hidden="1">
      <c r="A119" s="11" t="s">
        <v>171</v>
      </c>
      <c r="B119" s="11" t="s">
        <v>59</v>
      </c>
      <c r="C119" s="11" t="s">
        <v>59</v>
      </c>
      <c r="D119" s="20">
        <f t="shared" si="19"/>
        <v>1414432.2003173912</v>
      </c>
      <c r="E119" s="6">
        <f t="shared" si="20"/>
        <v>582.77972138404641</v>
      </c>
      <c r="F119" s="6">
        <v>206.423912145983</v>
      </c>
      <c r="G119" s="6">
        <v>29.761904761904759</v>
      </c>
      <c r="H119" s="6">
        <v>47.315898141775634</v>
      </c>
      <c r="I119" s="6">
        <v>51.754476762239932</v>
      </c>
      <c r="J119" s="6">
        <v>100.30090270812437</v>
      </c>
      <c r="K119" s="6">
        <v>95.713406713611818</v>
      </c>
      <c r="L119" s="6">
        <v>51.509220150406925</v>
      </c>
    </row>
    <row r="120" spans="1:12" hidden="1">
      <c r="A120" s="26" t="s">
        <v>59</v>
      </c>
      <c r="B120" s="27"/>
      <c r="C120" s="28"/>
      <c r="D120" s="13">
        <f>SUM(D108:D119)</f>
        <v>14042720.390176795</v>
      </c>
      <c r="E120" s="13">
        <f t="shared" ref="E120" si="21">SUM(E108:E119)</f>
        <v>5779.3747823781396</v>
      </c>
      <c r="F120" s="13">
        <v>1996.5320782759475</v>
      </c>
      <c r="G120" s="13">
        <v>298.53479853479854</v>
      </c>
      <c r="H120" s="13">
        <v>498.96765313145215</v>
      </c>
      <c r="I120" s="13">
        <v>500.46579029086018</v>
      </c>
      <c r="J120" s="13">
        <v>994.77920942314131</v>
      </c>
      <c r="K120" s="13">
        <v>992.00109386750535</v>
      </c>
      <c r="L120" s="13">
        <v>498.09415885443491</v>
      </c>
    </row>
    <row r="121" spans="1:12" hidden="1">
      <c r="A121" s="5" t="s">
        <v>172</v>
      </c>
      <c r="B121" s="5" t="s">
        <v>173</v>
      </c>
      <c r="C121" s="5" t="s">
        <v>174</v>
      </c>
      <c r="D121" s="19">
        <f t="shared" ref="D121:D133" si="22">SUMPRODUCT(F$3:L$3,F121:L121)</f>
        <v>1001138.88091346</v>
      </c>
      <c r="E121" s="19">
        <f t="shared" ref="E121:E133" si="23">SUM(F121:L121)</f>
        <v>512.79691374452284</v>
      </c>
      <c r="F121" s="6">
        <v>165.13912971678639</v>
      </c>
      <c r="G121" s="6">
        <v>16.025641025641026</v>
      </c>
      <c r="H121" s="6">
        <v>30.110116999311767</v>
      </c>
      <c r="I121" s="6">
        <v>30.535141289721562</v>
      </c>
      <c r="J121" s="6">
        <v>121.13262865519637</v>
      </c>
      <c r="K121" s="6">
        <v>121.00909277363779</v>
      </c>
      <c r="L121" s="6">
        <v>28.84516328422788</v>
      </c>
    </row>
    <row r="122" spans="1:12" hidden="1">
      <c r="A122" s="5" t="s">
        <v>175</v>
      </c>
      <c r="B122" s="5" t="s">
        <v>173</v>
      </c>
      <c r="C122" s="5" t="s">
        <v>176</v>
      </c>
      <c r="D122" s="19">
        <f t="shared" si="22"/>
        <v>727374.206137673</v>
      </c>
      <c r="E122" s="19">
        <f t="shared" si="23"/>
        <v>289.62363360588574</v>
      </c>
      <c r="F122" s="6">
        <v>84.220956155561055</v>
      </c>
      <c r="G122" s="6">
        <v>12.820512820512821</v>
      </c>
      <c r="H122" s="6">
        <v>27.529249827942188</v>
      </c>
      <c r="I122" s="6">
        <v>27.429872683987167</v>
      </c>
      <c r="J122" s="6">
        <v>56.322814597639066</v>
      </c>
      <c r="K122" s="6">
        <v>56.060709646544062</v>
      </c>
      <c r="L122" s="6">
        <v>25.239517873699391</v>
      </c>
    </row>
    <row r="123" spans="1:12" hidden="1">
      <c r="A123" s="5" t="s">
        <v>177</v>
      </c>
      <c r="B123" s="5" t="s">
        <v>173</v>
      </c>
      <c r="C123" s="5" t="s">
        <v>178</v>
      </c>
      <c r="D123" s="19">
        <f t="shared" si="22"/>
        <v>541974.99650879239</v>
      </c>
      <c r="E123" s="19">
        <f t="shared" si="23"/>
        <v>191.47029456570971</v>
      </c>
      <c r="F123" s="6">
        <v>57.798695400875239</v>
      </c>
      <c r="G123" s="6">
        <v>12.820512820512821</v>
      </c>
      <c r="H123" s="6">
        <v>21.507226428079832</v>
      </c>
      <c r="I123" s="6">
        <v>21.736880240140771</v>
      </c>
      <c r="J123" s="6">
        <v>28.804361803358795</v>
      </c>
      <c r="K123" s="6">
        <v>28.714022014083543</v>
      </c>
      <c r="L123" s="6">
        <v>20.088595858658703</v>
      </c>
    </row>
    <row r="124" spans="1:12" hidden="1">
      <c r="A124" s="5" t="s">
        <v>179</v>
      </c>
      <c r="B124" s="5" t="s">
        <v>173</v>
      </c>
      <c r="C124" s="5" t="s">
        <v>176</v>
      </c>
      <c r="D124" s="19">
        <f t="shared" si="22"/>
        <v>1732467.7938477714</v>
      </c>
      <c r="E124" s="19">
        <f t="shared" si="23"/>
        <v>678.09245609126913</v>
      </c>
      <c r="F124" s="6">
        <v>208.07530344315086</v>
      </c>
      <c r="G124" s="6">
        <v>44.413919413919409</v>
      </c>
      <c r="H124" s="6">
        <v>61.080523055746731</v>
      </c>
      <c r="I124" s="6">
        <v>61.58782734706552</v>
      </c>
      <c r="J124" s="6">
        <v>119.07517424067072</v>
      </c>
      <c r="K124" s="6">
        <v>118.95809120120326</v>
      </c>
      <c r="L124" s="6">
        <v>64.901617389512722</v>
      </c>
    </row>
    <row r="125" spans="1:12" hidden="1">
      <c r="A125" s="5" t="s">
        <v>180</v>
      </c>
      <c r="B125" s="5" t="s">
        <v>173</v>
      </c>
      <c r="C125" s="5" t="s">
        <v>181</v>
      </c>
      <c r="D125" s="19">
        <f t="shared" si="22"/>
        <v>1006289.2520613543</v>
      </c>
      <c r="E125" s="19">
        <f t="shared" si="23"/>
        <v>475.4023048345378</v>
      </c>
      <c r="F125" s="6">
        <v>192.38708612005613</v>
      </c>
      <c r="G125" s="6">
        <v>25.641025641025642</v>
      </c>
      <c r="H125" s="6">
        <v>32.690984170681354</v>
      </c>
      <c r="I125" s="6">
        <v>33.122865127833556</v>
      </c>
      <c r="J125" s="6">
        <v>81.012267571946609</v>
      </c>
      <c r="K125" s="6">
        <v>80.672728515758536</v>
      </c>
      <c r="L125" s="6">
        <v>29.875347687236019</v>
      </c>
    </row>
    <row r="126" spans="1:12" hidden="1">
      <c r="A126" s="5" t="s">
        <v>182</v>
      </c>
      <c r="B126" s="5" t="s">
        <v>173</v>
      </c>
      <c r="C126" s="5" t="s">
        <v>183</v>
      </c>
      <c r="D126" s="19">
        <f t="shared" si="22"/>
        <v>434861.16870261333</v>
      </c>
      <c r="E126" s="19">
        <f t="shared" si="23"/>
        <v>205.97134175288443</v>
      </c>
      <c r="F126" s="6">
        <v>85.046651804144986</v>
      </c>
      <c r="G126" s="6">
        <v>5.4945054945054945</v>
      </c>
      <c r="H126" s="6">
        <v>13.764624913971094</v>
      </c>
      <c r="I126" s="6">
        <v>13.973708725804782</v>
      </c>
      <c r="J126" s="6">
        <v>36.519815857829904</v>
      </c>
      <c r="K126" s="6">
        <v>36.234361113010188</v>
      </c>
      <c r="L126" s="6">
        <v>14.937673843618009</v>
      </c>
    </row>
    <row r="127" spans="1:12" hidden="1">
      <c r="A127" s="5" t="s">
        <v>184</v>
      </c>
      <c r="B127" s="5" t="s">
        <v>173</v>
      </c>
      <c r="C127" s="5" t="s">
        <v>183</v>
      </c>
      <c r="D127" s="19">
        <f t="shared" si="22"/>
        <v>1644532.8289682595</v>
      </c>
      <c r="E127" s="19">
        <f t="shared" si="23"/>
        <v>547.53190709966771</v>
      </c>
      <c r="F127" s="6">
        <v>154.4050862851953</v>
      </c>
      <c r="G127" s="6">
        <v>11.904761904761903</v>
      </c>
      <c r="H127" s="6">
        <v>71.403991741225056</v>
      </c>
      <c r="I127" s="6">
        <v>71.421177931891108</v>
      </c>
      <c r="J127" s="6">
        <v>87.184630815523491</v>
      </c>
      <c r="K127" s="6">
        <v>86.825733233062138</v>
      </c>
      <c r="L127" s="6">
        <v>64.386525188008662</v>
      </c>
    </row>
    <row r="128" spans="1:12" hidden="1">
      <c r="A128" s="5" t="s">
        <v>185</v>
      </c>
      <c r="B128" s="5" t="s">
        <v>173</v>
      </c>
      <c r="C128" s="5" t="s">
        <v>183</v>
      </c>
      <c r="D128" s="19">
        <f t="shared" si="22"/>
        <v>803508.6896862312</v>
      </c>
      <c r="E128" s="19">
        <f t="shared" si="23"/>
        <v>298.39470131129968</v>
      </c>
      <c r="F128" s="6">
        <v>99.909173478655774</v>
      </c>
      <c r="G128" s="6">
        <v>16.025641025641026</v>
      </c>
      <c r="H128" s="6">
        <v>31.400550584996559</v>
      </c>
      <c r="I128" s="6">
        <v>31.570230824966359</v>
      </c>
      <c r="J128" s="6">
        <v>45.006815317748121</v>
      </c>
      <c r="K128" s="6">
        <v>45.12203459355986</v>
      </c>
      <c r="L128" s="6">
        <v>29.360255485731948</v>
      </c>
    </row>
    <row r="129" spans="1:12" hidden="1">
      <c r="A129" s="5" t="s">
        <v>186</v>
      </c>
      <c r="B129" s="5" t="s">
        <v>173</v>
      </c>
      <c r="C129" s="5" t="s">
        <v>176</v>
      </c>
      <c r="D129" s="19">
        <f t="shared" si="22"/>
        <v>1258601.9646976786</v>
      </c>
      <c r="E129" s="19">
        <f t="shared" si="23"/>
        <v>405.48963913743114</v>
      </c>
      <c r="F129" s="6">
        <v>124.68004293617373</v>
      </c>
      <c r="G129" s="6">
        <v>28.388278388278387</v>
      </c>
      <c r="H129" s="6">
        <v>47.315898141775634</v>
      </c>
      <c r="I129" s="6">
        <v>47.614118621260737</v>
      </c>
      <c r="J129" s="6">
        <v>49.89326955224648</v>
      </c>
      <c r="K129" s="6">
        <v>49.907704929240445</v>
      </c>
      <c r="L129" s="6">
        <v>57.69032656845576</v>
      </c>
    </row>
    <row r="130" spans="1:12" hidden="1">
      <c r="A130" s="5" t="s">
        <v>187</v>
      </c>
      <c r="B130" s="5" t="s">
        <v>173</v>
      </c>
      <c r="C130" s="5" t="s">
        <v>178</v>
      </c>
      <c r="D130" s="19">
        <f t="shared" si="22"/>
        <v>1003745.3441381914</v>
      </c>
      <c r="E130" s="19">
        <f t="shared" si="23"/>
        <v>460.74517313947905</v>
      </c>
      <c r="F130" s="6">
        <v>194.03847741722402</v>
      </c>
      <c r="G130" s="6">
        <v>21.978021978021978</v>
      </c>
      <c r="H130" s="6">
        <v>34.411562284927733</v>
      </c>
      <c r="I130" s="6">
        <v>34.675499430700754</v>
      </c>
      <c r="J130" s="6">
        <v>72.782449913844104</v>
      </c>
      <c r="K130" s="6">
        <v>72.468722226020375</v>
      </c>
      <c r="L130" s="6">
        <v>30.390439888740083</v>
      </c>
    </row>
    <row r="131" spans="1:12" hidden="1">
      <c r="A131" s="5" t="s">
        <v>188</v>
      </c>
      <c r="B131" s="5" t="s">
        <v>173</v>
      </c>
      <c r="C131" s="5" t="s">
        <v>173</v>
      </c>
      <c r="D131" s="19">
        <f t="shared" si="22"/>
        <v>1558990.3002888302</v>
      </c>
      <c r="E131" s="19">
        <f t="shared" si="23"/>
        <v>586.14686636137765</v>
      </c>
      <c r="F131" s="6">
        <v>198.9926513087276</v>
      </c>
      <c r="G131" s="6">
        <v>50.824175824175818</v>
      </c>
      <c r="H131" s="6">
        <v>55.918788713007572</v>
      </c>
      <c r="I131" s="6">
        <v>56.412379670841524</v>
      </c>
      <c r="J131" s="6">
        <v>83.069721986472231</v>
      </c>
      <c r="K131" s="6">
        <v>82.723730088193065</v>
      </c>
      <c r="L131" s="6">
        <v>58.20541876995982</v>
      </c>
    </row>
    <row r="132" spans="1:12" hidden="1">
      <c r="A132" s="5" t="s">
        <v>189</v>
      </c>
      <c r="B132" s="5" t="s">
        <v>173</v>
      </c>
      <c r="C132" s="5" t="s">
        <v>173</v>
      </c>
      <c r="D132" s="19">
        <f t="shared" si="22"/>
        <v>691625.33203886577</v>
      </c>
      <c r="E132" s="19">
        <f t="shared" si="23"/>
        <v>406.90586768298419</v>
      </c>
      <c r="F132" s="6">
        <v>153.57939063661135</v>
      </c>
      <c r="G132" s="6">
        <v>19.23076923076923</v>
      </c>
      <c r="H132" s="6">
        <v>15.915347556779077</v>
      </c>
      <c r="I132" s="6">
        <v>16.043887796294381</v>
      </c>
      <c r="J132" s="6">
        <v>92.328266851837569</v>
      </c>
      <c r="K132" s="6">
        <v>92.29507075955425</v>
      </c>
      <c r="L132" s="6">
        <v>17.513134851138354</v>
      </c>
    </row>
    <row r="133" spans="1:12" hidden="1">
      <c r="A133" s="5" t="s">
        <v>190</v>
      </c>
      <c r="B133" s="5" t="s">
        <v>173</v>
      </c>
      <c r="C133" s="5" t="s">
        <v>181</v>
      </c>
      <c r="D133" s="19">
        <f t="shared" si="22"/>
        <v>1024025.1915060156</v>
      </c>
      <c r="E133" s="19">
        <f t="shared" si="23"/>
        <v>468.94032337897181</v>
      </c>
      <c r="F133" s="6">
        <v>189.90999917430435</v>
      </c>
      <c r="G133" s="6">
        <v>18.315018315018314</v>
      </c>
      <c r="H133" s="6">
        <v>34.411562284927733</v>
      </c>
      <c r="I133" s="6">
        <v>31.052686057343962</v>
      </c>
      <c r="J133" s="6">
        <v>77.154540544711054</v>
      </c>
      <c r="K133" s="6">
        <v>82.040062897381546</v>
      </c>
      <c r="L133" s="6">
        <v>36.05645410528485</v>
      </c>
    </row>
    <row r="134" spans="1:12" hidden="1">
      <c r="A134" s="22" t="s">
        <v>173</v>
      </c>
      <c r="B134" s="23"/>
      <c r="C134" s="24"/>
      <c r="D134" s="13">
        <f>SUM(D121:D133)</f>
        <v>13429135.949495738</v>
      </c>
      <c r="E134" s="13">
        <f t="shared" ref="E134" si="24">SUM(E121:E133)</f>
        <v>5527.5114227060203</v>
      </c>
      <c r="F134" s="13">
        <v>1908.1826438774669</v>
      </c>
      <c r="G134" s="13">
        <v>283.88278388278388</v>
      </c>
      <c r="H134" s="13">
        <v>477.46042670337232</v>
      </c>
      <c r="I134" s="13">
        <v>477.17627574785217</v>
      </c>
      <c r="J134" s="13">
        <v>950.28675770902441</v>
      </c>
      <c r="K134" s="13">
        <v>953.03206399124906</v>
      </c>
      <c r="L134" s="13">
        <v>477.4904707942722</v>
      </c>
    </row>
    <row r="135" spans="1:12" hidden="1">
      <c r="A135" s="30" t="s">
        <v>192</v>
      </c>
      <c r="B135" s="31"/>
      <c r="C135" s="32"/>
      <c r="D135" s="15">
        <f>SUMPRODUCT(F$3:L$3,F135:L135)</f>
        <v>2549310.4876565449</v>
      </c>
      <c r="E135" s="15">
        <f>SUM(F135:L135)</f>
        <v>1032.0751692266683</v>
      </c>
      <c r="F135" s="21">
        <v>338.53521591941211</v>
      </c>
      <c r="G135" s="21">
        <v>54.945054945054949</v>
      </c>
      <c r="H135" s="21">
        <v>91.620784583620107</v>
      </c>
      <c r="I135" s="21">
        <v>91.605423869164682</v>
      </c>
      <c r="J135" s="21">
        <v>182.3418974873338</v>
      </c>
      <c r="K135" s="21">
        <v>181.85547275586245</v>
      </c>
      <c r="L135" s="21">
        <v>91.171319666220256</v>
      </c>
    </row>
    <row r="136" spans="1:12" hidden="1">
      <c r="A136" s="33" t="s">
        <v>191</v>
      </c>
      <c r="B136" s="33"/>
      <c r="C136" s="33"/>
      <c r="D136" s="8">
        <f>D19+D40+D50+D64+D76+D93+D107+D120+D134+D135</f>
        <v>140804132.49999997</v>
      </c>
      <c r="E136" s="8">
        <f t="shared" ref="E136" si="25">E19+E40+E50+E64+E76+E93+E107+E120+E134+E135</f>
        <v>58000</v>
      </c>
      <c r="F136" s="8">
        <v>20000</v>
      </c>
      <c r="G136" s="8">
        <v>3000</v>
      </c>
      <c r="H136" s="8">
        <v>5000</v>
      </c>
      <c r="I136" s="8">
        <v>5000</v>
      </c>
      <c r="J136" s="8">
        <v>10000</v>
      </c>
      <c r="K136" s="8">
        <v>10000</v>
      </c>
      <c r="L136" s="8">
        <v>5000</v>
      </c>
    </row>
  </sheetData>
  <autoFilter ref="A4:L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2"/>
  <sheetViews>
    <sheetView tabSelected="1" workbookViewId="0">
      <selection activeCell="M7" sqref="M7"/>
    </sheetView>
  </sheetViews>
  <sheetFormatPr defaultRowHeight="12.75"/>
  <cols>
    <col min="2" max="2" width="14.28515625" bestFit="1" customWidth="1"/>
    <col min="3" max="3" width="20.7109375" hidden="1" customWidth="1"/>
    <col min="4" max="4" width="8.85546875" customWidth="1"/>
    <col min="5" max="5" width="17.28515625" bestFit="1" customWidth="1"/>
    <col min="6" max="6" width="20.140625" bestFit="1" customWidth="1"/>
    <col min="7" max="7" width="25.28515625" bestFit="1" customWidth="1"/>
    <col min="8" max="8" width="17.28515625" bestFit="1" customWidth="1"/>
  </cols>
  <sheetData>
    <row r="1" spans="2:8" ht="25.5">
      <c r="B1" s="39" t="s">
        <v>193</v>
      </c>
      <c r="C1" s="39"/>
      <c r="D1" s="39"/>
      <c r="E1" s="39"/>
      <c r="F1" s="39"/>
      <c r="G1" s="39"/>
      <c r="H1" s="39"/>
    </row>
    <row r="2" spans="2:8" ht="15.75">
      <c r="B2" s="34" t="s">
        <v>1</v>
      </c>
      <c r="C2" s="35" t="s">
        <v>141</v>
      </c>
      <c r="D2" s="35" t="s">
        <v>143</v>
      </c>
      <c r="E2" s="35" t="s">
        <v>144</v>
      </c>
      <c r="F2" s="35" t="s">
        <v>145</v>
      </c>
      <c r="G2" s="35" t="s">
        <v>149</v>
      </c>
      <c r="H2" s="35" t="s">
        <v>151</v>
      </c>
    </row>
    <row r="3" spans="2:8" ht="15.75">
      <c r="B3" s="34" t="s">
        <v>2</v>
      </c>
      <c r="C3" s="35" t="s">
        <v>138</v>
      </c>
      <c r="D3" s="35" t="s">
        <v>138</v>
      </c>
      <c r="E3" s="35" t="s">
        <v>138</v>
      </c>
      <c r="F3" s="35" t="s">
        <v>138</v>
      </c>
      <c r="G3" s="35" t="s">
        <v>138</v>
      </c>
      <c r="H3" s="35" t="s">
        <v>138</v>
      </c>
    </row>
    <row r="4" spans="2:8" ht="15.75">
      <c r="B4" s="34" t="s">
        <v>3</v>
      </c>
      <c r="C4" s="35" t="s">
        <v>142</v>
      </c>
      <c r="D4" s="35" t="s">
        <v>142</v>
      </c>
      <c r="E4" s="35" t="s">
        <v>142</v>
      </c>
      <c r="F4" s="35" t="s">
        <v>142</v>
      </c>
      <c r="G4" s="35" t="s">
        <v>150</v>
      </c>
      <c r="H4" s="35" t="s">
        <v>150</v>
      </c>
    </row>
    <row r="5" spans="2:8" ht="15.75">
      <c r="B5" s="36" t="s">
        <v>5</v>
      </c>
      <c r="C5" s="37">
        <f>SUM(C6:C12)</f>
        <v>494.09588084947626</v>
      </c>
      <c r="D5" s="37">
        <f>SUM(D6:D12)</f>
        <v>274.81425474438993</v>
      </c>
      <c r="E5" s="37">
        <f>SUM(E6:E12)</f>
        <v>446.73468954444934</v>
      </c>
      <c r="F5" s="37">
        <f>SUM(F6:F12)</f>
        <v>325.3228916351996</v>
      </c>
      <c r="G5" s="37">
        <f>SUM(G6:G12)</f>
        <v>409.78857072927974</v>
      </c>
      <c r="H5" s="37">
        <f>SUM(H6:H12)</f>
        <v>405.99879456660699</v>
      </c>
    </row>
    <row r="6" spans="2:8" ht="15.75">
      <c r="B6" s="34" t="s">
        <v>6</v>
      </c>
      <c r="C6" s="38">
        <v>156.05647758236313</v>
      </c>
      <c r="D6" s="38">
        <v>101.56056477582362</v>
      </c>
      <c r="E6" s="38">
        <v>137.89117331351665</v>
      </c>
      <c r="F6" s="38">
        <v>119.72586904467013</v>
      </c>
      <c r="G6" s="38">
        <v>137.89117331351665</v>
      </c>
      <c r="H6" s="38">
        <v>128.80852117909339</v>
      </c>
    </row>
    <row r="7" spans="2:8" ht="15.75">
      <c r="B7" s="34" t="s">
        <v>7</v>
      </c>
      <c r="C7" s="38">
        <v>30.219780219780223</v>
      </c>
      <c r="D7" s="38">
        <v>12.362637362637363</v>
      </c>
      <c r="E7" s="38">
        <v>24.725274725274726</v>
      </c>
      <c r="F7" s="38">
        <v>15.109890109890111</v>
      </c>
      <c r="G7" s="38">
        <v>21.978021978021978</v>
      </c>
      <c r="H7" s="38">
        <v>24.725274725274726</v>
      </c>
    </row>
    <row r="8" spans="2:8" ht="15.75">
      <c r="B8" s="34" t="s">
        <v>8</v>
      </c>
      <c r="C8" s="38">
        <v>50.757054370268406</v>
      </c>
      <c r="D8" s="38">
        <v>20.646937370956643</v>
      </c>
      <c r="E8" s="38">
        <v>41.293874741913285</v>
      </c>
      <c r="F8" s="38">
        <v>25.378527185134203</v>
      </c>
      <c r="G8" s="38">
        <v>36.992429456297316</v>
      </c>
      <c r="H8" s="38">
        <v>41.293874741913285</v>
      </c>
    </row>
    <row r="9" spans="2:8" ht="15.75">
      <c r="B9" s="34" t="s">
        <v>9</v>
      </c>
      <c r="C9" s="38">
        <v>50.719387226995138</v>
      </c>
      <c r="D9" s="38">
        <v>20.701790704895974</v>
      </c>
      <c r="E9" s="38">
        <v>41.403581409791947</v>
      </c>
      <c r="F9" s="38">
        <v>25.359693613497569</v>
      </c>
      <c r="G9" s="38">
        <v>36.745678501190355</v>
      </c>
      <c r="H9" s="38">
        <v>41.403581409791947</v>
      </c>
    </row>
    <row r="10" spans="2:8" ht="15.75">
      <c r="B10" s="34" t="s">
        <v>10</v>
      </c>
      <c r="C10" s="38">
        <v>77.926085950158168</v>
      </c>
      <c r="D10" s="38">
        <v>50.407633155877889</v>
      </c>
      <c r="E10" s="38">
        <v>68.667541084792845</v>
      </c>
      <c r="F10" s="38">
        <v>59.666178021243212</v>
      </c>
      <c r="G10" s="38">
        <v>68.667541084792845</v>
      </c>
      <c r="H10" s="38">
        <v>64.295450453925881</v>
      </c>
    </row>
    <row r="11" spans="2:8" ht="15.75">
      <c r="B11" s="34" t="s">
        <v>11</v>
      </c>
      <c r="C11" s="38">
        <v>77.938059752512473</v>
      </c>
      <c r="D11" s="38">
        <v>50.591372120051957</v>
      </c>
      <c r="E11" s="38">
        <v>68.366719081151302</v>
      </c>
      <c r="F11" s="38">
        <v>59.47904560060163</v>
      </c>
      <c r="G11" s="38">
        <v>68.366719081151302</v>
      </c>
      <c r="H11" s="38">
        <v>64.264715936282215</v>
      </c>
    </row>
    <row r="12" spans="2:8" ht="15.75">
      <c r="B12" s="34" t="s">
        <v>12</v>
      </c>
      <c r="C12" s="38">
        <v>50.479035747398783</v>
      </c>
      <c r="D12" s="38">
        <v>18.543319254146493</v>
      </c>
      <c r="E12" s="38">
        <v>64.386525188008662</v>
      </c>
      <c r="F12" s="38">
        <v>20.603688060162771</v>
      </c>
      <c r="G12" s="38">
        <v>39.147007314309263</v>
      </c>
      <c r="H12" s="38">
        <v>41.207376120325542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19.02.2020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2020-02-18T11:57:05Z</dcterms:modified>
</cp:coreProperties>
</file>