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E3F6A35-97F6-41B6-A276-910D5EA0C1B5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Allocation" sheetId="1" r:id="rId1"/>
    <sheet name="Sheet1" sheetId="2" r:id="rId2"/>
  </sheets>
  <definedNames>
    <definedName name="_xlnm._FilterDatabase" localSheetId="0" hidden="1">Allocation!$A$2:$S$134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E134" i="1" l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<sst xmlns="http://schemas.openxmlformats.org/spreadsheetml/2006/main" count="425" uniqueCount="199">
  <si>
    <t>DP</t>
  </si>
  <si>
    <t>Party Name</t>
  </si>
  <si>
    <t>Region</t>
  </si>
  <si>
    <t>Zone</t>
  </si>
  <si>
    <t xml:space="preserve">Quantity </t>
  </si>
  <si>
    <t>Value</t>
  </si>
  <si>
    <t>B12+</t>
  </si>
  <si>
    <t>BL98</t>
  </si>
  <si>
    <t>BL97</t>
  </si>
  <si>
    <t>E90</t>
  </si>
  <si>
    <t>i65_SKD</t>
  </si>
  <si>
    <t>I95_SKD</t>
  </si>
  <si>
    <t>L23i</t>
  </si>
  <si>
    <t>T130</t>
  </si>
  <si>
    <t>V102_SKD</t>
  </si>
  <si>
    <t>i10+</t>
  </si>
  <si>
    <t>V48_SKD</t>
  </si>
  <si>
    <t>V94</t>
  </si>
  <si>
    <t>Z15_SKD</t>
  </si>
  <si>
    <t>i110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</si>
  <si>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</si>
  <si>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</si>
  <si>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</si>
  <si>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</si>
  <si>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</si>
  <si>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</si>
  <si>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</si>
  <si>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</si>
  <si>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</si>
  <si>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</si>
  <si>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</si>
  <si>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</si>
  <si>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</si>
  <si>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</si>
  <si>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</si>
  <si>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</si>
  <si>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</si>
  <si>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</si>
  <si>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</si>
  <si>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</si>
  <si>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</si>
  <si>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</si>
  <si>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</si>
  <si>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</si>
  <si>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</si>
  <si>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</si>
  <si>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</si>
  <si>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</si>
  <si>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</si>
  <si>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</si>
  <si>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</si>
  <si>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</si>
  <si>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</si>
  <si>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</si>
  <si>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</si>
  <si>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</si>
  <si>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</si>
  <si>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</si>
  <si>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</si>
  <si>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</si>
  <si>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</si>
  <si>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</si>
  <si>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</si>
  <si>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</si>
  <si>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</si>
  <si>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</si>
  <si>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</si>
  <si>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</si>
  <si>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</si>
  <si>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</si>
  <si>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</si>
  <si>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</si>
  <si>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</si>
  <si>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</si>
  <si>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</si>
  <si>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</si>
  <si>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</si>
  <si>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</si>
  <si>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</si>
  <si>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</si>
  <si>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</si>
  <si>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</si>
  <si>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</si>
  <si>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</si>
  <si>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</si>
  <si>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</si>
  <si>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</si>
  <si>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</si>
  <si>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</si>
  <si>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</si>
  <si>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</si>
  <si>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</si>
  <si>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</si>
  <si>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</si>
  <si>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</si>
  <si>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</si>
  <si>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</si>
  <si>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</si>
  <si>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</si>
  <si>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</si>
  <si>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</si>
  <si>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</si>
  <si>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</si>
  <si>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</si>
  <si>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</si>
  <si>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</si>
  <si>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</si>
  <si>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</si>
  <si>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</si>
  <si>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</si>
  <si>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</si>
  <si>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</si>
  <si>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</si>
  <si>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</si>
  <si>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</si>
  <si>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</si>
  <si>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</si>
  <si>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</si>
  <si>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</si>
  <si>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</si>
  <si>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</si>
  <si>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</si>
  <si>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</si>
  <si>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</si>
  <si>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</si>
  <si>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</si>
  <si>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</si>
  <si>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</si>
  <si>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</si>
  <si>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</si>
  <si>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</si>
  <si>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</si>
  <si>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</si>
  <si>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</si>
  <si>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</si>
  <si>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</si>
  <si>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</si>
  <si>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</si>
  <si>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</si>
  <si>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</si>
  <si>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</si>
  <si>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</si>
  <si>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</si>
  <si>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</si>
  <si>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</si>
  <si>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</si>
  <si>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</si>
  <si>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</si>
  <si>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</si>
  <si>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</si>
  <si>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</si>
  <si>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</si>
  <si>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</si>
  <si>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</si>
  <si>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</si>
  <si>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</si>
  <si>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</si>
  <si>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</si>
  <si>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</si>
  <si>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</si>
  <si>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</si>
  <si>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</si>
  <si>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</si>
  <si>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</si>
  <si>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</si>
  <si>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</si>
  <si>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</si>
  <si>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</si>
  <si>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</si>
  <si>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</si>
  <si>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</si>
  <si>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</si>
  <si>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</si>
  <si>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</si>
  <si>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</si>
  <si>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</si>
  <si>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</si>
  <si>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</si>
  <si>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</si>
  <si>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</si>
  <si>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</si>
  <si>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</si>
  <si>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</si>
  <si>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</si>
  <si>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</si>
  <si>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</si>
  <si>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</si>
  <si>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</si>
  <si>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</si>
  <si>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</si>
  <si>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</si>
  <si>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</si>
  <si>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</si>
  <si>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</si>
  <si>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</si>
  <si>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</si>
  <si>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</si>
  <si>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</si>
  <si>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Allocation For 21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</si>
</sst>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NumberFormat="1" applyFont="1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43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right" vertical="center"/>
    </xf>
    <xf numFmtId="41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1" fontId="4" fillId="6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41" fontId="4" fillId="6" borderId="1" xfId="1" applyNumberFormat="1" applyFont="1" applyFill="1" applyBorder="1"/>
    <xf numFmtId="0" fontId="2" fillId="0" borderId="1" xfId="0" applyFont="1" applyBorder="1"/>
    <xf numFmtId="9" fontId="2" fillId="0" borderId="1" xfId="3" applyFont="1" applyBorder="1" applyAlignment="1">
      <alignment horizontal="left"/>
    </xf>
    <xf numFmtId="41" fontId="4" fillId="6" borderId="1" xfId="1" applyNumberFormat="1" applyFont="1" applyFill="1" applyBorder="1" applyAlignment="1">
      <alignment horizontal="center"/>
    </xf>
    <xf numFmtId="41" fontId="2" fillId="7" borderId="1" xfId="1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/>
    <xf numFmtId="0" fontId="9" fillId="0" borderId="0" xfId="0" applyFont="1"/>
    <xf numFmtId="0" fontId="7" fillId="3" borderId="2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1" fontId="8" fillId="4" borderId="1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</cellXfs>
  <cellStyles count="4">
    <cellStyle name="Comma" xfId="1" builtinId="3"/>
    <cellStyle name="Comma 5" xfId="2" xr:uid="{00000000-0005-0000-0000-000001000000}"/>
    <cellStyle name="Normal" xfId="0" builtinId="0"/>
    <cellStyle name="Percent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34"/>
  <sheetViews>
    <sheetView workbookViewId="0">
      <pane xSplit="5" ySplit="2" topLeftCell="H3" activePane="bottomRight" state="frozen"/>
      <selection pane="topRight" activeCell="F1" sqref="F1"/>
      <selection pane="bottomLeft" activeCell="A4" sqref="A4"/>
      <selection pane="bottomRight" activeCell="A2" sqref="A2:S97"/>
    </sheetView>
  </sheetViews>
  <sheetFormatPr defaultColWidth="9.140625" defaultRowHeight="12" x14ac:dyDescent="0.2"/>
  <cols>
    <col min="1" max="1" width="27.7109375" style="1" bestFit="1" customWidth="1"/>
    <col min="2" max="2" width="10.85546875" style="1" bestFit="1" customWidth="1"/>
    <col min="3" max="3" width="15.7109375" style="1" bestFit="1" customWidth="1"/>
    <col min="4" max="4" width="9.85546875" style="2" bestFit="1" customWidth="1"/>
    <col min="5" max="5" width="14.28515625" style="3" bestFit="1" customWidth="1"/>
    <col min="6" max="7" width="9" style="2" bestFit="1" customWidth="1"/>
    <col min="8" max="9" width="8.140625" style="2" bestFit="1" customWidth="1"/>
    <col min="10" max="10" width="7" style="2" bestFit="1" customWidth="1"/>
    <col min="11" max="13" width="8.140625" style="2" bestFit="1" customWidth="1"/>
    <col min="14" max="15" width="8.42578125" style="2" bestFit="1" customWidth="1"/>
    <col min="16" max="18" width="8.140625" style="2" bestFit="1" customWidth="1"/>
    <col min="19" max="19" width="8.42578125" style="2" bestFit="1" customWidth="1"/>
    <col min="20" max="16384" width="9.140625" style="2"/>
  </cols>
  <sheetData>
    <row r="1" spans="1:19" x14ac:dyDescent="0.2">
      <c r="E1" s="4" t="s">
        <v>0</v>
      </c>
      <c r="F1" s="5">
        <v>760.89750000000004</v>
      </c>
      <c r="G1" s="5">
        <v>801</v>
      </c>
      <c r="H1" s="5">
        <v>824.05499999999995</v>
      </c>
      <c r="I1" s="5">
        <v>2788.9949999999999</v>
      </c>
      <c r="J1" s="5">
        <v>5607.9849999999997</v>
      </c>
      <c r="K1" s="5">
        <v>5877.96</v>
      </c>
      <c r="L1" s="5">
        <v>1072.675</v>
      </c>
      <c r="M1" s="5">
        <v>1219.4000000000001</v>
      </c>
      <c r="N1" s="5">
        <v>3520.78</v>
      </c>
      <c r="O1" s="5">
        <v>6397.9949999999999</v>
      </c>
      <c r="P1" s="5">
        <v>3257.1224999999999</v>
      </c>
      <c r="Q1" s="5">
        <v>3530.8049999999998</v>
      </c>
      <c r="R1" s="5">
        <v>7692.1824999999999</v>
      </c>
      <c r="S1" s="5">
        <v>9012.4750000000004</v>
      </c>
    </row>
    <row r="2" spans="1:19" s="10" customFormat="1" x14ac:dyDescent="0.2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</row>
    <row r="3" spans="1:19" s="15" customFormat="1" ht="14.25" hidden="1" customHeight="1" x14ac:dyDescent="0.2">
      <c r="A3" s="11" t="s">
        <v>20</v>
      </c>
      <c r="B3" s="11" t="s">
        <v>21</v>
      </c>
      <c r="C3" s="11" t="s">
        <v>21</v>
      </c>
      <c r="D3" s="12">
        <f t="shared" ref="D3:D34" si="0">SUM(F3:S3)</f>
        <v>881.35839308424488</v>
      </c>
      <c r="E3" s="13">
        <f t="shared" ref="E3:E34" si="1">SUMPRODUCT($F$1:$S$1,F3:S3)</f>
        <v>1663840.8613301602</v>
      </c>
      <c r="F3" s="14">
        <v>150.82934654940269</v>
      </c>
      <c r="G3" s="14">
        <v>140.73349878418691</v>
      </c>
      <c r="H3" s="14">
        <v>150.45135406218657</v>
      </c>
      <c r="I3" s="14">
        <v>20.087043856712423</v>
      </c>
      <c r="J3" s="14">
        <v>20.040080160320642</v>
      </c>
      <c r="K3" s="14">
        <v>40.095226162135077</v>
      </c>
      <c r="L3" s="14">
        <v>90.270812437311932</v>
      </c>
      <c r="M3" s="14">
        <v>140.44943820224719</v>
      </c>
      <c r="N3" s="14">
        <v>20.047613081067539</v>
      </c>
      <c r="O3" s="14">
        <v>10.025062656641603</v>
      </c>
      <c r="P3" s="14">
        <v>30.110404817664772</v>
      </c>
      <c r="Q3" s="14">
        <v>30.110404817664772</v>
      </c>
      <c r="R3" s="14">
        <v>32.093069902717879</v>
      </c>
      <c r="S3" s="14">
        <v>6.0150375939849621</v>
      </c>
    </row>
    <row r="4" spans="1:19" s="15" customFormat="1" ht="14.25" hidden="1" customHeight="1" x14ac:dyDescent="0.2">
      <c r="A4" s="11" t="s">
        <v>22</v>
      </c>
      <c r="B4" s="11" t="s">
        <v>21</v>
      </c>
      <c r="C4" s="11" t="s">
        <v>21</v>
      </c>
      <c r="D4" s="12">
        <f t="shared" si="0"/>
        <v>318.2543725500459</v>
      </c>
      <c r="E4" s="13">
        <f t="shared" si="1"/>
        <v>586358.069244841</v>
      </c>
      <c r="F4" s="14">
        <v>42.97132380324863</v>
      </c>
      <c r="G4" s="14">
        <v>55.451104259106067</v>
      </c>
      <c r="H4" s="14">
        <v>58.676028084252756</v>
      </c>
      <c r="I4" s="14">
        <v>3.3478406427854033</v>
      </c>
      <c r="J4" s="14">
        <v>8.0160320641282556</v>
      </c>
      <c r="K4" s="14">
        <v>16.038090464854029</v>
      </c>
      <c r="L4" s="14">
        <v>35.20561685055165</v>
      </c>
      <c r="M4" s="14">
        <v>56.179775280898873</v>
      </c>
      <c r="N4" s="14">
        <v>3.758927452700163</v>
      </c>
      <c r="O4" s="14">
        <v>1.2531328320802004</v>
      </c>
      <c r="P4" s="14">
        <v>12.044161927065909</v>
      </c>
      <c r="Q4" s="14">
        <v>12.044161927065909</v>
      </c>
      <c r="R4" s="14">
        <v>12.516297262059975</v>
      </c>
      <c r="S4" s="14">
        <v>0.75187969924812026</v>
      </c>
    </row>
    <row r="5" spans="1:19" s="15" customFormat="1" ht="14.25" hidden="1" customHeight="1" x14ac:dyDescent="0.2">
      <c r="A5" s="11" t="s">
        <v>23</v>
      </c>
      <c r="B5" s="11" t="s">
        <v>21</v>
      </c>
      <c r="C5" s="11" t="s">
        <v>24</v>
      </c>
      <c r="D5" s="12">
        <f t="shared" si="0"/>
        <v>818.2565592474499</v>
      </c>
      <c r="E5" s="13">
        <f t="shared" si="1"/>
        <v>1551261.1283972764</v>
      </c>
      <c r="F5" s="14">
        <v>139.65680236055803</v>
      </c>
      <c r="G5" s="14">
        <v>130.20480810207815</v>
      </c>
      <c r="H5" s="14">
        <v>139.91975927783349</v>
      </c>
      <c r="I5" s="14">
        <v>18.747907599598257</v>
      </c>
      <c r="J5" s="14">
        <v>20.040080160320642</v>
      </c>
      <c r="K5" s="14">
        <v>37.088084199974936</v>
      </c>
      <c r="L5" s="14">
        <v>83.951855566700104</v>
      </c>
      <c r="M5" s="14">
        <v>129.21348314606743</v>
      </c>
      <c r="N5" s="14">
        <v>18.544042099987468</v>
      </c>
      <c r="O5" s="14">
        <v>9.2731829573934839</v>
      </c>
      <c r="P5" s="14">
        <v>28.103044496487119</v>
      </c>
      <c r="Q5" s="14">
        <v>28.103044496487119</v>
      </c>
      <c r="R5" s="14">
        <v>29.846555009527631</v>
      </c>
      <c r="S5" s="14">
        <v>5.5639097744360901</v>
      </c>
    </row>
    <row r="6" spans="1:19" s="15" customFormat="1" ht="14.25" hidden="1" customHeight="1" x14ac:dyDescent="0.2">
      <c r="A6" s="11" t="s">
        <v>25</v>
      </c>
      <c r="B6" s="11" t="s">
        <v>21</v>
      </c>
      <c r="C6" s="11" t="s">
        <v>26</v>
      </c>
      <c r="D6" s="12">
        <f t="shared" si="0"/>
        <v>349.58842409241504</v>
      </c>
      <c r="E6" s="13">
        <f t="shared" si="1"/>
        <v>681837.93726393115</v>
      </c>
      <c r="F6" s="14">
        <v>58.870713610450629</v>
      </c>
      <c r="G6" s="14">
        <v>54.749191546965484</v>
      </c>
      <c r="H6" s="14">
        <v>58.676028084252756</v>
      </c>
      <c r="I6" s="14">
        <v>8.0348175426849675</v>
      </c>
      <c r="J6" s="14">
        <v>8.0160320641282556</v>
      </c>
      <c r="K6" s="14">
        <v>15.53690013782734</v>
      </c>
      <c r="L6" s="14">
        <v>35.20561685055165</v>
      </c>
      <c r="M6" s="14">
        <v>56.179775280898873</v>
      </c>
      <c r="N6" s="14">
        <v>7.76845006891367</v>
      </c>
      <c r="O6" s="14">
        <v>4.0100250626566414</v>
      </c>
      <c r="P6" s="14">
        <v>12.044161927065909</v>
      </c>
      <c r="Q6" s="14">
        <v>12.044161927065909</v>
      </c>
      <c r="R6" s="14">
        <v>16.046534951358939</v>
      </c>
      <c r="S6" s="14">
        <v>2.4060150375939848</v>
      </c>
    </row>
    <row r="7" spans="1:19" s="15" customFormat="1" ht="14.25" hidden="1" customHeight="1" x14ac:dyDescent="0.2">
      <c r="A7" s="11" t="s">
        <v>27</v>
      </c>
      <c r="B7" s="11" t="s">
        <v>21</v>
      </c>
      <c r="C7" s="11" t="s">
        <v>26</v>
      </c>
      <c r="D7" s="12">
        <f t="shared" si="0"/>
        <v>438.66322636452782</v>
      </c>
      <c r="E7" s="13">
        <f t="shared" si="1"/>
        <v>839617.45048357395</v>
      </c>
      <c r="F7" s="14">
        <v>85.083221130432293</v>
      </c>
      <c r="G7" s="14">
        <v>70.191271214058304</v>
      </c>
      <c r="H7" s="14">
        <v>69.20762286860581</v>
      </c>
      <c r="I7" s="14">
        <v>9.3739537997991285</v>
      </c>
      <c r="J7" s="14">
        <v>8.0160320641282556</v>
      </c>
      <c r="K7" s="14">
        <v>22.553564716200977</v>
      </c>
      <c r="L7" s="14">
        <v>41.524573721163485</v>
      </c>
      <c r="M7" s="14">
        <v>64.606741573033716</v>
      </c>
      <c r="N7" s="14">
        <v>15.53690013782734</v>
      </c>
      <c r="O7" s="14">
        <v>7.2681704260651632</v>
      </c>
      <c r="P7" s="14">
        <v>14.051522248243559</v>
      </c>
      <c r="Q7" s="14">
        <v>14.051522248243559</v>
      </c>
      <c r="R7" s="14">
        <v>12.837227961087153</v>
      </c>
      <c r="S7" s="14">
        <v>4.3609022556390977</v>
      </c>
    </row>
    <row r="8" spans="1:19" s="15" customFormat="1" ht="14.25" hidden="1" customHeight="1" x14ac:dyDescent="0.2">
      <c r="A8" s="11" t="s">
        <v>28</v>
      </c>
      <c r="B8" s="11" t="s">
        <v>21</v>
      </c>
      <c r="C8" s="11" t="s">
        <v>21</v>
      </c>
      <c r="D8" s="12">
        <f t="shared" si="0"/>
        <v>172.56753704846184</v>
      </c>
      <c r="E8" s="13">
        <f t="shared" si="1"/>
        <v>354424.94766542164</v>
      </c>
      <c r="F8" s="14">
        <v>21.485661901624315</v>
      </c>
      <c r="G8" s="14">
        <v>17.547817803514576</v>
      </c>
      <c r="H8" s="14">
        <v>34.603811434302905</v>
      </c>
      <c r="I8" s="14">
        <v>4.6869768998995642</v>
      </c>
      <c r="J8" s="14">
        <v>4.0080160320641278</v>
      </c>
      <c r="K8" s="14">
        <v>9.0214258864803902</v>
      </c>
      <c r="L8" s="14">
        <v>20.762286860581742</v>
      </c>
      <c r="M8" s="14">
        <v>30.898876404494384</v>
      </c>
      <c r="N8" s="14">
        <v>4.5107129432401951</v>
      </c>
      <c r="O8" s="14">
        <v>2.255639097744361</v>
      </c>
      <c r="P8" s="14">
        <v>7.0257611241217797</v>
      </c>
      <c r="Q8" s="14">
        <v>7.0257611241217797</v>
      </c>
      <c r="R8" s="14">
        <v>7.3814060776251136</v>
      </c>
      <c r="S8" s="14">
        <v>1.3533834586466167</v>
      </c>
    </row>
    <row r="9" spans="1:19" s="15" customFormat="1" ht="14.25" hidden="1" customHeight="1" x14ac:dyDescent="0.2">
      <c r="A9" s="11" t="s">
        <v>29</v>
      </c>
      <c r="B9" s="11" t="s">
        <v>21</v>
      </c>
      <c r="C9" s="11" t="s">
        <v>24</v>
      </c>
      <c r="D9" s="12">
        <f t="shared" si="0"/>
        <v>628.85527978511334</v>
      </c>
      <c r="E9" s="13">
        <f t="shared" si="1"/>
        <v>1200515.502536275</v>
      </c>
      <c r="F9" s="14">
        <v>103.99060360386169</v>
      </c>
      <c r="G9" s="14">
        <v>105.28690682108746</v>
      </c>
      <c r="H9" s="14">
        <v>103.81143430290872</v>
      </c>
      <c r="I9" s="14">
        <v>18.747907599598257</v>
      </c>
      <c r="J9" s="14">
        <v>12.024048096192384</v>
      </c>
      <c r="K9" s="14">
        <v>32.577371256734743</v>
      </c>
      <c r="L9" s="14">
        <v>62.286860581745238</v>
      </c>
      <c r="M9" s="14">
        <v>98.31460674157303</v>
      </c>
      <c r="N9" s="14">
        <v>16.288685628367372</v>
      </c>
      <c r="O9" s="14">
        <v>7.0175438596491233</v>
      </c>
      <c r="P9" s="14">
        <v>21.07728337236534</v>
      </c>
      <c r="Q9" s="14">
        <v>21.07728337236534</v>
      </c>
      <c r="R9" s="14">
        <v>22.144218232875339</v>
      </c>
      <c r="S9" s="14">
        <v>4.2105263157894735</v>
      </c>
    </row>
    <row r="10" spans="1:19" s="15" customFormat="1" ht="14.25" hidden="1" customHeight="1" x14ac:dyDescent="0.2">
      <c r="A10" s="11" t="s">
        <v>30</v>
      </c>
      <c r="B10" s="11" t="s">
        <v>21</v>
      </c>
      <c r="C10" s="11" t="s">
        <v>24</v>
      </c>
      <c r="D10" s="12">
        <f t="shared" si="0"/>
        <v>464.38565077803224</v>
      </c>
      <c r="E10" s="13">
        <f t="shared" si="1"/>
        <v>895045.26813452714</v>
      </c>
      <c r="F10" s="14">
        <v>64.456985704872949</v>
      </c>
      <c r="G10" s="14">
        <v>52.643453410543728</v>
      </c>
      <c r="H10" s="14">
        <v>91.775325977933804</v>
      </c>
      <c r="I10" s="14">
        <v>12.052226314027452</v>
      </c>
      <c r="J10" s="14">
        <v>12.024048096192384</v>
      </c>
      <c r="K10" s="14">
        <v>20.047613081067539</v>
      </c>
      <c r="L10" s="14">
        <v>55.065195586760282</v>
      </c>
      <c r="M10" s="14">
        <v>87.078651685393254</v>
      </c>
      <c r="N10" s="14">
        <v>7.5178549054003261</v>
      </c>
      <c r="O10" s="14">
        <v>3.7593984962406015</v>
      </c>
      <c r="P10" s="14">
        <v>18.066242890598861</v>
      </c>
      <c r="Q10" s="14">
        <v>18.066242890598861</v>
      </c>
      <c r="R10" s="14">
        <v>19.576772640657907</v>
      </c>
      <c r="S10" s="14">
        <v>2.2556390977443606</v>
      </c>
    </row>
    <row r="11" spans="1:19" s="15" customFormat="1" ht="14.25" hidden="1" customHeight="1" x14ac:dyDescent="0.2">
      <c r="A11" s="11" t="s">
        <v>31</v>
      </c>
      <c r="B11" s="11" t="s">
        <v>21</v>
      </c>
      <c r="C11" s="11" t="s">
        <v>26</v>
      </c>
      <c r="D11" s="12">
        <f t="shared" si="0"/>
        <v>438.28485372903901</v>
      </c>
      <c r="E11" s="13">
        <f t="shared" si="1"/>
        <v>820377.94188641838</v>
      </c>
      <c r="F11" s="14">
        <v>75.199816655685112</v>
      </c>
      <c r="G11" s="14">
        <v>70.191271214058304</v>
      </c>
      <c r="H11" s="14">
        <v>75.225677031093284</v>
      </c>
      <c r="I11" s="14">
        <v>10.043521928356212</v>
      </c>
      <c r="J11" s="14">
        <v>8.0160320641282556</v>
      </c>
      <c r="K11" s="14">
        <v>20.047613081067539</v>
      </c>
      <c r="L11" s="14">
        <v>45.135406218655966</v>
      </c>
      <c r="M11" s="14">
        <v>70.224719101123597</v>
      </c>
      <c r="N11" s="14">
        <v>10.023806540533769</v>
      </c>
      <c r="O11" s="14">
        <v>5.0125313283208017</v>
      </c>
      <c r="P11" s="14">
        <v>15.055202408832386</v>
      </c>
      <c r="Q11" s="14">
        <v>15.055202408832386</v>
      </c>
      <c r="R11" s="14">
        <v>16.046534951358939</v>
      </c>
      <c r="S11" s="14">
        <v>3.007518796992481</v>
      </c>
    </row>
    <row r="12" spans="1:19" s="15" customFormat="1" ht="14.25" hidden="1" customHeight="1" x14ac:dyDescent="0.2">
      <c r="A12" s="11" t="s">
        <v>32</v>
      </c>
      <c r="B12" s="11" t="s">
        <v>21</v>
      </c>
      <c r="C12" s="11" t="s">
        <v>33</v>
      </c>
      <c r="D12" s="12">
        <f t="shared" si="0"/>
        <v>727.76506564437125</v>
      </c>
      <c r="E12" s="13">
        <f t="shared" si="1"/>
        <v>1373372.4360189121</v>
      </c>
      <c r="F12" s="14">
        <v>124.18712579138854</v>
      </c>
      <c r="G12" s="14">
        <v>116.1665538592665</v>
      </c>
      <c r="H12" s="14">
        <v>124.87462387161486</v>
      </c>
      <c r="I12" s="14">
        <v>16.739203213927016</v>
      </c>
      <c r="J12" s="14">
        <v>16.032064128256511</v>
      </c>
      <c r="K12" s="14">
        <v>33.078561583761434</v>
      </c>
      <c r="L12" s="14">
        <v>74.924774322968915</v>
      </c>
      <c r="M12" s="14">
        <v>115.16853932584269</v>
      </c>
      <c r="N12" s="14">
        <v>16.539280791880717</v>
      </c>
      <c r="O12" s="14">
        <v>8.2706766917293226</v>
      </c>
      <c r="P12" s="14">
        <v>25.092004014720644</v>
      </c>
      <c r="Q12" s="14">
        <v>25.092004014720644</v>
      </c>
      <c r="R12" s="14">
        <v>26.637248019255843</v>
      </c>
      <c r="S12" s="14">
        <v>4.9624060150375939</v>
      </c>
    </row>
    <row r="13" spans="1:19" s="15" customFormat="1" ht="14.25" hidden="1" customHeight="1" x14ac:dyDescent="0.2">
      <c r="A13" s="11" t="s">
        <v>34</v>
      </c>
      <c r="B13" s="11" t="s">
        <v>21</v>
      </c>
      <c r="C13" s="11" t="s">
        <v>33</v>
      </c>
      <c r="D13" s="12">
        <f t="shared" si="0"/>
        <v>838.59375642204941</v>
      </c>
      <c r="E13" s="13">
        <f t="shared" si="1"/>
        <v>1559493.3622388628</v>
      </c>
      <c r="F13" s="14">
        <v>144.38364797891541</v>
      </c>
      <c r="G13" s="14">
        <v>158.98322929984207</v>
      </c>
      <c r="H13" s="14">
        <v>135.4062186559679</v>
      </c>
      <c r="I13" s="14">
        <v>18.078339471041176</v>
      </c>
      <c r="J13" s="14">
        <v>16.032064128256511</v>
      </c>
      <c r="K13" s="14">
        <v>40.095226162135077</v>
      </c>
      <c r="L13" s="14">
        <v>81.243731193580743</v>
      </c>
      <c r="M13" s="14">
        <v>126.40449438202248</v>
      </c>
      <c r="N13" s="14">
        <v>18.04285177296078</v>
      </c>
      <c r="O13" s="14">
        <v>11.528822055137844</v>
      </c>
      <c r="P13" s="14">
        <v>27.099364335898294</v>
      </c>
      <c r="Q13" s="14">
        <v>27.099364335898294</v>
      </c>
      <c r="R13" s="14">
        <v>27.279109417310199</v>
      </c>
      <c r="S13" s="14">
        <v>6.9172932330827068</v>
      </c>
    </row>
    <row r="14" spans="1:19" s="15" customFormat="1" ht="14.25" hidden="1" customHeight="1" x14ac:dyDescent="0.2">
      <c r="A14" s="11" t="s">
        <v>35</v>
      </c>
      <c r="B14" s="11" t="s">
        <v>21</v>
      </c>
      <c r="C14" s="11" t="s">
        <v>24</v>
      </c>
      <c r="D14" s="12">
        <f t="shared" si="0"/>
        <v>264.05170355651245</v>
      </c>
      <c r="E14" s="13">
        <f t="shared" si="1"/>
        <v>481927.93138241977</v>
      </c>
      <c r="F14" s="14">
        <v>45.979316469476039</v>
      </c>
      <c r="G14" s="14">
        <v>43.167631796645857</v>
      </c>
      <c r="H14" s="14">
        <v>46.639919759277831</v>
      </c>
      <c r="I14" s="14">
        <v>6.0261131570137261</v>
      </c>
      <c r="J14" s="14">
        <v>8.0160320641282556</v>
      </c>
      <c r="K14" s="14">
        <v>7.5178549054003261</v>
      </c>
      <c r="L14" s="14">
        <v>27.983951855566701</v>
      </c>
      <c r="M14" s="14">
        <v>42.134831460674157</v>
      </c>
      <c r="N14" s="14">
        <v>3.758927452700163</v>
      </c>
      <c r="O14" s="14">
        <v>3.0075187969924815</v>
      </c>
      <c r="P14" s="14">
        <v>9.0331214452994306</v>
      </c>
      <c r="Q14" s="14">
        <v>9.0331214452994306</v>
      </c>
      <c r="R14" s="14">
        <v>9.9488516698425435</v>
      </c>
      <c r="S14" s="14">
        <v>1.8045112781954888</v>
      </c>
    </row>
    <row r="15" spans="1:19" s="15" customFormat="1" ht="14.25" hidden="1" customHeight="1" x14ac:dyDescent="0.2">
      <c r="A15" s="11" t="s">
        <v>36</v>
      </c>
      <c r="B15" s="11" t="s">
        <v>21</v>
      </c>
      <c r="C15" s="11" t="s">
        <v>26</v>
      </c>
      <c r="D15" s="12">
        <f t="shared" si="0"/>
        <v>522.61182943684116</v>
      </c>
      <c r="E15" s="13">
        <f t="shared" si="1"/>
        <v>960250.05327554804</v>
      </c>
      <c r="F15" s="14">
        <v>90.669493224854619</v>
      </c>
      <c r="G15" s="14">
        <v>84.580481812940263</v>
      </c>
      <c r="H15" s="14">
        <v>90.270812437311932</v>
      </c>
      <c r="I15" s="14">
        <v>12.052226314027452</v>
      </c>
      <c r="J15" s="14">
        <v>12.024048096192384</v>
      </c>
      <c r="K15" s="14">
        <v>17.541661445934093</v>
      </c>
      <c r="L15" s="14">
        <v>54.162487462387155</v>
      </c>
      <c r="M15" s="14">
        <v>84.269662921348313</v>
      </c>
      <c r="N15" s="14">
        <v>12.02856784864052</v>
      </c>
      <c r="O15" s="14">
        <v>6.015037593984963</v>
      </c>
      <c r="P15" s="14">
        <v>18.066242890598861</v>
      </c>
      <c r="Q15" s="14">
        <v>18.066242890598861</v>
      </c>
      <c r="R15" s="14">
        <v>19.255841941630731</v>
      </c>
      <c r="S15" s="14">
        <v>3.6090225563909777</v>
      </c>
    </row>
    <row r="16" spans="1:19" s="15" customFormat="1" ht="14.25" hidden="1" customHeight="1" x14ac:dyDescent="0.2">
      <c r="A16" s="11" t="s">
        <v>37</v>
      </c>
      <c r="B16" s="11" t="s">
        <v>21</v>
      </c>
      <c r="C16" s="11" t="s">
        <v>33</v>
      </c>
      <c r="D16" s="12">
        <f t="shared" si="0"/>
        <v>359.32763227158216</v>
      </c>
      <c r="E16" s="13">
        <f t="shared" si="1"/>
        <v>660804.67807800299</v>
      </c>
      <c r="F16" s="14">
        <v>85.94264760649726</v>
      </c>
      <c r="G16" s="14">
        <v>51.590584342332853</v>
      </c>
      <c r="H16" s="14">
        <v>55.667001003009027</v>
      </c>
      <c r="I16" s="14">
        <v>7.365249414127887</v>
      </c>
      <c r="J16" s="14">
        <v>8.0160320641282556</v>
      </c>
      <c r="K16" s="14">
        <v>17.040471118907405</v>
      </c>
      <c r="L16" s="14">
        <v>33.400200601805416</v>
      </c>
      <c r="M16" s="14">
        <v>50.561797752808992</v>
      </c>
      <c r="N16" s="14">
        <v>9.7732113770204236</v>
      </c>
      <c r="O16" s="14">
        <v>3.7593984962406015</v>
      </c>
      <c r="P16" s="14">
        <v>11.040481766477082</v>
      </c>
      <c r="Q16" s="14">
        <v>11.040481766477082</v>
      </c>
      <c r="R16" s="14">
        <v>11.874435864005617</v>
      </c>
      <c r="S16" s="14">
        <v>2.2556390977443606</v>
      </c>
    </row>
    <row r="17" spans="1:19" hidden="1" x14ac:dyDescent="0.2">
      <c r="A17" s="31" t="s">
        <v>21</v>
      </c>
      <c r="B17" s="31"/>
      <c r="C17" s="31"/>
      <c r="D17" s="12">
        <f t="shared" si="0"/>
        <v>7222.5642840106875</v>
      </c>
      <c r="E17" s="13">
        <f t="shared" si="1"/>
        <v>13629127.567936171</v>
      </c>
      <c r="F17" s="16">
        <v>1233.7067063912682</v>
      </c>
      <c r="G17" s="16">
        <v>1151.4878042666267</v>
      </c>
      <c r="H17" s="16">
        <v>1235.2056168505517</v>
      </c>
      <c r="I17" s="16">
        <v>165.38332775359893</v>
      </c>
      <c r="J17" s="16">
        <v>160.32064128256513</v>
      </c>
      <c r="K17" s="16">
        <v>328.27966420248089</v>
      </c>
      <c r="L17" s="16">
        <v>741.12337011033105</v>
      </c>
      <c r="M17" s="16">
        <v>1151.685393258427</v>
      </c>
      <c r="N17" s="16">
        <v>164.13983210124044</v>
      </c>
      <c r="O17" s="16">
        <v>82.456140350877206</v>
      </c>
      <c r="P17" s="16">
        <v>247.90899966543992</v>
      </c>
      <c r="Q17" s="16">
        <v>247.90899966543992</v>
      </c>
      <c r="R17" s="16">
        <v>263.4841039013138</v>
      </c>
      <c r="S17" s="16">
        <v>49.473684210526322</v>
      </c>
    </row>
    <row r="18" spans="1:19" hidden="1" x14ac:dyDescent="0.2">
      <c r="A18" s="17" t="s">
        <v>38</v>
      </c>
      <c r="B18" s="17" t="s">
        <v>39</v>
      </c>
      <c r="C18" s="17" t="s">
        <v>40</v>
      </c>
      <c r="D18" s="12">
        <f t="shared" si="0"/>
        <v>771.07283458703375</v>
      </c>
      <c r="E18" s="13">
        <f t="shared" si="1"/>
        <v>1448450.8106007597</v>
      </c>
      <c r="F18" s="14">
        <v>131.92196407597331</v>
      </c>
      <c r="G18" s="14">
        <v>123.18568098067233</v>
      </c>
      <c r="H18" s="14">
        <v>132.39719157472419</v>
      </c>
      <c r="I18" s="14">
        <v>17.408771342484098</v>
      </c>
      <c r="J18" s="14">
        <v>16.032064128256511</v>
      </c>
      <c r="K18" s="14">
        <v>35.083322891868185</v>
      </c>
      <c r="L18" s="14">
        <v>79.438314944834502</v>
      </c>
      <c r="M18" s="14">
        <v>123.59550561797754</v>
      </c>
      <c r="N18" s="14">
        <v>17.541661445934093</v>
      </c>
      <c r="O18" s="14">
        <v>8.7719298245614024</v>
      </c>
      <c r="P18" s="14">
        <v>26.095684175309465</v>
      </c>
      <c r="Q18" s="14">
        <v>26.095684175309465</v>
      </c>
      <c r="R18" s="14">
        <v>28.241901514391738</v>
      </c>
      <c r="S18" s="14">
        <v>5.2631578947368416</v>
      </c>
    </row>
    <row r="19" spans="1:19" hidden="1" x14ac:dyDescent="0.2">
      <c r="A19" s="17" t="s">
        <v>41</v>
      </c>
      <c r="B19" s="17" t="s">
        <v>39</v>
      </c>
      <c r="C19" s="17" t="s">
        <v>40</v>
      </c>
      <c r="D19" s="12">
        <f t="shared" si="0"/>
        <v>395.53885833871931</v>
      </c>
      <c r="E19" s="13">
        <f t="shared" si="1"/>
        <v>740371.48560601263</v>
      </c>
      <c r="F19" s="14">
        <v>67.894691609132835</v>
      </c>
      <c r="G19" s="14">
        <v>63.172144092652481</v>
      </c>
      <c r="H19" s="14">
        <v>67.703109327983952</v>
      </c>
      <c r="I19" s="14">
        <v>8.7043856712420489</v>
      </c>
      <c r="J19" s="14">
        <v>8.0160320641282556</v>
      </c>
      <c r="K19" s="14">
        <v>18.04285177296078</v>
      </c>
      <c r="L19" s="14">
        <v>40.621865596790371</v>
      </c>
      <c r="M19" s="14">
        <v>64.606741573033716</v>
      </c>
      <c r="N19" s="14">
        <v>9.0214258864803902</v>
      </c>
      <c r="O19" s="14">
        <v>4.511278195488722</v>
      </c>
      <c r="P19" s="14">
        <v>13.047842087654733</v>
      </c>
      <c r="Q19" s="14">
        <v>13.047842087654733</v>
      </c>
      <c r="R19" s="14">
        <v>14.441881456223046</v>
      </c>
      <c r="S19" s="14">
        <v>2.7067669172932334</v>
      </c>
    </row>
    <row r="20" spans="1:19" hidden="1" x14ac:dyDescent="0.2">
      <c r="A20" s="17" t="s">
        <v>42</v>
      </c>
      <c r="B20" s="17" t="s">
        <v>39</v>
      </c>
      <c r="C20" s="17" t="s">
        <v>40</v>
      </c>
      <c r="D20" s="12">
        <f t="shared" si="0"/>
        <v>798.46457387137798</v>
      </c>
      <c r="E20" s="13">
        <f t="shared" si="1"/>
        <v>1512462.4274079953</v>
      </c>
      <c r="F20" s="14">
        <v>135.78938321826567</v>
      </c>
      <c r="G20" s="14">
        <v>127.04620089744553</v>
      </c>
      <c r="H20" s="14">
        <v>135.4062186559679</v>
      </c>
      <c r="I20" s="14">
        <v>18.078339471041176</v>
      </c>
      <c r="J20" s="14">
        <v>20.040080160320642</v>
      </c>
      <c r="K20" s="14">
        <v>36.085703545921561</v>
      </c>
      <c r="L20" s="14">
        <v>81.243731193580743</v>
      </c>
      <c r="M20" s="14">
        <v>129.21348314606743</v>
      </c>
      <c r="N20" s="14">
        <v>18.04285177296078</v>
      </c>
      <c r="O20" s="14">
        <v>9.022556390977444</v>
      </c>
      <c r="P20" s="14">
        <v>27.099364335898294</v>
      </c>
      <c r="Q20" s="14">
        <v>27.099364335898294</v>
      </c>
      <c r="R20" s="14">
        <v>28.883762912446091</v>
      </c>
      <c r="S20" s="14">
        <v>5.4135338345864668</v>
      </c>
    </row>
    <row r="21" spans="1:19" hidden="1" x14ac:dyDescent="0.2">
      <c r="A21" s="17" t="s">
        <v>43</v>
      </c>
      <c r="B21" s="17" t="s">
        <v>39</v>
      </c>
      <c r="C21" s="17" t="s">
        <v>44</v>
      </c>
      <c r="D21" s="12">
        <f t="shared" si="0"/>
        <v>401.62974716754525</v>
      </c>
      <c r="E21" s="13">
        <f t="shared" si="1"/>
        <v>758914.59224388713</v>
      </c>
      <c r="F21" s="14">
        <v>69.183831323230294</v>
      </c>
      <c r="G21" s="14">
        <v>64.225013160863355</v>
      </c>
      <c r="H21" s="14">
        <v>69.20762286860581</v>
      </c>
      <c r="I21" s="14">
        <v>9.3739537997991285</v>
      </c>
      <c r="J21" s="14">
        <v>8.0160320641282556</v>
      </c>
      <c r="K21" s="14">
        <v>18.544042099987468</v>
      </c>
      <c r="L21" s="14">
        <v>41.524573721163485</v>
      </c>
      <c r="M21" s="14">
        <v>61.797752808988768</v>
      </c>
      <c r="N21" s="14">
        <v>9.2720210499937341</v>
      </c>
      <c r="O21" s="14">
        <v>4.7619047619047628</v>
      </c>
      <c r="P21" s="14">
        <v>14.051522248243559</v>
      </c>
      <c r="Q21" s="14">
        <v>14.051522248243559</v>
      </c>
      <c r="R21" s="14">
        <v>14.762812155250227</v>
      </c>
      <c r="S21" s="14">
        <v>2.8571428571428572</v>
      </c>
    </row>
    <row r="22" spans="1:19" hidden="1" x14ac:dyDescent="0.2">
      <c r="A22" s="17" t="s">
        <v>45</v>
      </c>
      <c r="B22" s="17" t="s">
        <v>39</v>
      </c>
      <c r="C22" s="17" t="s">
        <v>44</v>
      </c>
      <c r="D22" s="12">
        <f t="shared" si="0"/>
        <v>1275.914036562456</v>
      </c>
      <c r="E22" s="13">
        <f t="shared" si="1"/>
        <v>2419645.68507609</v>
      </c>
      <c r="F22" s="14">
        <v>217.86461168247058</v>
      </c>
      <c r="G22" s="14">
        <v>202.85277380862851</v>
      </c>
      <c r="H22" s="14">
        <v>216.64994984954865</v>
      </c>
      <c r="I22" s="14">
        <v>28.79142952795447</v>
      </c>
      <c r="J22" s="14">
        <v>32.064128256513023</v>
      </c>
      <c r="K22" s="14">
        <v>57.636887608069159</v>
      </c>
      <c r="L22" s="14">
        <v>129.98996990972918</v>
      </c>
      <c r="M22" s="14">
        <v>205.0561797752809</v>
      </c>
      <c r="N22" s="14">
        <v>28.81844380403458</v>
      </c>
      <c r="O22" s="14">
        <v>14.786967418546366</v>
      </c>
      <c r="P22" s="14">
        <v>43.158246905319508</v>
      </c>
      <c r="Q22" s="14">
        <v>43.158246905319508</v>
      </c>
      <c r="R22" s="14">
        <v>46.21402065991375</v>
      </c>
      <c r="S22" s="14">
        <v>8.8721804511278197</v>
      </c>
    </row>
    <row r="23" spans="1:19" hidden="1" x14ac:dyDescent="0.2">
      <c r="A23" s="17" t="s">
        <v>46</v>
      </c>
      <c r="B23" s="17" t="s">
        <v>39</v>
      </c>
      <c r="C23" s="17" t="s">
        <v>47</v>
      </c>
      <c r="D23" s="12">
        <f t="shared" si="0"/>
        <v>1449.8677779338568</v>
      </c>
      <c r="E23" s="13">
        <f t="shared" si="1"/>
        <v>2735209.9424807383</v>
      </c>
      <c r="F23" s="14">
        <v>247.5148251067121</v>
      </c>
      <c r="G23" s="14">
        <v>230.92928229425183</v>
      </c>
      <c r="H23" s="14">
        <v>246.74022066198597</v>
      </c>
      <c r="I23" s="14">
        <v>33.478406427854033</v>
      </c>
      <c r="J23" s="14">
        <v>32.064128256513023</v>
      </c>
      <c r="K23" s="14">
        <v>65.655932840496178</v>
      </c>
      <c r="L23" s="14">
        <v>148.04413239719159</v>
      </c>
      <c r="M23" s="14">
        <v>233.14606741573036</v>
      </c>
      <c r="N23" s="14">
        <v>32.827966420248089</v>
      </c>
      <c r="O23" s="14">
        <v>16.541353383458645</v>
      </c>
      <c r="P23" s="14">
        <v>50.184008029441287</v>
      </c>
      <c r="Q23" s="14">
        <v>50.184008029441287</v>
      </c>
      <c r="R23" s="14">
        <v>52.632634640457319</v>
      </c>
      <c r="S23" s="14">
        <v>9.9248120300751879</v>
      </c>
    </row>
    <row r="24" spans="1:19" hidden="1" x14ac:dyDescent="0.2">
      <c r="A24" s="17" t="s">
        <v>48</v>
      </c>
      <c r="B24" s="17" t="s">
        <v>39</v>
      </c>
      <c r="C24" s="17" t="s">
        <v>47</v>
      </c>
      <c r="D24" s="12">
        <f t="shared" si="0"/>
        <v>260.60796984280506</v>
      </c>
      <c r="E24" s="13">
        <f t="shared" si="1"/>
        <v>486515.21883483982</v>
      </c>
      <c r="F24" s="14">
        <v>44.260463517346089</v>
      </c>
      <c r="G24" s="14">
        <v>41.412850016294406</v>
      </c>
      <c r="H24" s="14">
        <v>45.135406218655966</v>
      </c>
      <c r="I24" s="14">
        <v>6.0261131570137261</v>
      </c>
      <c r="J24" s="14">
        <v>4.0080160320641278</v>
      </c>
      <c r="K24" s="14">
        <v>12.02856784864052</v>
      </c>
      <c r="L24" s="14">
        <v>27.081243731193577</v>
      </c>
      <c r="M24" s="14">
        <v>42.134831460674157</v>
      </c>
      <c r="N24" s="14">
        <v>6.0142839243202602</v>
      </c>
      <c r="O24" s="14">
        <v>3.0075187969924815</v>
      </c>
      <c r="P24" s="14">
        <v>9.0331214452994306</v>
      </c>
      <c r="Q24" s="14">
        <v>9.0331214452994306</v>
      </c>
      <c r="R24" s="14">
        <v>9.6279209708153655</v>
      </c>
      <c r="S24" s="14">
        <v>1.8045112781954888</v>
      </c>
    </row>
    <row r="25" spans="1:19" hidden="1" x14ac:dyDescent="0.2">
      <c r="A25" s="17" t="s">
        <v>49</v>
      </c>
      <c r="B25" s="17" t="s">
        <v>39</v>
      </c>
      <c r="C25" s="17" t="s">
        <v>47</v>
      </c>
      <c r="D25" s="12">
        <f t="shared" si="0"/>
        <v>722.72361522980748</v>
      </c>
      <c r="E25" s="13">
        <f t="shared" si="1"/>
        <v>1364239.6136711116</v>
      </c>
      <c r="F25" s="14">
        <v>123.32769931532358</v>
      </c>
      <c r="G25" s="14">
        <v>115.11368479105562</v>
      </c>
      <c r="H25" s="14">
        <v>123.37011033099299</v>
      </c>
      <c r="I25" s="14">
        <v>16.739203213927016</v>
      </c>
      <c r="J25" s="14">
        <v>16.032064128256511</v>
      </c>
      <c r="K25" s="14">
        <v>33.078561583761434</v>
      </c>
      <c r="L25" s="14">
        <v>74.022066198595795</v>
      </c>
      <c r="M25" s="14">
        <v>115.16853932584269</v>
      </c>
      <c r="N25" s="14">
        <v>16.539280791880717</v>
      </c>
      <c r="O25" s="14">
        <v>8.0200501253132828</v>
      </c>
      <c r="P25" s="14">
        <v>25.092004014720644</v>
      </c>
      <c r="Q25" s="14">
        <v>25.092004014720644</v>
      </c>
      <c r="R25" s="14">
        <v>26.316317320228659</v>
      </c>
      <c r="S25" s="14">
        <v>4.8120300751879697</v>
      </c>
    </row>
    <row r="26" spans="1:19" hidden="1" x14ac:dyDescent="0.2">
      <c r="A26" s="17" t="s">
        <v>50</v>
      </c>
      <c r="B26" s="17" t="s">
        <v>39</v>
      </c>
      <c r="C26" s="17" t="s">
        <v>51</v>
      </c>
      <c r="D26" s="12">
        <f t="shared" si="0"/>
        <v>362.84172165909433</v>
      </c>
      <c r="E26" s="13">
        <f t="shared" si="1"/>
        <v>698707.37887497549</v>
      </c>
      <c r="F26" s="14">
        <v>61.878706276678024</v>
      </c>
      <c r="G26" s="14">
        <v>57.556842395527809</v>
      </c>
      <c r="H26" s="14">
        <v>61.685055165496493</v>
      </c>
      <c r="I26" s="14">
        <v>8.0348175426849675</v>
      </c>
      <c r="J26" s="14">
        <v>12.024048096192384</v>
      </c>
      <c r="K26" s="14">
        <v>16.539280791880717</v>
      </c>
      <c r="L26" s="14">
        <v>37.011033099297897</v>
      </c>
      <c r="M26" s="14">
        <v>56.179775280898873</v>
      </c>
      <c r="N26" s="14">
        <v>8.2696403959403586</v>
      </c>
      <c r="O26" s="14">
        <v>4.0100250626566414</v>
      </c>
      <c r="P26" s="14">
        <v>12.044161927065909</v>
      </c>
      <c r="Q26" s="14">
        <v>12.044161927065909</v>
      </c>
      <c r="R26" s="14">
        <v>13.15815866011433</v>
      </c>
      <c r="S26" s="14">
        <v>2.4060150375939848</v>
      </c>
    </row>
    <row r="27" spans="1:19" hidden="1" x14ac:dyDescent="0.2">
      <c r="A27" s="17" t="s">
        <v>52</v>
      </c>
      <c r="B27" s="17" t="s">
        <v>39</v>
      </c>
      <c r="C27" s="17" t="s">
        <v>51</v>
      </c>
      <c r="D27" s="12">
        <f t="shared" si="0"/>
        <v>229.40477103353948</v>
      </c>
      <c r="E27" s="13">
        <f t="shared" si="1"/>
        <v>427904.86656556063</v>
      </c>
      <c r="F27" s="14">
        <v>39.533617898988737</v>
      </c>
      <c r="G27" s="14">
        <v>37.201373743450901</v>
      </c>
      <c r="H27" s="14">
        <v>39.117352056168507</v>
      </c>
      <c r="I27" s="14">
        <v>5.3565450284566456</v>
      </c>
      <c r="J27" s="14">
        <v>4.0080160320641278</v>
      </c>
      <c r="K27" s="14">
        <v>10.524996867560455</v>
      </c>
      <c r="L27" s="14">
        <v>23.470411233701103</v>
      </c>
      <c r="M27" s="14">
        <v>36.516853932584269</v>
      </c>
      <c r="N27" s="14">
        <v>5.2624984337802276</v>
      </c>
      <c r="O27" s="14">
        <v>2.5062656641604009</v>
      </c>
      <c r="P27" s="14">
        <v>8.0294412847106056</v>
      </c>
      <c r="Q27" s="14">
        <v>8.0294412847106056</v>
      </c>
      <c r="R27" s="14">
        <v>8.3441981747066496</v>
      </c>
      <c r="S27" s="14">
        <v>1.5037593984962405</v>
      </c>
    </row>
    <row r="28" spans="1:19" hidden="1" x14ac:dyDescent="0.2">
      <c r="A28" s="17" t="s">
        <v>53</v>
      </c>
      <c r="B28" s="17" t="s">
        <v>39</v>
      </c>
      <c r="C28" s="17" t="s">
        <v>51</v>
      </c>
      <c r="D28" s="12">
        <f t="shared" si="0"/>
        <v>139.54201106568112</v>
      </c>
      <c r="E28" s="13">
        <f t="shared" si="1"/>
        <v>254472.01953234526</v>
      </c>
      <c r="F28" s="14">
        <v>24.063941329819233</v>
      </c>
      <c r="G28" s="14">
        <v>22.461206788498661</v>
      </c>
      <c r="H28" s="14">
        <v>24.072216649949848</v>
      </c>
      <c r="I28" s="14">
        <v>3.3478406427854033</v>
      </c>
      <c r="J28" s="14">
        <v>4.0080160320641278</v>
      </c>
      <c r="K28" s="14">
        <v>6.5154742513469488</v>
      </c>
      <c r="L28" s="14">
        <v>14.443329989969909</v>
      </c>
      <c r="M28" s="14">
        <v>22.471910112359549</v>
      </c>
      <c r="N28" s="14">
        <v>2.5059516351334423</v>
      </c>
      <c r="O28" s="14">
        <v>1.5037593984962407</v>
      </c>
      <c r="P28" s="14">
        <v>5.0184008029441278</v>
      </c>
      <c r="Q28" s="14">
        <v>5.0184008029441278</v>
      </c>
      <c r="R28" s="14">
        <v>3.2093069902717883</v>
      </c>
      <c r="S28" s="14">
        <v>0.90225563909774442</v>
      </c>
    </row>
    <row r="29" spans="1:19" hidden="1" x14ac:dyDescent="0.2">
      <c r="A29" s="17" t="s">
        <v>54</v>
      </c>
      <c r="B29" s="17" t="s">
        <v>39</v>
      </c>
      <c r="C29" s="17" t="s">
        <v>51</v>
      </c>
      <c r="D29" s="12">
        <f t="shared" si="0"/>
        <v>348.60467353760089</v>
      </c>
      <c r="E29" s="13">
        <f t="shared" si="1"/>
        <v>670715.36112430796</v>
      </c>
      <c r="F29" s="14">
        <v>58.870713610450629</v>
      </c>
      <c r="G29" s="14">
        <v>55.100147903035776</v>
      </c>
      <c r="H29" s="14">
        <v>60.180541624874621</v>
      </c>
      <c r="I29" s="14">
        <v>8.0348175426849675</v>
      </c>
      <c r="J29" s="14">
        <v>8.0160320641282556</v>
      </c>
      <c r="K29" s="14">
        <v>15.53690013782734</v>
      </c>
      <c r="L29" s="14">
        <v>36.108324974924777</v>
      </c>
      <c r="M29" s="14">
        <v>53.370786516853933</v>
      </c>
      <c r="N29" s="14">
        <v>8.5202355594537025</v>
      </c>
      <c r="O29" s="14">
        <v>3.7593984962406015</v>
      </c>
      <c r="P29" s="14">
        <v>12.044161927065909</v>
      </c>
      <c r="Q29" s="14">
        <v>12.044161927065909</v>
      </c>
      <c r="R29" s="14">
        <v>14.762812155250227</v>
      </c>
      <c r="S29" s="14">
        <v>2.2556390977443606</v>
      </c>
    </row>
    <row r="30" spans="1:19" hidden="1" x14ac:dyDescent="0.2">
      <c r="A30" s="17" t="s">
        <v>55</v>
      </c>
      <c r="B30" s="17" t="s">
        <v>39</v>
      </c>
      <c r="C30" s="17" t="s">
        <v>51</v>
      </c>
      <c r="D30" s="12">
        <f t="shared" si="0"/>
        <v>715.42376741122155</v>
      </c>
      <c r="E30" s="13">
        <f t="shared" si="1"/>
        <v>1364281.6059403527</v>
      </c>
      <c r="F30" s="14">
        <v>122.03855960122611</v>
      </c>
      <c r="G30" s="14">
        <v>114.06081572284475</v>
      </c>
      <c r="H30" s="14">
        <v>121.86559679037111</v>
      </c>
      <c r="I30" s="14">
        <v>16.069635085369935</v>
      </c>
      <c r="J30" s="14">
        <v>20.040080160320642</v>
      </c>
      <c r="K30" s="14">
        <v>32.577371256734743</v>
      </c>
      <c r="L30" s="14">
        <v>73.119358074222674</v>
      </c>
      <c r="M30" s="14">
        <v>112.35955056179775</v>
      </c>
      <c r="N30" s="14">
        <v>16.288685628367372</v>
      </c>
      <c r="O30" s="14">
        <v>8.0200501253132828</v>
      </c>
      <c r="P30" s="14">
        <v>24.088323854131819</v>
      </c>
      <c r="Q30" s="14">
        <v>24.088323854131819</v>
      </c>
      <c r="R30" s="14">
        <v>25.995386621201483</v>
      </c>
      <c r="S30" s="14">
        <v>4.8120300751879697</v>
      </c>
    </row>
    <row r="31" spans="1:19" hidden="1" x14ac:dyDescent="0.2">
      <c r="A31" s="17" t="s">
        <v>56</v>
      </c>
      <c r="B31" s="17" t="s">
        <v>39</v>
      </c>
      <c r="C31" s="17" t="s">
        <v>57</v>
      </c>
      <c r="D31" s="12">
        <f t="shared" si="0"/>
        <v>632.08080027461074</v>
      </c>
      <c r="E31" s="13">
        <f t="shared" si="1"/>
        <v>1198388.7847262404</v>
      </c>
      <c r="F31" s="14">
        <v>107.42830950812157</v>
      </c>
      <c r="G31" s="14">
        <v>100.37351783610339</v>
      </c>
      <c r="H31" s="14">
        <v>108.32497492477432</v>
      </c>
      <c r="I31" s="14">
        <v>14.060930699698694</v>
      </c>
      <c r="J31" s="14">
        <v>16.032064128256511</v>
      </c>
      <c r="K31" s="14">
        <v>28.567848640521238</v>
      </c>
      <c r="L31" s="14">
        <v>64.994984954864591</v>
      </c>
      <c r="M31" s="14">
        <v>101.12359550561798</v>
      </c>
      <c r="N31" s="14">
        <v>14.283924320260619</v>
      </c>
      <c r="O31" s="14">
        <v>7.2681704260651632</v>
      </c>
      <c r="P31" s="14">
        <v>21.07728337236534</v>
      </c>
      <c r="Q31" s="14">
        <v>21.07728337236534</v>
      </c>
      <c r="R31" s="14">
        <v>23.107010329956875</v>
      </c>
      <c r="S31" s="14">
        <v>4.3609022556390977</v>
      </c>
    </row>
    <row r="32" spans="1:19" hidden="1" x14ac:dyDescent="0.2">
      <c r="A32" s="17" t="s">
        <v>58</v>
      </c>
      <c r="B32" s="17" t="s">
        <v>39</v>
      </c>
      <c r="C32" s="17" t="s">
        <v>57</v>
      </c>
      <c r="D32" s="12">
        <f t="shared" si="0"/>
        <v>257.87981747878285</v>
      </c>
      <c r="E32" s="13">
        <f t="shared" si="1"/>
        <v>481838.44698504108</v>
      </c>
      <c r="F32" s="14">
        <v>44.260463517346089</v>
      </c>
      <c r="G32" s="14">
        <v>41.412850016294406</v>
      </c>
      <c r="H32" s="14">
        <v>43.630892678034101</v>
      </c>
      <c r="I32" s="14">
        <v>6.0261131570137261</v>
      </c>
      <c r="J32" s="14">
        <v>4.0080160320641278</v>
      </c>
      <c r="K32" s="14">
        <v>12.02856784864052</v>
      </c>
      <c r="L32" s="14">
        <v>26.178535606820461</v>
      </c>
      <c r="M32" s="14">
        <v>42.134831460674157</v>
      </c>
      <c r="N32" s="14">
        <v>6.0142839243202602</v>
      </c>
      <c r="O32" s="14">
        <v>3.0075187969924815</v>
      </c>
      <c r="P32" s="14">
        <v>9.0331214452994306</v>
      </c>
      <c r="Q32" s="14">
        <v>9.0331214452994306</v>
      </c>
      <c r="R32" s="14">
        <v>9.3069902717881856</v>
      </c>
      <c r="S32" s="14">
        <v>1.8045112781954888</v>
      </c>
    </row>
    <row r="33" spans="1:19" hidden="1" x14ac:dyDescent="0.2">
      <c r="A33" s="17" t="s">
        <v>59</v>
      </c>
      <c r="B33" s="17" t="s">
        <v>39</v>
      </c>
      <c r="C33" s="17" t="s">
        <v>57</v>
      </c>
      <c r="D33" s="12">
        <f t="shared" si="0"/>
        <v>766.78334303480597</v>
      </c>
      <c r="E33" s="13">
        <f t="shared" si="1"/>
        <v>1442557.871211465</v>
      </c>
      <c r="F33" s="14">
        <v>131.06253759990832</v>
      </c>
      <c r="G33" s="14">
        <v>122.48376826853176</v>
      </c>
      <c r="H33" s="14">
        <v>130.89267803410232</v>
      </c>
      <c r="I33" s="14">
        <v>17.408771342484098</v>
      </c>
      <c r="J33" s="14">
        <v>16.032064128256511</v>
      </c>
      <c r="K33" s="14">
        <v>35.083322891868185</v>
      </c>
      <c r="L33" s="14">
        <v>78.535606820461382</v>
      </c>
      <c r="M33" s="14">
        <v>123.59550561797754</v>
      </c>
      <c r="N33" s="14">
        <v>17.541661445934093</v>
      </c>
      <c r="O33" s="14">
        <v>8.7719298245614024</v>
      </c>
      <c r="P33" s="14">
        <v>26.095684175309465</v>
      </c>
      <c r="Q33" s="14">
        <v>26.095684175309465</v>
      </c>
      <c r="R33" s="14">
        <v>27.920970815364559</v>
      </c>
      <c r="S33" s="14">
        <v>5.2631578947368416</v>
      </c>
    </row>
    <row r="34" spans="1:19" hidden="1" x14ac:dyDescent="0.2">
      <c r="A34" s="17" t="s">
        <v>60</v>
      </c>
      <c r="B34" s="17" t="s">
        <v>39</v>
      </c>
      <c r="C34" s="17" t="s">
        <v>57</v>
      </c>
      <c r="D34" s="12">
        <f t="shared" si="0"/>
        <v>811.29013924548758</v>
      </c>
      <c r="E34" s="13">
        <f t="shared" si="1"/>
        <v>1536687.8586820115</v>
      </c>
      <c r="F34" s="14">
        <v>138.79737588449308</v>
      </c>
      <c r="G34" s="14">
        <v>129.50289538993758</v>
      </c>
      <c r="H34" s="14">
        <v>138.41524573721162</v>
      </c>
      <c r="I34" s="14">
        <v>18.078339471041176</v>
      </c>
      <c r="J34" s="14">
        <v>20.040080160320642</v>
      </c>
      <c r="K34" s="14">
        <v>37.088084199974936</v>
      </c>
      <c r="L34" s="14">
        <v>83.049147442326969</v>
      </c>
      <c r="M34" s="14">
        <v>129.21348314606743</v>
      </c>
      <c r="N34" s="14">
        <v>18.544042099987468</v>
      </c>
      <c r="O34" s="14">
        <v>9.2731829573934839</v>
      </c>
      <c r="P34" s="14">
        <v>27.099364335898294</v>
      </c>
      <c r="Q34" s="14">
        <v>27.099364335898294</v>
      </c>
      <c r="R34" s="14">
        <v>29.525624310500454</v>
      </c>
      <c r="S34" s="14">
        <v>5.5639097744360901</v>
      </c>
    </row>
    <row r="35" spans="1:19" hidden="1" x14ac:dyDescent="0.2">
      <c r="A35" s="17" t="s">
        <v>61</v>
      </c>
      <c r="B35" s="17" t="s">
        <v>39</v>
      </c>
      <c r="C35" s="17" t="s">
        <v>62</v>
      </c>
      <c r="D35" s="12">
        <f t="shared" ref="D35:D66" si="2">SUM(F35:S35)</f>
        <v>304.79459994724374</v>
      </c>
      <c r="E35" s="13">
        <f t="shared" ref="E35:E66" si="3">SUMPRODUCT($F$1:$S$1,F35:S35)</f>
        <v>576434.94843717082</v>
      </c>
      <c r="F35" s="14">
        <v>51.995301801930843</v>
      </c>
      <c r="G35" s="14">
        <v>48.431977137700237</v>
      </c>
      <c r="H35" s="14">
        <v>51.153460381143425</v>
      </c>
      <c r="I35" s="14">
        <v>6.6956812855708066</v>
      </c>
      <c r="J35" s="14">
        <v>8.0160320641282556</v>
      </c>
      <c r="K35" s="14">
        <v>14.033329156747275</v>
      </c>
      <c r="L35" s="14">
        <v>30.692076228686059</v>
      </c>
      <c r="M35" s="14">
        <v>50.561797752808992</v>
      </c>
      <c r="N35" s="14">
        <v>7.0166645783736374</v>
      </c>
      <c r="O35" s="14">
        <v>3.2581453634085213</v>
      </c>
      <c r="P35" s="14">
        <v>10.036801605888256</v>
      </c>
      <c r="Q35" s="14">
        <v>10.036801605888256</v>
      </c>
      <c r="R35" s="14">
        <v>10.91164376692408</v>
      </c>
      <c r="S35" s="14">
        <v>1.9548872180451127</v>
      </c>
    </row>
    <row r="36" spans="1:19" hidden="1" x14ac:dyDescent="0.2">
      <c r="A36" s="17" t="s">
        <v>63</v>
      </c>
      <c r="B36" s="17" t="s">
        <v>39</v>
      </c>
      <c r="C36" s="17" t="s">
        <v>62</v>
      </c>
      <c r="D36" s="12">
        <f t="shared" si="2"/>
        <v>556.34001500483612</v>
      </c>
      <c r="E36" s="13">
        <f t="shared" si="3"/>
        <v>1049577.5868134182</v>
      </c>
      <c r="F36" s="14">
        <v>94.966625605179473</v>
      </c>
      <c r="G36" s="14">
        <v>88.791958085783762</v>
      </c>
      <c r="H36" s="14">
        <v>96.288866599799391</v>
      </c>
      <c r="I36" s="14">
        <v>12.721794442584534</v>
      </c>
      <c r="J36" s="14">
        <v>12.024048096192384</v>
      </c>
      <c r="K36" s="14">
        <v>25.05951635133442</v>
      </c>
      <c r="L36" s="14">
        <v>57.773319959879636</v>
      </c>
      <c r="M36" s="14">
        <v>87.078651685393254</v>
      </c>
      <c r="N36" s="14">
        <v>12.52975817566721</v>
      </c>
      <c r="O36" s="14">
        <v>6.5162907268170427</v>
      </c>
      <c r="P36" s="14">
        <v>19.06992305118769</v>
      </c>
      <c r="Q36" s="14">
        <v>19.06992305118769</v>
      </c>
      <c r="R36" s="14">
        <v>20.539564737739443</v>
      </c>
      <c r="S36" s="14">
        <v>3.9097744360902253</v>
      </c>
    </row>
    <row r="37" spans="1:19" hidden="1" x14ac:dyDescent="0.2">
      <c r="A37" s="17" t="s">
        <v>64</v>
      </c>
      <c r="B37" s="17" t="s">
        <v>39</v>
      </c>
      <c r="C37" s="17" t="s">
        <v>62</v>
      </c>
      <c r="D37" s="12">
        <f t="shared" si="2"/>
        <v>426.66967118706475</v>
      </c>
      <c r="E37" s="13">
        <f t="shared" si="3"/>
        <v>797087.56211068621</v>
      </c>
      <c r="F37" s="14">
        <v>73.051250465522685</v>
      </c>
      <c r="G37" s="14">
        <v>68.085533077636555</v>
      </c>
      <c r="H37" s="14">
        <v>72.216649949849554</v>
      </c>
      <c r="I37" s="14">
        <v>10.043521928356212</v>
      </c>
      <c r="J37" s="14">
        <v>8.0160320641282556</v>
      </c>
      <c r="K37" s="14">
        <v>19.04523242701416</v>
      </c>
      <c r="L37" s="14">
        <v>43.329989969909732</v>
      </c>
      <c r="M37" s="14">
        <v>70.224719101123597</v>
      </c>
      <c r="N37" s="14">
        <v>9.5226162135070798</v>
      </c>
      <c r="O37" s="14">
        <v>4.7619047619047628</v>
      </c>
      <c r="P37" s="14">
        <v>15.055202408832386</v>
      </c>
      <c r="Q37" s="14">
        <v>15.055202408832386</v>
      </c>
      <c r="R37" s="14">
        <v>15.404673553304582</v>
      </c>
      <c r="S37" s="14">
        <v>2.8571428571428572</v>
      </c>
    </row>
    <row r="38" spans="1:19" hidden="1" x14ac:dyDescent="0.2">
      <c r="A38" s="31" t="s">
        <v>39</v>
      </c>
      <c r="B38" s="31"/>
      <c r="C38" s="31"/>
      <c r="D38" s="12">
        <f t="shared" si="2"/>
        <v>11627.474744413574</v>
      </c>
      <c r="E38" s="13">
        <f t="shared" si="3"/>
        <v>21964464.066925012</v>
      </c>
      <c r="F38" s="16">
        <v>1985.7048729481191</v>
      </c>
      <c r="G38" s="16">
        <v>1853.4005164072096</v>
      </c>
      <c r="H38" s="16">
        <v>1984.4533600802408</v>
      </c>
      <c r="I38" s="16">
        <v>264.47941078004686</v>
      </c>
      <c r="J38" s="16">
        <v>268.5370741482966</v>
      </c>
      <c r="K38" s="16">
        <v>528.75579501315633</v>
      </c>
      <c r="L38" s="16">
        <v>1190.6720160481445</v>
      </c>
      <c r="M38" s="16">
        <v>1859.5505617977531</v>
      </c>
      <c r="N38" s="16">
        <v>264.37789750657817</v>
      </c>
      <c r="O38" s="16">
        <v>132.08020050125313</v>
      </c>
      <c r="P38" s="16">
        <v>396.45366343258615</v>
      </c>
      <c r="Q38" s="16">
        <v>396.45366343258615</v>
      </c>
      <c r="R38" s="16">
        <v>423.30759201684884</v>
      </c>
      <c r="S38" s="16">
        <v>79.248120300751879</v>
      </c>
    </row>
    <row r="39" spans="1:19" hidden="1" x14ac:dyDescent="0.2">
      <c r="A39" s="18" t="s">
        <v>65</v>
      </c>
      <c r="B39" s="19" t="s">
        <v>66</v>
      </c>
      <c r="C39" s="18" t="s">
        <v>67</v>
      </c>
      <c r="D39" s="12">
        <f t="shared" si="2"/>
        <v>1090.6320582478515</v>
      </c>
      <c r="E39" s="13">
        <f t="shared" si="3"/>
        <v>2058852.1039946715</v>
      </c>
      <c r="F39" s="14">
        <v>187.78468502019652</v>
      </c>
      <c r="G39" s="14">
        <v>175.47817803514576</v>
      </c>
      <c r="H39" s="14">
        <v>188.06419257773319</v>
      </c>
      <c r="I39" s="14">
        <v>24.104452628054904</v>
      </c>
      <c r="J39" s="14">
        <v>24.048096192384769</v>
      </c>
      <c r="K39" s="14">
        <v>50.119032702668839</v>
      </c>
      <c r="L39" s="14">
        <v>112.83851554663993</v>
      </c>
      <c r="M39" s="14">
        <v>174.15730337078651</v>
      </c>
      <c r="N39" s="14">
        <v>25.05951635133442</v>
      </c>
      <c r="O39" s="14">
        <v>10.526315789473683</v>
      </c>
      <c r="P39" s="14">
        <v>33.121445299431251</v>
      </c>
      <c r="Q39" s="14">
        <v>33.121445299431251</v>
      </c>
      <c r="R39" s="14">
        <v>45.89308996088657</v>
      </c>
      <c r="S39" s="14">
        <v>6.3157894736842106</v>
      </c>
    </row>
    <row r="40" spans="1:19" hidden="1" x14ac:dyDescent="0.2">
      <c r="A40" s="18" t="s">
        <v>68</v>
      </c>
      <c r="B40" s="19" t="s">
        <v>66</v>
      </c>
      <c r="C40" s="18" t="s">
        <v>69</v>
      </c>
      <c r="D40" s="12">
        <f t="shared" si="2"/>
        <v>2216.702987226367</v>
      </c>
      <c r="E40" s="13">
        <f t="shared" si="3"/>
        <v>4220318.8959865328</v>
      </c>
      <c r="F40" s="14">
        <v>358.38084051909362</v>
      </c>
      <c r="G40" s="14">
        <v>304.63011706901307</v>
      </c>
      <c r="H40" s="14">
        <v>401.70511534603816</v>
      </c>
      <c r="I40" s="14">
        <v>53.565450284566452</v>
      </c>
      <c r="J40" s="14">
        <v>52.104208416833664</v>
      </c>
      <c r="K40" s="14">
        <v>97.230923443177545</v>
      </c>
      <c r="L40" s="14">
        <v>241.02306920762288</v>
      </c>
      <c r="M40" s="14">
        <v>373.59550561797749</v>
      </c>
      <c r="N40" s="14">
        <v>53.627364991855657</v>
      </c>
      <c r="O40" s="14">
        <v>26.817042606516292</v>
      </c>
      <c r="P40" s="14">
        <v>80.294412847106045</v>
      </c>
      <c r="Q40" s="14">
        <v>80.294412847106045</v>
      </c>
      <c r="R40" s="14">
        <v>77.344298465550096</v>
      </c>
      <c r="S40" s="14">
        <v>16.090225563909776</v>
      </c>
    </row>
    <row r="41" spans="1:19" hidden="1" x14ac:dyDescent="0.2">
      <c r="A41" s="18" t="s">
        <v>70</v>
      </c>
      <c r="B41" s="19" t="s">
        <v>66</v>
      </c>
      <c r="C41" s="18" t="s">
        <v>71</v>
      </c>
      <c r="D41" s="12">
        <f t="shared" si="2"/>
        <v>2179.9287983721624</v>
      </c>
      <c r="E41" s="13">
        <f t="shared" si="3"/>
        <v>4167686.6576453489</v>
      </c>
      <c r="F41" s="14">
        <v>385.02306127710773</v>
      </c>
      <c r="G41" s="14">
        <v>288.83708104584997</v>
      </c>
      <c r="H41" s="14">
        <v>385.15546639919756</v>
      </c>
      <c r="I41" s="14">
        <v>51.556745898895208</v>
      </c>
      <c r="J41" s="14">
        <v>52.104208416833664</v>
      </c>
      <c r="K41" s="14">
        <v>102.74401704047112</v>
      </c>
      <c r="L41" s="14">
        <v>231.09327983951854</v>
      </c>
      <c r="M41" s="14">
        <v>359.55056179775278</v>
      </c>
      <c r="N41" s="14">
        <v>51.372008520235561</v>
      </c>
      <c r="O41" s="14">
        <v>25.563909774436091</v>
      </c>
      <c r="P41" s="14">
        <v>77.283372365339588</v>
      </c>
      <c r="Q41" s="14">
        <v>77.283372365339588</v>
      </c>
      <c r="R41" s="14">
        <v>77.023367766522924</v>
      </c>
      <c r="S41" s="14">
        <v>15.338345864661655</v>
      </c>
    </row>
    <row r="42" spans="1:19" hidden="1" x14ac:dyDescent="0.2">
      <c r="A42" s="18" t="s">
        <v>72</v>
      </c>
      <c r="B42" s="19" t="s">
        <v>66</v>
      </c>
      <c r="C42" s="18" t="s">
        <v>73</v>
      </c>
      <c r="D42" s="12">
        <f t="shared" si="2"/>
        <v>1004.4807700116555</v>
      </c>
      <c r="E42" s="13">
        <f t="shared" si="3"/>
        <v>1896867.1187686857</v>
      </c>
      <c r="F42" s="14">
        <v>203.25436158936603</v>
      </c>
      <c r="G42" s="14">
        <v>149.5074076859442</v>
      </c>
      <c r="H42" s="14">
        <v>160.98294884653961</v>
      </c>
      <c r="I42" s="14">
        <v>21.426180113826582</v>
      </c>
      <c r="J42" s="14">
        <v>20.040080160320642</v>
      </c>
      <c r="K42" s="14">
        <v>42.601177797268512</v>
      </c>
      <c r="L42" s="14">
        <v>96.589769307923774</v>
      </c>
      <c r="M42" s="14">
        <v>148.87640449438203</v>
      </c>
      <c r="N42" s="14">
        <v>21.300588898634256</v>
      </c>
      <c r="O42" s="14">
        <v>13.283208020050125</v>
      </c>
      <c r="P42" s="14">
        <v>42.15456674473068</v>
      </c>
      <c r="Q42" s="14">
        <v>42.15456674473068</v>
      </c>
      <c r="R42" s="14">
        <v>34.339584795908138</v>
      </c>
      <c r="S42" s="14">
        <v>7.9699248120300759</v>
      </c>
    </row>
    <row r="43" spans="1:19" hidden="1" x14ac:dyDescent="0.2">
      <c r="A43" s="18" t="s">
        <v>74</v>
      </c>
      <c r="B43" s="19" t="s">
        <v>66</v>
      </c>
      <c r="C43" s="18" t="s">
        <v>75</v>
      </c>
      <c r="D43" s="12">
        <f t="shared" si="2"/>
        <v>884.96342735542476</v>
      </c>
      <c r="E43" s="13">
        <f t="shared" si="3"/>
        <v>1739169.3598185708</v>
      </c>
      <c r="F43" s="14">
        <v>120.74941988712867</v>
      </c>
      <c r="G43" s="14">
        <v>155.47366573913916</v>
      </c>
      <c r="H43" s="14">
        <v>109.8294884653962</v>
      </c>
      <c r="I43" s="14">
        <v>18.747907599598257</v>
      </c>
      <c r="J43" s="14">
        <v>24.048096192384769</v>
      </c>
      <c r="K43" s="14">
        <v>44.104748778348579</v>
      </c>
      <c r="L43" s="14">
        <v>111.03309929789368</v>
      </c>
      <c r="M43" s="14">
        <v>174.15730337078651</v>
      </c>
      <c r="N43" s="14">
        <v>24.808921187821078</v>
      </c>
      <c r="O43" s="14">
        <v>5.5137844611528823</v>
      </c>
      <c r="P43" s="14">
        <v>22.080963532954165</v>
      </c>
      <c r="Q43" s="14">
        <v>28.103044496487119</v>
      </c>
      <c r="R43" s="14">
        <v>43.004713669641966</v>
      </c>
      <c r="S43" s="14">
        <v>3.3082706766917291</v>
      </c>
    </row>
    <row r="44" spans="1:19" hidden="1" x14ac:dyDescent="0.2">
      <c r="A44" s="18" t="s">
        <v>76</v>
      </c>
      <c r="B44" s="19" t="s">
        <v>66</v>
      </c>
      <c r="C44" s="18" t="s">
        <v>77</v>
      </c>
      <c r="D44" s="12">
        <f t="shared" si="2"/>
        <v>572.87758172224221</v>
      </c>
      <c r="E44" s="13">
        <f t="shared" si="3"/>
        <v>1109266.8118308256</v>
      </c>
      <c r="F44" s="14">
        <v>96.255765319276932</v>
      </c>
      <c r="G44" s="14">
        <v>89.844827153994643</v>
      </c>
      <c r="H44" s="14">
        <v>96.288866599799391</v>
      </c>
      <c r="I44" s="14">
        <v>12.721794442584534</v>
      </c>
      <c r="J44" s="14">
        <v>12.024048096192384</v>
      </c>
      <c r="K44" s="14">
        <v>25.560706678361111</v>
      </c>
      <c r="L44" s="14">
        <v>57.773319959879636</v>
      </c>
      <c r="M44" s="14">
        <v>89.887640449438194</v>
      </c>
      <c r="N44" s="14">
        <v>12.780353339180555</v>
      </c>
      <c r="O44" s="14">
        <v>8.7719298245614024</v>
      </c>
      <c r="P44" s="14">
        <v>22.080963532954165</v>
      </c>
      <c r="Q44" s="14">
        <v>23.08464369354299</v>
      </c>
      <c r="R44" s="14">
        <v>20.539564737739443</v>
      </c>
      <c r="S44" s="14">
        <v>5.2631578947368416</v>
      </c>
    </row>
    <row r="45" spans="1:19" hidden="1" x14ac:dyDescent="0.2">
      <c r="A45" s="18" t="s">
        <v>78</v>
      </c>
      <c r="B45" s="19" t="s">
        <v>66</v>
      </c>
      <c r="C45" s="18" t="s">
        <v>75</v>
      </c>
      <c r="D45" s="12">
        <f t="shared" si="2"/>
        <v>1124.9757005641618</v>
      </c>
      <c r="E45" s="13">
        <f t="shared" si="3"/>
        <v>2256809.3654416976</v>
      </c>
      <c r="F45" s="14">
        <v>171.45558197496203</v>
      </c>
      <c r="G45" s="14">
        <v>164.94948735303703</v>
      </c>
      <c r="H45" s="14">
        <v>168.50551654964895</v>
      </c>
      <c r="I45" s="14">
        <v>28.79142952795447</v>
      </c>
      <c r="J45" s="14">
        <v>28.056112224448899</v>
      </c>
      <c r="K45" s="14">
        <v>52.12379401077559</v>
      </c>
      <c r="L45" s="14">
        <v>128.18455366098294</v>
      </c>
      <c r="M45" s="14">
        <v>199.43820224719101</v>
      </c>
      <c r="N45" s="14">
        <v>28.567848640521238</v>
      </c>
      <c r="O45" s="14">
        <v>14.285714285714285</v>
      </c>
      <c r="P45" s="14">
        <v>43.158246905319508</v>
      </c>
      <c r="Q45" s="14">
        <v>39.143526262964201</v>
      </c>
      <c r="R45" s="14">
        <v>49.744258349212714</v>
      </c>
      <c r="S45" s="14">
        <v>8.5714285714285712</v>
      </c>
    </row>
    <row r="46" spans="1:19" hidden="1" x14ac:dyDescent="0.2">
      <c r="A46" s="18" t="s">
        <v>79</v>
      </c>
      <c r="B46" s="19" t="s">
        <v>66</v>
      </c>
      <c r="C46" s="18" t="s">
        <v>73</v>
      </c>
      <c r="D46" s="12">
        <f t="shared" si="2"/>
        <v>600.16208649990358</v>
      </c>
      <c r="E46" s="13">
        <f t="shared" si="3"/>
        <v>1093095.7227131817</v>
      </c>
      <c r="F46" s="14">
        <v>88.520927034692178</v>
      </c>
      <c r="G46" s="14">
        <v>153.0169712466471</v>
      </c>
      <c r="H46" s="14">
        <v>88.766298896690074</v>
      </c>
      <c r="I46" s="14">
        <v>12.052226314027452</v>
      </c>
      <c r="J46" s="14">
        <v>12.024048096192384</v>
      </c>
      <c r="K46" s="14">
        <v>23.555945370254353</v>
      </c>
      <c r="L46" s="14">
        <v>53.259779338014042</v>
      </c>
      <c r="M46" s="14">
        <v>81.460674157303373</v>
      </c>
      <c r="N46" s="14">
        <v>11.777972685127176</v>
      </c>
      <c r="O46" s="14">
        <v>8.5213032581453643</v>
      </c>
      <c r="P46" s="14">
        <v>22.080963532954165</v>
      </c>
      <c r="Q46" s="14">
        <v>21.07728337236534</v>
      </c>
      <c r="R46" s="14">
        <v>18.934911242603551</v>
      </c>
      <c r="S46" s="14">
        <v>5.1127819548872182</v>
      </c>
    </row>
    <row r="47" spans="1:19" hidden="1" x14ac:dyDescent="0.2">
      <c r="A47" s="18" t="s">
        <v>80</v>
      </c>
      <c r="B47" s="19" t="s">
        <v>66</v>
      </c>
      <c r="C47" s="18" t="s">
        <v>77</v>
      </c>
      <c r="D47" s="12">
        <f t="shared" si="2"/>
        <v>1321.5912068095963</v>
      </c>
      <c r="E47" s="13">
        <f t="shared" si="3"/>
        <v>2214237.8471497237</v>
      </c>
      <c r="F47" s="14">
        <v>268.14106053227147</v>
      </c>
      <c r="G47" s="14">
        <v>273.04404502268682</v>
      </c>
      <c r="H47" s="14">
        <v>281.34403209628886</v>
      </c>
      <c r="I47" s="14">
        <v>28.121861399397389</v>
      </c>
      <c r="J47" s="14">
        <v>20.040080160320642</v>
      </c>
      <c r="K47" s="14">
        <v>63.651171532389434</v>
      </c>
      <c r="L47" s="14">
        <v>96.589769307923774</v>
      </c>
      <c r="M47" s="14">
        <v>148.87640449438203</v>
      </c>
      <c r="N47" s="14">
        <v>21.551184062147602</v>
      </c>
      <c r="O47" s="14">
        <v>12.280701754385966</v>
      </c>
      <c r="P47" s="14">
        <v>34.125125460020072</v>
      </c>
      <c r="Q47" s="14">
        <v>32.117765138842422</v>
      </c>
      <c r="R47" s="14">
        <v>34.339584795908138</v>
      </c>
      <c r="S47" s="14">
        <v>7.3684210526315788</v>
      </c>
    </row>
    <row r="48" spans="1:19" hidden="1" x14ac:dyDescent="0.2">
      <c r="A48" s="26" t="s">
        <v>66</v>
      </c>
      <c r="B48" s="27"/>
      <c r="C48" s="28"/>
      <c r="D48" s="12">
        <f t="shared" si="2"/>
        <v>10996.314616809368</v>
      </c>
      <c r="E48" s="13">
        <f t="shared" si="3"/>
        <v>20756303.88334924</v>
      </c>
      <c r="F48" s="20">
        <v>1879.5657031540952</v>
      </c>
      <c r="G48" s="20">
        <v>1754.7817803514579</v>
      </c>
      <c r="H48" s="20">
        <v>1880.6419257773321</v>
      </c>
      <c r="I48" s="20">
        <v>251.08804820890524</v>
      </c>
      <c r="J48" s="20">
        <v>244.48897795591182</v>
      </c>
      <c r="K48" s="20">
        <v>501.69151735371508</v>
      </c>
      <c r="L48" s="20">
        <v>1128.3851554663993</v>
      </c>
      <c r="M48" s="20">
        <v>1750</v>
      </c>
      <c r="N48" s="20">
        <v>250.84575867685754</v>
      </c>
      <c r="O48" s="20">
        <v>125.5639097744361</v>
      </c>
      <c r="P48" s="20">
        <v>376.38006022080964</v>
      </c>
      <c r="Q48" s="20">
        <v>376.38006022080964</v>
      </c>
      <c r="R48" s="20">
        <v>401.1633737839735</v>
      </c>
      <c r="S48" s="20">
        <v>75.338345864661662</v>
      </c>
    </row>
    <row r="49" spans="1:19" hidden="1" x14ac:dyDescent="0.2">
      <c r="A49" s="21" t="s">
        <v>81</v>
      </c>
      <c r="B49" s="21" t="s">
        <v>82</v>
      </c>
      <c r="C49" s="21" t="s">
        <v>83</v>
      </c>
      <c r="D49" s="12">
        <f t="shared" si="2"/>
        <v>447.80031634902139</v>
      </c>
      <c r="E49" s="13">
        <f t="shared" si="3"/>
        <v>802629.23851096863</v>
      </c>
      <c r="F49" s="14">
        <v>80.786088750107439</v>
      </c>
      <c r="G49" s="14">
        <v>75.455616555112684</v>
      </c>
      <c r="H49" s="14">
        <v>81.243731193580743</v>
      </c>
      <c r="I49" s="14">
        <v>10.043521928356212</v>
      </c>
      <c r="J49" s="14">
        <v>8.0160320641282556</v>
      </c>
      <c r="K49" s="14">
        <v>19.546422754040847</v>
      </c>
      <c r="L49" s="14">
        <v>48.746238716148447</v>
      </c>
      <c r="M49" s="14">
        <v>64.606741573033716</v>
      </c>
      <c r="N49" s="14">
        <v>9.2720210499937341</v>
      </c>
      <c r="O49" s="14">
        <v>4.511278195488722</v>
      </c>
      <c r="P49" s="14">
        <v>14.051522248243559</v>
      </c>
      <c r="Q49" s="14">
        <v>14.051522248243559</v>
      </c>
      <c r="R49" s="14">
        <v>14.762812155250227</v>
      </c>
      <c r="S49" s="14">
        <v>2.7067669172932334</v>
      </c>
    </row>
    <row r="50" spans="1:19" hidden="1" x14ac:dyDescent="0.2">
      <c r="A50" s="21" t="s">
        <v>84</v>
      </c>
      <c r="B50" s="21" t="s">
        <v>82</v>
      </c>
      <c r="C50" s="21" t="s">
        <v>85</v>
      </c>
      <c r="D50" s="12">
        <f t="shared" si="2"/>
        <v>601.10904691974929</v>
      </c>
      <c r="E50" s="13">
        <f t="shared" si="3"/>
        <v>1065698.9404628677</v>
      </c>
      <c r="F50" s="14">
        <v>109.57687569828401</v>
      </c>
      <c r="G50" s="14">
        <v>102.47925597252514</v>
      </c>
      <c r="H50" s="14">
        <v>109.8294884653962</v>
      </c>
      <c r="I50" s="14">
        <v>12.052226314027452</v>
      </c>
      <c r="J50" s="14">
        <v>12.024048096192384</v>
      </c>
      <c r="K50" s="14">
        <v>24.558326024307732</v>
      </c>
      <c r="L50" s="14">
        <v>65.897693079237712</v>
      </c>
      <c r="M50" s="14">
        <v>87.078651685393254</v>
      </c>
      <c r="N50" s="14">
        <v>12.279163012153866</v>
      </c>
      <c r="O50" s="14">
        <v>6.015037593984963</v>
      </c>
      <c r="P50" s="14">
        <v>18.066242890598861</v>
      </c>
      <c r="Q50" s="14">
        <v>18.066242890598861</v>
      </c>
      <c r="R50" s="14">
        <v>19.576772640657907</v>
      </c>
      <c r="S50" s="14">
        <v>3.6090225563909777</v>
      </c>
    </row>
    <row r="51" spans="1:19" hidden="1" x14ac:dyDescent="0.2">
      <c r="A51" s="21" t="s">
        <v>86</v>
      </c>
      <c r="B51" s="21" t="s">
        <v>82</v>
      </c>
      <c r="C51" s="21" t="s">
        <v>87</v>
      </c>
      <c r="D51" s="12">
        <f t="shared" si="2"/>
        <v>281.17950224672427</v>
      </c>
      <c r="E51" s="13">
        <f t="shared" si="3"/>
        <v>471064.86499700946</v>
      </c>
      <c r="F51" s="14">
        <v>55.003294468158252</v>
      </c>
      <c r="G51" s="14">
        <v>51.239627986262569</v>
      </c>
      <c r="H51" s="14">
        <v>54.162487462387162</v>
      </c>
      <c r="I51" s="14">
        <v>5.3565450284566456</v>
      </c>
      <c r="J51" s="14">
        <v>4.0080160320641278</v>
      </c>
      <c r="K51" s="14">
        <v>10.524996867560455</v>
      </c>
      <c r="L51" s="14">
        <v>30.692076228686059</v>
      </c>
      <c r="M51" s="14">
        <v>36.516853932584269</v>
      </c>
      <c r="N51" s="14">
        <v>5.2624984337802276</v>
      </c>
      <c r="O51" s="14">
        <v>2.5062656641604009</v>
      </c>
      <c r="P51" s="14">
        <v>8.0294412847106056</v>
      </c>
      <c r="Q51" s="14">
        <v>8.0294412847106056</v>
      </c>
      <c r="R51" s="14">
        <v>8.3441981747066496</v>
      </c>
      <c r="S51" s="14">
        <v>1.5037593984962405</v>
      </c>
    </row>
    <row r="52" spans="1:19" hidden="1" x14ac:dyDescent="0.2">
      <c r="A52" s="21" t="s">
        <v>88</v>
      </c>
      <c r="B52" s="21" t="s">
        <v>82</v>
      </c>
      <c r="C52" s="21" t="s">
        <v>89</v>
      </c>
      <c r="D52" s="12">
        <f t="shared" si="2"/>
        <v>661.58412308748359</v>
      </c>
      <c r="E52" s="13">
        <f t="shared" si="3"/>
        <v>1255834.815195018</v>
      </c>
      <c r="F52" s="14">
        <v>113.0145816025439</v>
      </c>
      <c r="G52" s="14">
        <v>105.28690682108746</v>
      </c>
      <c r="H52" s="14">
        <v>112.83851554663991</v>
      </c>
      <c r="I52" s="14">
        <v>15.400066956812855</v>
      </c>
      <c r="J52" s="14">
        <v>16.032064128256511</v>
      </c>
      <c r="K52" s="14">
        <v>30.071419621601304</v>
      </c>
      <c r="L52" s="14">
        <v>67.703109327983952</v>
      </c>
      <c r="M52" s="14">
        <v>103.93258426966293</v>
      </c>
      <c r="N52" s="14">
        <v>15.035709810800652</v>
      </c>
      <c r="O52" s="14">
        <v>7.518796992481203</v>
      </c>
      <c r="P52" s="14">
        <v>23.08464369354299</v>
      </c>
      <c r="Q52" s="14">
        <v>23.08464369354299</v>
      </c>
      <c r="R52" s="14">
        <v>24.069802427038411</v>
      </c>
      <c r="S52" s="14">
        <v>4.5112781954887211</v>
      </c>
    </row>
    <row r="53" spans="1:19" hidden="1" x14ac:dyDescent="0.2">
      <c r="A53" s="21" t="s">
        <v>90</v>
      </c>
      <c r="B53" s="21" t="s">
        <v>82</v>
      </c>
      <c r="C53" s="21" t="s">
        <v>91</v>
      </c>
      <c r="D53" s="12">
        <f t="shared" si="2"/>
        <v>928.81125105156195</v>
      </c>
      <c r="E53" s="13">
        <f t="shared" si="3"/>
        <v>1656701.5953744298</v>
      </c>
      <c r="F53" s="14">
        <v>169.3070157847996</v>
      </c>
      <c r="G53" s="14">
        <v>157.9303602316312</v>
      </c>
      <c r="H53" s="14">
        <v>170.01003009027079</v>
      </c>
      <c r="I53" s="14">
        <v>18.747907599598257</v>
      </c>
      <c r="J53" s="14">
        <v>20.040080160320642</v>
      </c>
      <c r="K53" s="14">
        <v>38.090464854028319</v>
      </c>
      <c r="L53" s="14">
        <v>102.00601805416248</v>
      </c>
      <c r="M53" s="14">
        <v>132.02247191011236</v>
      </c>
      <c r="N53" s="14">
        <v>19.04523242701416</v>
      </c>
      <c r="O53" s="14">
        <v>9.5238095238095255</v>
      </c>
      <c r="P53" s="14">
        <v>28.103044496487119</v>
      </c>
      <c r="Q53" s="14">
        <v>28.103044496487119</v>
      </c>
      <c r="R53" s="14">
        <v>30.167485708554807</v>
      </c>
      <c r="S53" s="14">
        <v>5.7142857142857144</v>
      </c>
    </row>
    <row r="54" spans="1:19" hidden="1" x14ac:dyDescent="0.2">
      <c r="A54" s="21" t="s">
        <v>92</v>
      </c>
      <c r="B54" s="21" t="s">
        <v>82</v>
      </c>
      <c r="C54" s="21" t="s">
        <v>87</v>
      </c>
      <c r="D54" s="12">
        <f t="shared" si="2"/>
        <v>685.03374747829048</v>
      </c>
      <c r="E54" s="13">
        <f t="shared" si="3"/>
        <v>1331614.6779429563</v>
      </c>
      <c r="F54" s="14">
        <v>113.0145816025439</v>
      </c>
      <c r="G54" s="14">
        <v>105.28690682108746</v>
      </c>
      <c r="H54" s="14">
        <v>112.83851554663991</v>
      </c>
      <c r="I54" s="14">
        <v>16.069635085369935</v>
      </c>
      <c r="J54" s="14">
        <v>16.032064128256511</v>
      </c>
      <c r="K54" s="14">
        <v>32.076180929708059</v>
      </c>
      <c r="L54" s="14">
        <v>67.703109327983952</v>
      </c>
      <c r="M54" s="14">
        <v>115.16853932584269</v>
      </c>
      <c r="N54" s="14">
        <v>16.789875955394063</v>
      </c>
      <c r="O54" s="14">
        <v>8.2706766917293226</v>
      </c>
      <c r="P54" s="14">
        <v>25.092004014720644</v>
      </c>
      <c r="Q54" s="14">
        <v>25.092004014720644</v>
      </c>
      <c r="R54" s="14">
        <v>26.637248019255843</v>
      </c>
      <c r="S54" s="14">
        <v>4.9624060150375939</v>
      </c>
    </row>
    <row r="55" spans="1:19" hidden="1" x14ac:dyDescent="0.2">
      <c r="A55" s="21" t="s">
        <v>93</v>
      </c>
      <c r="B55" s="21" t="s">
        <v>82</v>
      </c>
      <c r="C55" s="21" t="s">
        <v>94</v>
      </c>
      <c r="D55" s="12">
        <f t="shared" si="2"/>
        <v>792.30190479209978</v>
      </c>
      <c r="E55" s="13">
        <f t="shared" si="3"/>
        <v>1512068.0145205106</v>
      </c>
      <c r="F55" s="14">
        <v>134.07053026613573</v>
      </c>
      <c r="G55" s="14">
        <v>124.9404627610238</v>
      </c>
      <c r="H55" s="14">
        <v>133.90170511534603</v>
      </c>
      <c r="I55" s="14">
        <v>18.078339471041176</v>
      </c>
      <c r="J55" s="14">
        <v>20.040080160320642</v>
      </c>
      <c r="K55" s="14">
        <v>36.586893872948252</v>
      </c>
      <c r="L55" s="14">
        <v>82.146439317953849</v>
      </c>
      <c r="M55" s="14">
        <v>126.40449438202248</v>
      </c>
      <c r="N55" s="14">
        <v>18.293446936474126</v>
      </c>
      <c r="O55" s="14">
        <v>9.022556390977444</v>
      </c>
      <c r="P55" s="14">
        <v>27.099364335898294</v>
      </c>
      <c r="Q55" s="14">
        <v>27.099364335898294</v>
      </c>
      <c r="R55" s="14">
        <v>29.204693611473271</v>
      </c>
      <c r="S55" s="14">
        <v>5.4135338345864668</v>
      </c>
    </row>
    <row r="56" spans="1:19" hidden="1" x14ac:dyDescent="0.2">
      <c r="A56" s="21" t="s">
        <v>95</v>
      </c>
      <c r="B56" s="21" t="s">
        <v>82</v>
      </c>
      <c r="C56" s="21" t="s">
        <v>94</v>
      </c>
      <c r="D56" s="12">
        <f t="shared" si="2"/>
        <v>1082.0069694681918</v>
      </c>
      <c r="E56" s="13">
        <f t="shared" si="3"/>
        <v>2048930.3830217277</v>
      </c>
      <c r="F56" s="14">
        <v>185.63611883003409</v>
      </c>
      <c r="G56" s="14">
        <v>173.02148354265373</v>
      </c>
      <c r="H56" s="14">
        <v>185.05516549648948</v>
      </c>
      <c r="I56" s="14">
        <v>24.774020756611986</v>
      </c>
      <c r="J56" s="14">
        <v>24.048096192384769</v>
      </c>
      <c r="K56" s="14">
        <v>49.617842375642155</v>
      </c>
      <c r="L56" s="14">
        <v>106.51955867602808</v>
      </c>
      <c r="M56" s="14">
        <v>174.15730337078651</v>
      </c>
      <c r="N56" s="14">
        <v>25.05951635133442</v>
      </c>
      <c r="O56" s="14">
        <v>12.531328320802004</v>
      </c>
      <c r="P56" s="14">
        <v>37.136165941786551</v>
      </c>
      <c r="Q56" s="14">
        <v>37.136165941786551</v>
      </c>
      <c r="R56" s="14">
        <v>39.795406679370174</v>
      </c>
      <c r="S56" s="14">
        <v>7.518796992481203</v>
      </c>
    </row>
    <row r="57" spans="1:19" hidden="1" x14ac:dyDescent="0.2">
      <c r="A57" s="21" t="s">
        <v>96</v>
      </c>
      <c r="B57" s="21" t="s">
        <v>82</v>
      </c>
      <c r="C57" s="21" t="s">
        <v>89</v>
      </c>
      <c r="D57" s="12">
        <f t="shared" si="2"/>
        <v>1072.0671853485749</v>
      </c>
      <c r="E57" s="13">
        <f t="shared" si="3"/>
        <v>2067647.6831582552</v>
      </c>
      <c r="F57" s="14">
        <v>177.47156730741685</v>
      </c>
      <c r="G57" s="14">
        <v>165.65140006517763</v>
      </c>
      <c r="H57" s="14">
        <v>177.53259779338015</v>
      </c>
      <c r="I57" s="14">
        <v>25.443588885169067</v>
      </c>
      <c r="J57" s="14">
        <v>24.048096192384769</v>
      </c>
      <c r="K57" s="14">
        <v>51.121413356722222</v>
      </c>
      <c r="L57" s="14">
        <v>111.03309929789368</v>
      </c>
      <c r="M57" s="14">
        <v>176.96629213483146</v>
      </c>
      <c r="N57" s="14">
        <v>25.310111514847765</v>
      </c>
      <c r="O57" s="14">
        <v>12.781954887218046</v>
      </c>
      <c r="P57" s="14">
        <v>38.13984610237538</v>
      </c>
      <c r="Q57" s="14">
        <v>38.13984610237538</v>
      </c>
      <c r="R57" s="14">
        <v>40.758198776451707</v>
      </c>
      <c r="S57" s="14">
        <v>7.6691729323308273</v>
      </c>
    </row>
    <row r="58" spans="1:19" hidden="1" x14ac:dyDescent="0.2">
      <c r="A58" s="21" t="s">
        <v>97</v>
      </c>
      <c r="B58" s="21" t="s">
        <v>82</v>
      </c>
      <c r="C58" s="21" t="s">
        <v>85</v>
      </c>
      <c r="D58" s="12">
        <f t="shared" si="2"/>
        <v>673.49818014027562</v>
      </c>
      <c r="E58" s="13">
        <f t="shared" si="3"/>
        <v>1293215.2481596763</v>
      </c>
      <c r="F58" s="14">
        <v>113.0145816025439</v>
      </c>
      <c r="G58" s="14">
        <v>105.28690682108746</v>
      </c>
      <c r="H58" s="14">
        <v>112.83851554663991</v>
      </c>
      <c r="I58" s="14">
        <v>16.069635085369935</v>
      </c>
      <c r="J58" s="14">
        <v>16.032064128256511</v>
      </c>
      <c r="K58" s="14">
        <v>31.574990602681368</v>
      </c>
      <c r="L58" s="14">
        <v>67.703109327983952</v>
      </c>
      <c r="M58" s="14">
        <v>109.55056179775282</v>
      </c>
      <c r="N58" s="14">
        <v>15.787495301340684</v>
      </c>
      <c r="O58" s="14">
        <v>7.7694235588972429</v>
      </c>
      <c r="P58" s="14">
        <v>24.088323854131819</v>
      </c>
      <c r="Q58" s="14">
        <v>24.088323854131819</v>
      </c>
      <c r="R58" s="14">
        <v>25.032594524119951</v>
      </c>
      <c r="S58" s="14">
        <v>4.6616541353383454</v>
      </c>
    </row>
    <row r="59" spans="1:19" hidden="1" x14ac:dyDescent="0.2">
      <c r="A59" s="21" t="s">
        <v>98</v>
      </c>
      <c r="B59" s="21" t="s">
        <v>82</v>
      </c>
      <c r="C59" s="21" t="s">
        <v>99</v>
      </c>
      <c r="D59" s="12">
        <f t="shared" si="2"/>
        <v>850.65107492193613</v>
      </c>
      <c r="E59" s="13">
        <f t="shared" si="3"/>
        <v>1762866.1299857418</v>
      </c>
      <c r="F59" s="14">
        <v>128.9139714097459</v>
      </c>
      <c r="G59" s="14">
        <v>120.37803013211001</v>
      </c>
      <c r="H59" s="14">
        <v>129.38816449348045</v>
      </c>
      <c r="I59" s="14">
        <v>22.765316370940745</v>
      </c>
      <c r="J59" s="14">
        <v>24.048096192384769</v>
      </c>
      <c r="K59" s="14">
        <v>45.107129432401955</v>
      </c>
      <c r="L59" s="14">
        <v>77.632898696088262</v>
      </c>
      <c r="M59" s="14">
        <v>157.30337078651684</v>
      </c>
      <c r="N59" s="14">
        <v>22.553564716200977</v>
      </c>
      <c r="O59" s="14">
        <v>11.278195488721805</v>
      </c>
      <c r="P59" s="14">
        <v>34.125125460020072</v>
      </c>
      <c r="Q59" s="14">
        <v>34.125125460020072</v>
      </c>
      <c r="R59" s="14">
        <v>36.265168990071203</v>
      </c>
      <c r="S59" s="14">
        <v>6.7669172932330826</v>
      </c>
    </row>
    <row r="60" spans="1:19" hidden="1" x14ac:dyDescent="0.2">
      <c r="A60" s="21" t="s">
        <v>100</v>
      </c>
      <c r="B60" s="21" t="s">
        <v>82</v>
      </c>
      <c r="C60" s="21" t="s">
        <v>99</v>
      </c>
      <c r="D60" s="12">
        <f t="shared" si="2"/>
        <v>665.46582804109573</v>
      </c>
      <c r="E60" s="13">
        <f t="shared" si="3"/>
        <v>1265557.0207351083</v>
      </c>
      <c r="F60" s="14">
        <v>113.0145816025439</v>
      </c>
      <c r="G60" s="14">
        <v>105.28690682108746</v>
      </c>
      <c r="H60" s="14">
        <v>112.83851554663991</v>
      </c>
      <c r="I60" s="14">
        <v>15.400066956812855</v>
      </c>
      <c r="J60" s="14">
        <v>16.032064128256511</v>
      </c>
      <c r="K60" s="14">
        <v>30.572609948627992</v>
      </c>
      <c r="L60" s="14">
        <v>67.703109327983952</v>
      </c>
      <c r="M60" s="14">
        <v>106.74157303370787</v>
      </c>
      <c r="N60" s="14">
        <v>15.286304974313996</v>
      </c>
      <c r="O60" s="14">
        <v>7.518796992481203</v>
      </c>
      <c r="P60" s="14">
        <v>23.08464369354299</v>
      </c>
      <c r="Q60" s="14">
        <v>23.08464369354299</v>
      </c>
      <c r="R60" s="14">
        <v>24.390733126065591</v>
      </c>
      <c r="S60" s="14">
        <v>4.5112781954887211</v>
      </c>
    </row>
    <row r="61" spans="1:19" hidden="1" x14ac:dyDescent="0.2">
      <c r="A61" s="21" t="s">
        <v>101</v>
      </c>
      <c r="B61" s="21" t="s">
        <v>82</v>
      </c>
      <c r="C61" s="21" t="s">
        <v>83</v>
      </c>
      <c r="D61" s="12">
        <f t="shared" si="2"/>
        <v>701.41987982141427</v>
      </c>
      <c r="E61" s="13">
        <f t="shared" si="3"/>
        <v>1316652.759623673</v>
      </c>
      <c r="F61" s="14">
        <v>121.17913312516116</v>
      </c>
      <c r="G61" s="14">
        <v>113.00794665463388</v>
      </c>
      <c r="H61" s="14">
        <v>120.36108324974924</v>
      </c>
      <c r="I61" s="14">
        <v>16.069635085369935</v>
      </c>
      <c r="J61" s="14">
        <v>16.032064128256511</v>
      </c>
      <c r="K61" s="14">
        <v>31.574990602681368</v>
      </c>
      <c r="L61" s="14">
        <v>72.216649949849554</v>
      </c>
      <c r="M61" s="14">
        <v>109.55056179775282</v>
      </c>
      <c r="N61" s="14">
        <v>15.787495301340684</v>
      </c>
      <c r="O61" s="14">
        <v>7.7694235588972429</v>
      </c>
      <c r="P61" s="14">
        <v>24.088323854131819</v>
      </c>
      <c r="Q61" s="14">
        <v>24.088323854131819</v>
      </c>
      <c r="R61" s="14">
        <v>25.032594524119951</v>
      </c>
      <c r="S61" s="14">
        <v>4.6616541353383454</v>
      </c>
    </row>
    <row r="62" spans="1:19" hidden="1" x14ac:dyDescent="0.2">
      <c r="A62" s="26" t="s">
        <v>82</v>
      </c>
      <c r="B62" s="27"/>
      <c r="C62" s="28"/>
      <c r="D62" s="12">
        <f t="shared" si="2"/>
        <v>9442.9290096664208</v>
      </c>
      <c r="E62" s="13">
        <f t="shared" si="3"/>
        <v>17850481.371687941</v>
      </c>
      <c r="F62" s="16">
        <v>1614.0029220500187</v>
      </c>
      <c r="G62" s="16">
        <v>1505.2518111854804</v>
      </c>
      <c r="H62" s="16">
        <v>1612.8385155466401</v>
      </c>
      <c r="I62" s="16">
        <v>216.27050552393706</v>
      </c>
      <c r="J62" s="16">
        <v>216.43286573146293</v>
      </c>
      <c r="K62" s="16">
        <v>431.02368124295197</v>
      </c>
      <c r="L62" s="16">
        <v>967.70310932798395</v>
      </c>
      <c r="M62" s="16">
        <v>1500</v>
      </c>
      <c r="N62" s="16">
        <v>215.76243578498935</v>
      </c>
      <c r="O62" s="16">
        <v>107.01754385964912</v>
      </c>
      <c r="P62" s="16">
        <v>324.18869187019067</v>
      </c>
      <c r="Q62" s="16">
        <v>324.18869187019067</v>
      </c>
      <c r="R62" s="16">
        <v>344.03770935713572</v>
      </c>
      <c r="S62" s="16">
        <v>64.21052631578948</v>
      </c>
    </row>
    <row r="63" spans="1:19" hidden="1" x14ac:dyDescent="0.2">
      <c r="A63" s="21" t="s">
        <v>102</v>
      </c>
      <c r="B63" s="21" t="s">
        <v>103</v>
      </c>
      <c r="C63" s="21" t="s">
        <v>104</v>
      </c>
      <c r="D63" s="12">
        <f t="shared" si="2"/>
        <v>275.58893005809301</v>
      </c>
      <c r="E63" s="13">
        <f t="shared" si="3"/>
        <v>524570.93512402324</v>
      </c>
      <c r="F63" s="14">
        <v>46.838742945541007</v>
      </c>
      <c r="G63" s="14">
        <v>43.518588152716148</v>
      </c>
      <c r="H63" s="14">
        <v>46.639919759277831</v>
      </c>
      <c r="I63" s="14">
        <v>6.0261131570137261</v>
      </c>
      <c r="J63" s="14">
        <v>8.0160320641282556</v>
      </c>
      <c r="K63" s="14">
        <v>12.52975817566721</v>
      </c>
      <c r="L63" s="14">
        <v>27.983951855566701</v>
      </c>
      <c r="M63" s="14">
        <v>44.943820224719097</v>
      </c>
      <c r="N63" s="14">
        <v>6.2648790878336049</v>
      </c>
      <c r="O63" s="14">
        <v>3.0075187969924815</v>
      </c>
      <c r="P63" s="14">
        <v>9.0331214452994306</v>
      </c>
      <c r="Q63" s="14">
        <v>9.0331214452994306</v>
      </c>
      <c r="R63" s="14">
        <v>9.9488516698425435</v>
      </c>
      <c r="S63" s="14">
        <v>1.8045112781954888</v>
      </c>
    </row>
    <row r="64" spans="1:19" hidden="1" x14ac:dyDescent="0.2">
      <c r="A64" s="21" t="s">
        <v>105</v>
      </c>
      <c r="B64" s="21" t="s">
        <v>103</v>
      </c>
      <c r="C64" s="21" t="s">
        <v>106</v>
      </c>
      <c r="D64" s="12">
        <f t="shared" si="2"/>
        <v>276.34088892042894</v>
      </c>
      <c r="E64" s="13">
        <f t="shared" si="3"/>
        <v>527810.81808252877</v>
      </c>
      <c r="F64" s="14">
        <v>46.838742945541007</v>
      </c>
      <c r="G64" s="14">
        <v>43.86954450878644</v>
      </c>
      <c r="H64" s="14">
        <v>46.639919759277831</v>
      </c>
      <c r="I64" s="14">
        <v>6.0261131570137261</v>
      </c>
      <c r="J64" s="14">
        <v>8.0160320641282556</v>
      </c>
      <c r="K64" s="14">
        <v>12.52975817566721</v>
      </c>
      <c r="L64" s="14">
        <v>27.983951855566701</v>
      </c>
      <c r="M64" s="14">
        <v>44.943820224719097</v>
      </c>
      <c r="N64" s="14">
        <v>6.2648790878336049</v>
      </c>
      <c r="O64" s="14">
        <v>3.2581453634085213</v>
      </c>
      <c r="P64" s="14">
        <v>9.0331214452994306</v>
      </c>
      <c r="Q64" s="14">
        <v>9.0331214452994306</v>
      </c>
      <c r="R64" s="14">
        <v>9.9488516698425435</v>
      </c>
      <c r="S64" s="14">
        <v>1.9548872180451127</v>
      </c>
    </row>
    <row r="65" spans="1:19" hidden="1" x14ac:dyDescent="0.2">
      <c r="A65" s="21" t="s">
        <v>107</v>
      </c>
      <c r="B65" s="21" t="s">
        <v>103</v>
      </c>
      <c r="C65" s="21" t="s">
        <v>106</v>
      </c>
      <c r="D65" s="12">
        <f t="shared" si="2"/>
        <v>1689.5547380568839</v>
      </c>
      <c r="E65" s="13">
        <f t="shared" si="3"/>
        <v>3194876.2015684829</v>
      </c>
      <c r="F65" s="14">
        <v>288.33758271979832</v>
      </c>
      <c r="G65" s="14">
        <v>269.18352510591365</v>
      </c>
      <c r="H65" s="14">
        <v>288.86659979939822</v>
      </c>
      <c r="I65" s="14">
        <v>38.165383327753602</v>
      </c>
      <c r="J65" s="14">
        <v>40.080160320641284</v>
      </c>
      <c r="K65" s="14">
        <v>76.682120035083315</v>
      </c>
      <c r="L65" s="14">
        <v>173.31995987963893</v>
      </c>
      <c r="M65" s="14">
        <v>269.66292134831457</v>
      </c>
      <c r="N65" s="14">
        <v>38.341060017541658</v>
      </c>
      <c r="O65" s="14">
        <v>19.298245614035089</v>
      </c>
      <c r="P65" s="14">
        <v>57.209769153563066</v>
      </c>
      <c r="Q65" s="14">
        <v>57.209769153563066</v>
      </c>
      <c r="R65" s="14">
        <v>61.618694213218326</v>
      </c>
      <c r="S65" s="14">
        <v>11.578947368421053</v>
      </c>
    </row>
    <row r="66" spans="1:19" hidden="1" x14ac:dyDescent="0.2">
      <c r="A66" s="21" t="s">
        <v>108</v>
      </c>
      <c r="B66" s="21" t="s">
        <v>103</v>
      </c>
      <c r="C66" s="21" t="s">
        <v>109</v>
      </c>
      <c r="D66" s="12">
        <f t="shared" si="2"/>
        <v>1181.4318820949636</v>
      </c>
      <c r="E66" s="13">
        <f t="shared" si="3"/>
        <v>2234764.8611118072</v>
      </c>
      <c r="F66" s="14">
        <v>201.96522187526858</v>
      </c>
      <c r="G66" s="14">
        <v>188.46356320974658</v>
      </c>
      <c r="H66" s="14">
        <v>201.60481444333001</v>
      </c>
      <c r="I66" s="14">
        <v>26.782725142283226</v>
      </c>
      <c r="J66" s="14">
        <v>28.056112224448899</v>
      </c>
      <c r="K66" s="14">
        <v>53.627364991855657</v>
      </c>
      <c r="L66" s="14">
        <v>120.96288866599799</v>
      </c>
      <c r="M66" s="14">
        <v>188.20224719101125</v>
      </c>
      <c r="N66" s="14">
        <v>26.813682495927829</v>
      </c>
      <c r="O66" s="14">
        <v>13.533834586466165</v>
      </c>
      <c r="P66" s="14">
        <v>40.147206423553023</v>
      </c>
      <c r="Q66" s="14">
        <v>40.147206423553023</v>
      </c>
      <c r="R66" s="14">
        <v>43.004713669641966</v>
      </c>
      <c r="S66" s="14">
        <v>8.1203007518796984</v>
      </c>
    </row>
    <row r="67" spans="1:19" hidden="1" x14ac:dyDescent="0.2">
      <c r="A67" s="21" t="s">
        <v>110</v>
      </c>
      <c r="B67" s="21" t="s">
        <v>103</v>
      </c>
      <c r="C67" s="21" t="s">
        <v>104</v>
      </c>
      <c r="D67" s="12">
        <f t="shared" ref="D67:D98" si="4">SUM(F67:S67)</f>
        <v>778.02979670702462</v>
      </c>
      <c r="E67" s="13">
        <f t="shared" ref="E67:E98" si="5">SUMPRODUCT($F$1:$S$1,F67:S67)</f>
        <v>1471096.0940652038</v>
      </c>
      <c r="F67" s="14">
        <v>128.05454493368092</v>
      </c>
      <c r="G67" s="14">
        <v>120.37803013211001</v>
      </c>
      <c r="H67" s="14">
        <v>136.91073219658975</v>
      </c>
      <c r="I67" s="14">
        <v>16.739203213927016</v>
      </c>
      <c r="J67" s="14">
        <v>20.040080160320642</v>
      </c>
      <c r="K67" s="14">
        <v>34.08094223781481</v>
      </c>
      <c r="L67" s="14">
        <v>82.146439317953849</v>
      </c>
      <c r="M67" s="14">
        <v>126.40449438202248</v>
      </c>
      <c r="N67" s="14">
        <v>17.040471118907405</v>
      </c>
      <c r="O67" s="14">
        <v>9.022556390977444</v>
      </c>
      <c r="P67" s="14">
        <v>27.099364335898294</v>
      </c>
      <c r="Q67" s="14">
        <v>27.099364335898294</v>
      </c>
      <c r="R67" s="14">
        <v>27.600040116337375</v>
      </c>
      <c r="S67" s="14">
        <v>5.4135338345864668</v>
      </c>
    </row>
    <row r="68" spans="1:19" hidden="1" x14ac:dyDescent="0.2">
      <c r="A68" s="21" t="s">
        <v>111</v>
      </c>
      <c r="B68" s="21" t="s">
        <v>103</v>
      </c>
      <c r="C68" s="21" t="s">
        <v>112</v>
      </c>
      <c r="D68" s="12">
        <f t="shared" si="4"/>
        <v>629.35264791058853</v>
      </c>
      <c r="E68" s="13">
        <f t="shared" si="5"/>
        <v>1193712.0128764417</v>
      </c>
      <c r="F68" s="14">
        <v>107.42830950812157</v>
      </c>
      <c r="G68" s="14">
        <v>100.37351783610339</v>
      </c>
      <c r="H68" s="14">
        <v>106.82046138415245</v>
      </c>
      <c r="I68" s="14">
        <v>14.060930699698694</v>
      </c>
      <c r="J68" s="14">
        <v>16.032064128256511</v>
      </c>
      <c r="K68" s="14">
        <v>28.567848640521238</v>
      </c>
      <c r="L68" s="14">
        <v>64.092276830491471</v>
      </c>
      <c r="M68" s="14">
        <v>101.12359550561798</v>
      </c>
      <c r="N68" s="14">
        <v>14.283924320260619</v>
      </c>
      <c r="O68" s="14">
        <v>7.2681704260651632</v>
      </c>
      <c r="P68" s="14">
        <v>21.07728337236534</v>
      </c>
      <c r="Q68" s="14">
        <v>21.07728337236534</v>
      </c>
      <c r="R68" s="14">
        <v>22.786079630929695</v>
      </c>
      <c r="S68" s="14">
        <v>4.3609022556390977</v>
      </c>
    </row>
    <row r="69" spans="1:19" hidden="1" x14ac:dyDescent="0.2">
      <c r="A69" s="21" t="s">
        <v>113</v>
      </c>
      <c r="B69" s="21" t="s">
        <v>103</v>
      </c>
      <c r="C69" s="21" t="s">
        <v>103</v>
      </c>
      <c r="D69" s="12">
        <f t="shared" si="4"/>
        <v>1567.1581329323992</v>
      </c>
      <c r="E69" s="13">
        <f t="shared" si="5"/>
        <v>2957814.9248384149</v>
      </c>
      <c r="F69" s="14">
        <v>268.14106053227147</v>
      </c>
      <c r="G69" s="14">
        <v>250.23188187811786</v>
      </c>
      <c r="H69" s="14">
        <v>267.80341023069207</v>
      </c>
      <c r="I69" s="14">
        <v>35.487110813525277</v>
      </c>
      <c r="J69" s="14">
        <v>36.072144288577157</v>
      </c>
      <c r="K69" s="14">
        <v>71.169026437789739</v>
      </c>
      <c r="L69" s="14">
        <v>160.68204613841525</v>
      </c>
      <c r="M69" s="14">
        <v>250</v>
      </c>
      <c r="N69" s="14">
        <v>35.58451321889487</v>
      </c>
      <c r="O69" s="14">
        <v>17.794486215538846</v>
      </c>
      <c r="P69" s="14">
        <v>53.195048511207759</v>
      </c>
      <c r="Q69" s="14">
        <v>53.195048511207759</v>
      </c>
      <c r="R69" s="14">
        <v>57.12566442683783</v>
      </c>
      <c r="S69" s="14">
        <v>10.676691729323307</v>
      </c>
    </row>
    <row r="70" spans="1:19" hidden="1" x14ac:dyDescent="0.2">
      <c r="A70" s="21" t="s">
        <v>114</v>
      </c>
      <c r="B70" s="21" t="s">
        <v>103</v>
      </c>
      <c r="C70" s="21" t="s">
        <v>115</v>
      </c>
      <c r="D70" s="12">
        <f t="shared" si="4"/>
        <v>1163.5212286415444</v>
      </c>
      <c r="E70" s="13">
        <f t="shared" si="5"/>
        <v>2201980.9697061768</v>
      </c>
      <c r="F70" s="14">
        <v>198.95722920904117</v>
      </c>
      <c r="G70" s="14">
        <v>185.65591236118422</v>
      </c>
      <c r="H70" s="14">
        <v>198.59578736208627</v>
      </c>
      <c r="I70" s="14">
        <v>26.113157013726148</v>
      </c>
      <c r="J70" s="14">
        <v>28.056112224448899</v>
      </c>
      <c r="K70" s="14">
        <v>53.126174664828966</v>
      </c>
      <c r="L70" s="14">
        <v>119.15747241725175</v>
      </c>
      <c r="M70" s="14">
        <v>185.3932584269663</v>
      </c>
      <c r="N70" s="14">
        <v>26.563087332414483</v>
      </c>
      <c r="O70" s="14">
        <v>13.283208020050125</v>
      </c>
      <c r="P70" s="14">
        <v>39.143526262964201</v>
      </c>
      <c r="Q70" s="14">
        <v>39.143526262964201</v>
      </c>
      <c r="R70" s="14">
        <v>42.362852271587606</v>
      </c>
      <c r="S70" s="14">
        <v>7.9699248120300759</v>
      </c>
    </row>
    <row r="71" spans="1:19" hidden="1" x14ac:dyDescent="0.2">
      <c r="A71" s="21" t="s">
        <v>116</v>
      </c>
      <c r="B71" s="21" t="s">
        <v>103</v>
      </c>
      <c r="C71" s="21" t="s">
        <v>104</v>
      </c>
      <c r="D71" s="12">
        <f t="shared" si="4"/>
        <v>675.40135708788409</v>
      </c>
      <c r="E71" s="13">
        <f t="shared" si="5"/>
        <v>1284206.3375020025</v>
      </c>
      <c r="F71" s="14">
        <v>120.31970664909618</v>
      </c>
      <c r="G71" s="14">
        <v>111.25316487428242</v>
      </c>
      <c r="H71" s="14">
        <v>111.33400200601805</v>
      </c>
      <c r="I71" s="14">
        <v>16.069635085369935</v>
      </c>
      <c r="J71" s="14">
        <v>16.032064128256511</v>
      </c>
      <c r="K71" s="14">
        <v>32.076180929708059</v>
      </c>
      <c r="L71" s="14">
        <v>66.800401203610832</v>
      </c>
      <c r="M71" s="14">
        <v>103.93258426966293</v>
      </c>
      <c r="N71" s="14">
        <v>16.038090464854029</v>
      </c>
      <c r="O71" s="14">
        <v>7.518796992481203</v>
      </c>
      <c r="P71" s="14">
        <v>22.080963532954165</v>
      </c>
      <c r="Q71" s="14">
        <v>22.080963532954165</v>
      </c>
      <c r="R71" s="14">
        <v>25.353525223147127</v>
      </c>
      <c r="S71" s="14">
        <v>4.5112781954887211</v>
      </c>
    </row>
    <row r="72" spans="1:19" hidden="1" x14ac:dyDescent="0.2">
      <c r="A72" s="21" t="s">
        <v>117</v>
      </c>
      <c r="B72" s="21" t="s">
        <v>103</v>
      </c>
      <c r="C72" s="21" t="s">
        <v>109</v>
      </c>
      <c r="D72" s="12">
        <f t="shared" si="4"/>
        <v>556.0198488985933</v>
      </c>
      <c r="E72" s="13">
        <f t="shared" si="5"/>
        <v>1045367.3289452025</v>
      </c>
      <c r="F72" s="14">
        <v>94.966625605179473</v>
      </c>
      <c r="G72" s="14">
        <v>88.791958085783762</v>
      </c>
      <c r="H72" s="14">
        <v>94.784353059177533</v>
      </c>
      <c r="I72" s="14">
        <v>12.721794442584534</v>
      </c>
      <c r="J72" s="14">
        <v>12.024048096192384</v>
      </c>
      <c r="K72" s="14">
        <v>25.05951635133442</v>
      </c>
      <c r="L72" s="14">
        <v>56.870611835506523</v>
      </c>
      <c r="M72" s="14">
        <v>89.887640449438194</v>
      </c>
      <c r="N72" s="14">
        <v>12.52975817566721</v>
      </c>
      <c r="O72" s="14">
        <v>6.2656641604010019</v>
      </c>
      <c r="P72" s="14">
        <v>19.06992305118769</v>
      </c>
      <c r="Q72" s="14">
        <v>19.06992305118769</v>
      </c>
      <c r="R72" s="14">
        <v>20.218634038712267</v>
      </c>
      <c r="S72" s="14">
        <v>3.7593984962406015</v>
      </c>
    </row>
    <row r="73" spans="1:19" hidden="1" x14ac:dyDescent="0.2">
      <c r="A73" s="21" t="s">
        <v>118</v>
      </c>
      <c r="B73" s="21" t="s">
        <v>103</v>
      </c>
      <c r="C73" s="21" t="s">
        <v>112</v>
      </c>
      <c r="D73" s="12">
        <f t="shared" si="4"/>
        <v>624.58131745207243</v>
      </c>
      <c r="E73" s="13">
        <f t="shared" si="5"/>
        <v>1186111.797520776</v>
      </c>
      <c r="F73" s="14">
        <v>106.5688830320566</v>
      </c>
      <c r="G73" s="14">
        <v>99.671605123962792</v>
      </c>
      <c r="H73" s="14">
        <v>106.82046138415245</v>
      </c>
      <c r="I73" s="14">
        <v>14.060930699698694</v>
      </c>
      <c r="J73" s="14">
        <v>16.032064128256511</v>
      </c>
      <c r="K73" s="14">
        <v>28.567848640521238</v>
      </c>
      <c r="L73" s="14">
        <v>64.092276830491471</v>
      </c>
      <c r="M73" s="14">
        <v>98.31460674157303</v>
      </c>
      <c r="N73" s="14">
        <v>14.283924320260619</v>
      </c>
      <c r="O73" s="14">
        <v>7.0175438596491233</v>
      </c>
      <c r="P73" s="14">
        <v>21.07728337236534</v>
      </c>
      <c r="Q73" s="14">
        <v>21.07728337236534</v>
      </c>
      <c r="R73" s="14">
        <v>22.786079630929695</v>
      </c>
      <c r="S73" s="14">
        <v>4.2105263157894735</v>
      </c>
    </row>
    <row r="74" spans="1:19" hidden="1" x14ac:dyDescent="0.2">
      <c r="A74" s="26" t="s">
        <v>103</v>
      </c>
      <c r="B74" s="27"/>
      <c r="C74" s="28"/>
      <c r="D74" s="12">
        <f t="shared" si="4"/>
        <v>9416.9807687604771</v>
      </c>
      <c r="E74" s="13">
        <f t="shared" si="5"/>
        <v>17822312.281341061</v>
      </c>
      <c r="F74" s="16">
        <v>1608.4166499555963</v>
      </c>
      <c r="G74" s="16">
        <v>1501.3912912687072</v>
      </c>
      <c r="H74" s="16">
        <v>1606.8204613841526</v>
      </c>
      <c r="I74" s="16">
        <v>212.25309675259456</v>
      </c>
      <c r="J74" s="16">
        <v>228.45691382765531</v>
      </c>
      <c r="K74" s="16">
        <v>428.01653928079185</v>
      </c>
      <c r="L74" s="16">
        <v>964.09227683049153</v>
      </c>
      <c r="M74" s="16">
        <v>1502.8089887640451</v>
      </c>
      <c r="N74" s="16">
        <v>214.00826964039592</v>
      </c>
      <c r="O74" s="16">
        <v>107.26817042606517</v>
      </c>
      <c r="P74" s="16">
        <v>318.16661090665775</v>
      </c>
      <c r="Q74" s="16">
        <v>318.16661090665775</v>
      </c>
      <c r="R74" s="16">
        <v>342.75398656102698</v>
      </c>
      <c r="S74" s="16">
        <v>64.360902255639104</v>
      </c>
    </row>
    <row r="75" spans="1:19" hidden="1" x14ac:dyDescent="0.2">
      <c r="A75" s="21" t="s">
        <v>119</v>
      </c>
      <c r="B75" s="21" t="s">
        <v>120</v>
      </c>
      <c r="C75" s="22" t="s">
        <v>121</v>
      </c>
      <c r="D75" s="12">
        <f t="shared" si="4"/>
        <v>477.85724566890639</v>
      </c>
      <c r="E75" s="13">
        <f t="shared" si="5"/>
        <v>879704.82898202748</v>
      </c>
      <c r="F75" s="14">
        <v>79.067235797977474</v>
      </c>
      <c r="G75" s="14">
        <v>73.700834774761219</v>
      </c>
      <c r="H75" s="14">
        <v>79.739217652958871</v>
      </c>
      <c r="I75" s="14">
        <v>12.052226314027452</v>
      </c>
      <c r="J75" s="14">
        <v>12.024048096192384</v>
      </c>
      <c r="K75" s="14">
        <v>24.057135697281041</v>
      </c>
      <c r="L75" s="14">
        <v>54.162487462387155</v>
      </c>
      <c r="M75" s="14">
        <v>84.269662921348313</v>
      </c>
      <c r="N75" s="14">
        <v>9.0214258864803902</v>
      </c>
      <c r="O75" s="14">
        <v>4.511278195488722</v>
      </c>
      <c r="P75" s="14">
        <v>14.051522248243559</v>
      </c>
      <c r="Q75" s="14">
        <v>14.051522248243559</v>
      </c>
      <c r="R75" s="14">
        <v>14.441881456223046</v>
      </c>
      <c r="S75" s="14">
        <v>2.7067669172932334</v>
      </c>
    </row>
    <row r="76" spans="1:19" hidden="1" x14ac:dyDescent="0.2">
      <c r="A76" s="21" t="s">
        <v>122</v>
      </c>
      <c r="B76" s="21" t="s">
        <v>120</v>
      </c>
      <c r="C76" s="22" t="s">
        <v>123</v>
      </c>
      <c r="D76" s="12">
        <f t="shared" si="4"/>
        <v>450.20968875425473</v>
      </c>
      <c r="E76" s="13">
        <f t="shared" si="5"/>
        <v>868526.45539191994</v>
      </c>
      <c r="F76" s="14">
        <v>79.067235797977474</v>
      </c>
      <c r="G76" s="14">
        <v>73.700834774761219</v>
      </c>
      <c r="H76" s="14">
        <v>79.739217652958871</v>
      </c>
      <c r="I76" s="14">
        <v>9.3739537997991285</v>
      </c>
      <c r="J76" s="14">
        <v>8.0160320641282556</v>
      </c>
      <c r="K76" s="14">
        <v>18.04285177296078</v>
      </c>
      <c r="L76" s="14">
        <v>40.621865596790371</v>
      </c>
      <c r="M76" s="14">
        <v>64.606741573033716</v>
      </c>
      <c r="N76" s="14">
        <v>12.02856784864052</v>
      </c>
      <c r="O76" s="14">
        <v>6.015037593984963</v>
      </c>
      <c r="P76" s="14">
        <v>18.066242890598861</v>
      </c>
      <c r="Q76" s="14">
        <v>18.066242890598861</v>
      </c>
      <c r="R76" s="14">
        <v>19.255841941630731</v>
      </c>
      <c r="S76" s="14">
        <v>3.6090225563909777</v>
      </c>
    </row>
    <row r="77" spans="1:19" hidden="1" x14ac:dyDescent="0.2">
      <c r="A77" s="21" t="s">
        <v>124</v>
      </c>
      <c r="B77" s="21" t="s">
        <v>120</v>
      </c>
      <c r="C77" s="22" t="s">
        <v>121</v>
      </c>
      <c r="D77" s="12">
        <f t="shared" si="4"/>
        <v>730.36328470276339</v>
      </c>
      <c r="E77" s="13">
        <f t="shared" si="5"/>
        <v>1311726.4090362526</v>
      </c>
      <c r="F77" s="14">
        <v>135.35966998023318</v>
      </c>
      <c r="G77" s="14">
        <v>126.34428818530496</v>
      </c>
      <c r="H77" s="14">
        <v>135.4062186559679</v>
      </c>
      <c r="I77" s="14">
        <v>15.400066956812855</v>
      </c>
      <c r="J77" s="14">
        <v>16.032064128256511</v>
      </c>
      <c r="K77" s="14">
        <v>30.071419621601304</v>
      </c>
      <c r="L77" s="14">
        <v>67.703109327983952</v>
      </c>
      <c r="M77" s="14">
        <v>106.74157303370787</v>
      </c>
      <c r="N77" s="14">
        <v>15.035709810800652</v>
      </c>
      <c r="O77" s="14">
        <v>7.518796992481203</v>
      </c>
      <c r="P77" s="14">
        <v>23.08464369354299</v>
      </c>
      <c r="Q77" s="14">
        <v>23.08464369354299</v>
      </c>
      <c r="R77" s="14">
        <v>24.069802427038411</v>
      </c>
      <c r="S77" s="14">
        <v>4.5112781954887211</v>
      </c>
    </row>
    <row r="78" spans="1:19" hidden="1" x14ac:dyDescent="0.2">
      <c r="A78" s="21" t="s">
        <v>125</v>
      </c>
      <c r="B78" s="21" t="s">
        <v>120</v>
      </c>
      <c r="C78" s="22" t="s">
        <v>126</v>
      </c>
      <c r="D78" s="12">
        <f t="shared" si="4"/>
        <v>1443.9338806200242</v>
      </c>
      <c r="E78" s="13">
        <f t="shared" si="5"/>
        <v>2693041.7785766479</v>
      </c>
      <c r="F78" s="14">
        <v>248.37425158277708</v>
      </c>
      <c r="G78" s="14">
        <v>231.6311950063924</v>
      </c>
      <c r="H78" s="14">
        <v>248.24473420260784</v>
      </c>
      <c r="I78" s="14">
        <v>33.478406427854033</v>
      </c>
      <c r="J78" s="14">
        <v>32.064128256513023</v>
      </c>
      <c r="K78" s="14">
        <v>66.157123167522869</v>
      </c>
      <c r="L78" s="14">
        <v>148.9468405215647</v>
      </c>
      <c r="M78" s="14">
        <v>233.14606741573036</v>
      </c>
      <c r="N78" s="14">
        <v>31.574990602681368</v>
      </c>
      <c r="O78" s="14">
        <v>15.789473684210527</v>
      </c>
      <c r="P78" s="14">
        <v>47.172967547674808</v>
      </c>
      <c r="Q78" s="14">
        <v>47.172967547674808</v>
      </c>
      <c r="R78" s="14">
        <v>50.707050446294254</v>
      </c>
      <c r="S78" s="14">
        <v>9.4736842105263168</v>
      </c>
    </row>
    <row r="79" spans="1:19" hidden="1" x14ac:dyDescent="0.2">
      <c r="A79" s="21" t="s">
        <v>127</v>
      </c>
      <c r="B79" s="21" t="s">
        <v>120</v>
      </c>
      <c r="C79" s="22" t="s">
        <v>120</v>
      </c>
      <c r="D79" s="12">
        <f t="shared" si="4"/>
        <v>1220.2850494499362</v>
      </c>
      <c r="E79" s="13">
        <f t="shared" si="5"/>
        <v>2397366.4644373758</v>
      </c>
      <c r="F79" s="14">
        <v>203.25436158936603</v>
      </c>
      <c r="G79" s="14">
        <v>189.51643227795745</v>
      </c>
      <c r="H79" s="14">
        <v>203.10932798395186</v>
      </c>
      <c r="I79" s="14">
        <v>27.452293270840308</v>
      </c>
      <c r="J79" s="14">
        <v>28.056112224448899</v>
      </c>
      <c r="K79" s="14">
        <v>54.128555318882349</v>
      </c>
      <c r="L79" s="14">
        <v>121.8655967903711</v>
      </c>
      <c r="M79" s="14">
        <v>191.01123595505618</v>
      </c>
      <c r="N79" s="14">
        <v>31.574990602681368</v>
      </c>
      <c r="O79" s="14">
        <v>15.789473684210527</v>
      </c>
      <c r="P79" s="14">
        <v>47.172967547674808</v>
      </c>
      <c r="Q79" s="14">
        <v>47.172967547674808</v>
      </c>
      <c r="R79" s="14">
        <v>50.707050446294254</v>
      </c>
      <c r="S79" s="14">
        <v>9.4736842105263168</v>
      </c>
    </row>
    <row r="80" spans="1:19" hidden="1" x14ac:dyDescent="0.2">
      <c r="A80" s="21" t="s">
        <v>128</v>
      </c>
      <c r="B80" s="21" t="s">
        <v>120</v>
      </c>
      <c r="C80" s="22" t="s">
        <v>126</v>
      </c>
      <c r="D80" s="12">
        <f t="shared" si="4"/>
        <v>615.01043927440242</v>
      </c>
      <c r="E80" s="13">
        <f t="shared" si="5"/>
        <v>1150167.4374063062</v>
      </c>
      <c r="F80" s="14">
        <v>113.0145816025439</v>
      </c>
      <c r="G80" s="14">
        <v>105.28690682108746</v>
      </c>
      <c r="H80" s="14">
        <v>112.83851554663991</v>
      </c>
      <c r="I80" s="14">
        <v>12.052226314027452</v>
      </c>
      <c r="J80" s="14">
        <v>12.024048096192384</v>
      </c>
      <c r="K80" s="14">
        <v>24.057135697281041</v>
      </c>
      <c r="L80" s="14">
        <v>54.162487462387155</v>
      </c>
      <c r="M80" s="14">
        <v>84.269662921348313</v>
      </c>
      <c r="N80" s="14">
        <v>15.035709810800652</v>
      </c>
      <c r="O80" s="14">
        <v>7.518796992481203</v>
      </c>
      <c r="P80" s="14">
        <v>23.08464369354299</v>
      </c>
      <c r="Q80" s="14">
        <v>23.08464369354299</v>
      </c>
      <c r="R80" s="14">
        <v>24.069802427038411</v>
      </c>
      <c r="S80" s="14">
        <v>4.5112781954887211</v>
      </c>
    </row>
    <row r="81" spans="1:19" hidden="1" x14ac:dyDescent="0.2">
      <c r="A81" s="21" t="s">
        <v>129</v>
      </c>
      <c r="B81" s="21" t="s">
        <v>120</v>
      </c>
      <c r="C81" s="22" t="s">
        <v>130</v>
      </c>
      <c r="D81" s="12">
        <f t="shared" si="4"/>
        <v>331.81590069918678</v>
      </c>
      <c r="E81" s="13">
        <f t="shared" si="5"/>
        <v>696258.53526108898</v>
      </c>
      <c r="F81" s="14">
        <v>45.119889993411064</v>
      </c>
      <c r="G81" s="14">
        <v>42.114762728434989</v>
      </c>
      <c r="H81" s="14">
        <v>45.135406218655966</v>
      </c>
      <c r="I81" s="14">
        <v>9.3739537997991285</v>
      </c>
      <c r="J81" s="14">
        <v>8.0160320641282556</v>
      </c>
      <c r="K81" s="14">
        <v>18.04285177296078</v>
      </c>
      <c r="L81" s="14">
        <v>40.621865596790371</v>
      </c>
      <c r="M81" s="14">
        <v>64.606741573033716</v>
      </c>
      <c r="N81" s="14">
        <v>9.0214258864803902</v>
      </c>
      <c r="O81" s="14">
        <v>4.511278195488722</v>
      </c>
      <c r="P81" s="14">
        <v>14.051522248243559</v>
      </c>
      <c r="Q81" s="14">
        <v>14.051522248243559</v>
      </c>
      <c r="R81" s="14">
        <v>14.441881456223046</v>
      </c>
      <c r="S81" s="14">
        <v>2.7067669172932334</v>
      </c>
    </row>
    <row r="82" spans="1:19" hidden="1" x14ac:dyDescent="0.2">
      <c r="A82" s="21" t="s">
        <v>131</v>
      </c>
      <c r="B82" s="21" t="s">
        <v>120</v>
      </c>
      <c r="C82" s="22" t="s">
        <v>123</v>
      </c>
      <c r="D82" s="12">
        <f t="shared" si="4"/>
        <v>197.70550626922264</v>
      </c>
      <c r="E82" s="13">
        <f t="shared" si="5"/>
        <v>387811.29595014721</v>
      </c>
      <c r="F82" s="14">
        <v>45.119889993411064</v>
      </c>
      <c r="G82" s="14">
        <v>42.114762728434989</v>
      </c>
      <c r="H82" s="14">
        <v>22.567703109327983</v>
      </c>
      <c r="I82" s="14">
        <v>3.3478406427854033</v>
      </c>
      <c r="J82" s="14">
        <v>4.0080160320641278</v>
      </c>
      <c r="K82" s="14">
        <v>6.0142839243202602</v>
      </c>
      <c r="L82" s="14">
        <v>13.540621865596789</v>
      </c>
      <c r="M82" s="14">
        <v>22.471910112359549</v>
      </c>
      <c r="N82" s="14">
        <v>6.0142839243202602</v>
      </c>
      <c r="O82" s="14">
        <v>3.0075187969924815</v>
      </c>
      <c r="P82" s="14">
        <v>9.0331214452994306</v>
      </c>
      <c r="Q82" s="14">
        <v>9.0331214452994306</v>
      </c>
      <c r="R82" s="14">
        <v>9.6279209708153655</v>
      </c>
      <c r="S82" s="14">
        <v>1.8045112781954888</v>
      </c>
    </row>
    <row r="83" spans="1:19" hidden="1" x14ac:dyDescent="0.2">
      <c r="A83" s="21" t="s">
        <v>132</v>
      </c>
      <c r="B83" s="21" t="s">
        <v>120</v>
      </c>
      <c r="C83" s="22" t="s">
        <v>133</v>
      </c>
      <c r="D83" s="12">
        <f t="shared" si="4"/>
        <v>444.11990247297808</v>
      </c>
      <c r="E83" s="13">
        <f t="shared" si="5"/>
        <v>852851.77155798976</v>
      </c>
      <c r="F83" s="14">
        <v>67.894691609132835</v>
      </c>
      <c r="G83" s="14">
        <v>63.172144092652481</v>
      </c>
      <c r="H83" s="14">
        <v>67.703109327983952</v>
      </c>
      <c r="I83" s="14">
        <v>12.052226314027452</v>
      </c>
      <c r="J83" s="14">
        <v>12.024048096192384</v>
      </c>
      <c r="K83" s="14">
        <v>24.057135697281041</v>
      </c>
      <c r="L83" s="14">
        <v>54.162487462387155</v>
      </c>
      <c r="M83" s="14">
        <v>84.269662921348313</v>
      </c>
      <c r="N83" s="14">
        <v>9.0214258864803902</v>
      </c>
      <c r="O83" s="14">
        <v>4.511278195488722</v>
      </c>
      <c r="P83" s="14">
        <v>14.051522248243559</v>
      </c>
      <c r="Q83" s="14">
        <v>14.051522248243559</v>
      </c>
      <c r="R83" s="14">
        <v>14.441881456223046</v>
      </c>
      <c r="S83" s="14">
        <v>2.7067669172932334</v>
      </c>
    </row>
    <row r="84" spans="1:19" hidden="1" x14ac:dyDescent="0.2">
      <c r="A84" s="21" t="s">
        <v>134</v>
      </c>
      <c r="B84" s="21" t="s">
        <v>120</v>
      </c>
      <c r="C84" s="22" t="s">
        <v>135</v>
      </c>
      <c r="D84" s="12">
        <f t="shared" si="4"/>
        <v>311.55198160813677</v>
      </c>
      <c r="E84" s="13">
        <f t="shared" si="5"/>
        <v>596824.04506192438</v>
      </c>
      <c r="F84" s="14">
        <v>45.119889993411064</v>
      </c>
      <c r="G84" s="14">
        <v>42.114762728434989</v>
      </c>
      <c r="H84" s="14">
        <v>45.135406218655966</v>
      </c>
      <c r="I84" s="14">
        <v>9.3739537997991285</v>
      </c>
      <c r="J84" s="14">
        <v>8.0160320641282556</v>
      </c>
      <c r="K84" s="14">
        <v>18.04285177296078</v>
      </c>
      <c r="L84" s="14">
        <v>40.621865596790371</v>
      </c>
      <c r="M84" s="14">
        <v>64.606741573033716</v>
      </c>
      <c r="N84" s="14">
        <v>6.0142839243202602</v>
      </c>
      <c r="O84" s="14">
        <v>3.0075187969924815</v>
      </c>
      <c r="P84" s="14">
        <v>9.0331214452994306</v>
      </c>
      <c r="Q84" s="14">
        <v>9.0331214452994306</v>
      </c>
      <c r="R84" s="14">
        <v>9.6279209708153655</v>
      </c>
      <c r="S84" s="14">
        <v>1.8045112781954888</v>
      </c>
    </row>
    <row r="85" spans="1:19" hidden="1" x14ac:dyDescent="0.2">
      <c r="A85" s="21" t="s">
        <v>136</v>
      </c>
      <c r="B85" s="21" t="s">
        <v>120</v>
      </c>
      <c r="C85" s="22" t="s">
        <v>133</v>
      </c>
      <c r="D85" s="12">
        <f t="shared" si="4"/>
        <v>2885.3427924241732</v>
      </c>
      <c r="E85" s="13">
        <f t="shared" si="5"/>
        <v>5481309.5842573904</v>
      </c>
      <c r="F85" s="14">
        <v>496.31878992752172</v>
      </c>
      <c r="G85" s="14">
        <v>463.26239001278481</v>
      </c>
      <c r="H85" s="14">
        <v>473.92176529588772</v>
      </c>
      <c r="I85" s="14">
        <v>66.287244727150991</v>
      </c>
      <c r="J85" s="14">
        <v>68.136272545090179</v>
      </c>
      <c r="K85" s="14">
        <v>132.31424633504574</v>
      </c>
      <c r="L85" s="14">
        <v>297.89368104312939</v>
      </c>
      <c r="M85" s="14">
        <v>463.4831460674157</v>
      </c>
      <c r="N85" s="14">
        <v>66.157123167522869</v>
      </c>
      <c r="O85" s="14">
        <v>33.082706766917291</v>
      </c>
      <c r="P85" s="14">
        <v>99.364335898293746</v>
      </c>
      <c r="Q85" s="14">
        <v>99.364335898293746</v>
      </c>
      <c r="R85" s="14">
        <v>105.90713067896903</v>
      </c>
      <c r="S85" s="14">
        <v>19.849624060150376</v>
      </c>
    </row>
    <row r="86" spans="1:19" hidden="1" x14ac:dyDescent="0.2">
      <c r="A86" s="21" t="s">
        <v>137</v>
      </c>
      <c r="B86" s="21" t="s">
        <v>120</v>
      </c>
      <c r="C86" s="22" t="s">
        <v>123</v>
      </c>
      <c r="D86" s="12">
        <f t="shared" si="4"/>
        <v>507.51186746150648</v>
      </c>
      <c r="E86" s="13">
        <f t="shared" si="5"/>
        <v>982667.41076540342</v>
      </c>
      <c r="F86" s="14">
        <v>67.894691609132835</v>
      </c>
      <c r="G86" s="14">
        <v>63.172144092652481</v>
      </c>
      <c r="H86" s="14">
        <v>112.83851554663991</v>
      </c>
      <c r="I86" s="14">
        <v>12.052226314027452</v>
      </c>
      <c r="J86" s="14">
        <v>12.024048096192384</v>
      </c>
      <c r="K86" s="14">
        <v>24.057135697281041</v>
      </c>
      <c r="L86" s="14">
        <v>54.162487462387155</v>
      </c>
      <c r="M86" s="14">
        <v>84.269662921348313</v>
      </c>
      <c r="N86" s="14">
        <v>12.02856784864052</v>
      </c>
      <c r="O86" s="14">
        <v>6.015037593984963</v>
      </c>
      <c r="P86" s="14">
        <v>18.066242890598861</v>
      </c>
      <c r="Q86" s="14">
        <v>18.066242890598861</v>
      </c>
      <c r="R86" s="14">
        <v>19.255841941630731</v>
      </c>
      <c r="S86" s="14">
        <v>3.6090225563909777</v>
      </c>
    </row>
    <row r="87" spans="1:19" hidden="1" x14ac:dyDescent="0.2">
      <c r="A87" s="21" t="s">
        <v>138</v>
      </c>
      <c r="B87" s="21" t="s">
        <v>120</v>
      </c>
      <c r="C87" s="22" t="s">
        <v>130</v>
      </c>
      <c r="D87" s="12">
        <f t="shared" si="4"/>
        <v>906.29850179148923</v>
      </c>
      <c r="E87" s="13">
        <f t="shared" si="5"/>
        <v>1647556.9922690657</v>
      </c>
      <c r="F87" s="14">
        <v>158.13447159595495</v>
      </c>
      <c r="G87" s="14">
        <v>147.40166954952244</v>
      </c>
      <c r="H87" s="14">
        <v>157.9739217652959</v>
      </c>
      <c r="I87" s="14">
        <v>21.426180113826582</v>
      </c>
      <c r="J87" s="14">
        <v>20.040080160320642</v>
      </c>
      <c r="K87" s="14">
        <v>42.099987470241821</v>
      </c>
      <c r="L87" s="14">
        <v>94.784353059177533</v>
      </c>
      <c r="M87" s="14">
        <v>148.87640449438203</v>
      </c>
      <c r="N87" s="14">
        <v>18.04285177296078</v>
      </c>
      <c r="O87" s="14">
        <v>9.022556390977444</v>
      </c>
      <c r="P87" s="14">
        <v>27.099364335898294</v>
      </c>
      <c r="Q87" s="14">
        <v>27.099364335898294</v>
      </c>
      <c r="R87" s="14">
        <v>28.883762912446091</v>
      </c>
      <c r="S87" s="14">
        <v>5.4135338345864668</v>
      </c>
    </row>
    <row r="88" spans="1:19" hidden="1" x14ac:dyDescent="0.2">
      <c r="A88" s="21" t="s">
        <v>139</v>
      </c>
      <c r="B88" s="21" t="s">
        <v>120</v>
      </c>
      <c r="C88" s="22" t="s">
        <v>135</v>
      </c>
      <c r="D88" s="12">
        <f t="shared" si="4"/>
        <v>1389.2704793405123</v>
      </c>
      <c r="E88" s="13">
        <f t="shared" si="5"/>
        <v>2558880.8939052997</v>
      </c>
      <c r="F88" s="14">
        <v>248.37425158277708</v>
      </c>
      <c r="G88" s="14">
        <v>231.6311950063924</v>
      </c>
      <c r="H88" s="14">
        <v>248.24473420260784</v>
      </c>
      <c r="I88" s="14">
        <v>30.130565785068629</v>
      </c>
      <c r="J88" s="14">
        <v>32.064128256513023</v>
      </c>
      <c r="K88" s="14">
        <v>60.142839243202609</v>
      </c>
      <c r="L88" s="14">
        <v>135.4062186559679</v>
      </c>
      <c r="M88" s="14">
        <v>210.67415730337081</v>
      </c>
      <c r="N88" s="14">
        <v>30.071419621601304</v>
      </c>
      <c r="O88" s="14">
        <v>15.037593984962406</v>
      </c>
      <c r="P88" s="14">
        <v>45.165607226497151</v>
      </c>
      <c r="Q88" s="14">
        <v>45.165607226497151</v>
      </c>
      <c r="R88" s="14">
        <v>48.139604854076822</v>
      </c>
      <c r="S88" s="14">
        <v>9.0225563909774422</v>
      </c>
    </row>
    <row r="89" spans="1:19" hidden="1" x14ac:dyDescent="0.2">
      <c r="A89" s="21" t="s">
        <v>140</v>
      </c>
      <c r="B89" s="21" t="s">
        <v>120</v>
      </c>
      <c r="C89" s="22" t="s">
        <v>130</v>
      </c>
      <c r="D89" s="12">
        <f t="shared" si="4"/>
        <v>899.17354502618468</v>
      </c>
      <c r="E89" s="13">
        <f t="shared" si="5"/>
        <v>1694745.944615361</v>
      </c>
      <c r="F89" s="14">
        <v>155.98590540579252</v>
      </c>
      <c r="G89" s="14">
        <v>147.40166954952244</v>
      </c>
      <c r="H89" s="14">
        <v>156.46940822467403</v>
      </c>
      <c r="I89" s="14">
        <v>18.078339471041176</v>
      </c>
      <c r="J89" s="14">
        <v>20.040080160320642</v>
      </c>
      <c r="K89" s="14">
        <v>42.099987470241821</v>
      </c>
      <c r="L89" s="14">
        <v>94.784353059177533</v>
      </c>
      <c r="M89" s="14">
        <v>134.83146067415728</v>
      </c>
      <c r="N89" s="14">
        <v>21.049993735120911</v>
      </c>
      <c r="O89" s="14">
        <v>10.526315789473683</v>
      </c>
      <c r="P89" s="14">
        <v>29.106724657075947</v>
      </c>
      <c r="Q89" s="14">
        <v>29.106724657075947</v>
      </c>
      <c r="R89" s="14">
        <v>33.376792698826598</v>
      </c>
      <c r="S89" s="14">
        <v>6.3157894736842106</v>
      </c>
    </row>
    <row r="90" spans="1:19" hidden="1" x14ac:dyDescent="0.2">
      <c r="A90" s="21" t="s">
        <v>141</v>
      </c>
      <c r="B90" s="21" t="s">
        <v>120</v>
      </c>
      <c r="C90" s="22" t="s">
        <v>121</v>
      </c>
      <c r="D90" s="12">
        <f t="shared" si="4"/>
        <v>398.21578678845401</v>
      </c>
      <c r="E90" s="13">
        <f t="shared" si="5"/>
        <v>749051.81593198306</v>
      </c>
      <c r="F90" s="14">
        <v>67.894691609132835</v>
      </c>
      <c r="G90" s="14">
        <v>63.172144092652481</v>
      </c>
      <c r="H90" s="14">
        <v>67.703109327983952</v>
      </c>
      <c r="I90" s="14">
        <v>9.3739537997991285</v>
      </c>
      <c r="J90" s="14">
        <v>8.0160320641282556</v>
      </c>
      <c r="K90" s="14">
        <v>18.04285177296078</v>
      </c>
      <c r="L90" s="14">
        <v>40.621865596790371</v>
      </c>
      <c r="M90" s="14">
        <v>64.606741573033716</v>
      </c>
      <c r="N90" s="14">
        <v>9.0214258864803902</v>
      </c>
      <c r="O90" s="14">
        <v>4.511278195488722</v>
      </c>
      <c r="P90" s="14">
        <v>14.051522248243559</v>
      </c>
      <c r="Q90" s="14">
        <v>14.051522248243559</v>
      </c>
      <c r="R90" s="14">
        <v>14.441881456223046</v>
      </c>
      <c r="S90" s="14">
        <v>2.7067669172932334</v>
      </c>
    </row>
    <row r="91" spans="1:19" hidden="1" x14ac:dyDescent="0.2">
      <c r="A91" s="26" t="s">
        <v>120</v>
      </c>
      <c r="B91" s="27"/>
      <c r="C91" s="28"/>
      <c r="D91" s="12">
        <f t="shared" si="4"/>
        <v>13208.665852352133</v>
      </c>
      <c r="E91" s="13">
        <f t="shared" si="5"/>
        <v>24948491.663406182</v>
      </c>
      <c r="F91" s="16">
        <v>2255.9944996705531</v>
      </c>
      <c r="G91" s="16">
        <v>2105.7381364217495</v>
      </c>
      <c r="H91" s="16">
        <v>2256.7703109327986</v>
      </c>
      <c r="I91" s="16">
        <v>301.30565785068632</v>
      </c>
      <c r="J91" s="16">
        <v>300.60120240480967</v>
      </c>
      <c r="K91" s="16">
        <v>601.42839243202604</v>
      </c>
      <c r="L91" s="16">
        <v>1354.062186559679</v>
      </c>
      <c r="M91" s="16">
        <v>2106.7415730337079</v>
      </c>
      <c r="N91" s="16">
        <v>300.71419621601302</v>
      </c>
      <c r="O91" s="16">
        <v>150.37593984962405</v>
      </c>
      <c r="P91" s="16">
        <v>451.65607226497156</v>
      </c>
      <c r="Q91" s="16">
        <v>451.65607226497156</v>
      </c>
      <c r="R91" s="16">
        <v>481.39604854076816</v>
      </c>
      <c r="S91" s="16">
        <v>90.225563909774436</v>
      </c>
    </row>
    <row r="92" spans="1:19" hidden="1" x14ac:dyDescent="0.2">
      <c r="A92" s="17" t="s">
        <v>142</v>
      </c>
      <c r="B92" s="17" t="s">
        <v>143</v>
      </c>
      <c r="C92" s="17" t="s">
        <v>144</v>
      </c>
      <c r="D92" s="12">
        <f t="shared" si="4"/>
        <v>884.59232630951135</v>
      </c>
      <c r="E92" s="13">
        <f t="shared" si="5"/>
        <v>1517048.0363997759</v>
      </c>
      <c r="F92" s="14">
        <v>158.99389807201993</v>
      </c>
      <c r="G92" s="14">
        <v>148.45453861773333</v>
      </c>
      <c r="H92" s="14">
        <v>157.9739217652959</v>
      </c>
      <c r="I92" s="14">
        <v>17.408771342484098</v>
      </c>
      <c r="J92" s="14">
        <v>16.032064128256511</v>
      </c>
      <c r="K92" s="14">
        <v>35.58451321889487</v>
      </c>
      <c r="L92" s="14">
        <v>94.784353059177533</v>
      </c>
      <c r="M92" s="14">
        <v>148.87640449438203</v>
      </c>
      <c r="N92" s="14">
        <v>17.792256609447435</v>
      </c>
      <c r="O92" s="14">
        <v>8.7719298245614024</v>
      </c>
      <c r="P92" s="14">
        <v>26.095684175309465</v>
      </c>
      <c r="Q92" s="14">
        <v>26.095684175309465</v>
      </c>
      <c r="R92" s="14">
        <v>22.465148931902519</v>
      </c>
      <c r="S92" s="14">
        <v>5.2631578947368416</v>
      </c>
    </row>
    <row r="93" spans="1:19" hidden="1" x14ac:dyDescent="0.2">
      <c r="A93" s="17" t="s">
        <v>145</v>
      </c>
      <c r="B93" s="17" t="s">
        <v>143</v>
      </c>
      <c r="C93" s="17" t="s">
        <v>144</v>
      </c>
      <c r="D93" s="12">
        <f t="shared" si="4"/>
        <v>552.46139237461773</v>
      </c>
      <c r="E93" s="13">
        <f t="shared" si="5"/>
        <v>946372.21826059814</v>
      </c>
      <c r="F93" s="14">
        <v>99.263757985504341</v>
      </c>
      <c r="G93" s="14">
        <v>92.652478002556961</v>
      </c>
      <c r="H93" s="14">
        <v>99.297893681043135</v>
      </c>
      <c r="I93" s="14">
        <v>10.713090056913291</v>
      </c>
      <c r="J93" s="14">
        <v>12.024048096192384</v>
      </c>
      <c r="K93" s="14">
        <v>21.049993735120911</v>
      </c>
      <c r="L93" s="14">
        <v>59.578736208625877</v>
      </c>
      <c r="M93" s="14">
        <v>92.696629213483149</v>
      </c>
      <c r="N93" s="14">
        <v>10.524996867560455</v>
      </c>
      <c r="O93" s="14">
        <v>5.2631578947368416</v>
      </c>
      <c r="P93" s="14">
        <v>16.058882569421211</v>
      </c>
      <c r="Q93" s="14">
        <v>16.058882569421211</v>
      </c>
      <c r="R93" s="14">
        <v>14.120950757195869</v>
      </c>
      <c r="S93" s="14">
        <v>3.1578947368421053</v>
      </c>
    </row>
    <row r="94" spans="1:19" x14ac:dyDescent="0.2">
      <c r="A94" s="17" t="s">
        <v>146</v>
      </c>
      <c r="B94" s="17" t="s">
        <v>143</v>
      </c>
      <c r="C94" s="17" t="s">
        <v>147</v>
      </c>
      <c r="D94" s="12">
        <f t="shared" si="4"/>
        <v>705.07467698856294</v>
      </c>
      <c r="E94" s="13">
        <f t="shared" si="5"/>
        <v>1479633.7829932354</v>
      </c>
      <c r="F94" s="14">
        <v>112.58486836451142</v>
      </c>
      <c r="G94" s="14">
        <v>104.93595046501717</v>
      </c>
      <c r="H94" s="14">
        <v>112.83851554663991</v>
      </c>
      <c r="I94" s="14">
        <v>19.417475728155338</v>
      </c>
      <c r="J94" s="14">
        <v>20.040080160320642</v>
      </c>
      <c r="K94" s="14">
        <v>39.092845508081695</v>
      </c>
      <c r="L94" s="14">
        <v>67.703109327983952</v>
      </c>
      <c r="M94" s="14">
        <v>103.93258426966293</v>
      </c>
      <c r="N94" s="14">
        <v>19.546422754040847</v>
      </c>
      <c r="O94" s="14">
        <v>9.7744360902255636</v>
      </c>
      <c r="P94" s="14">
        <v>29.106724657075947</v>
      </c>
      <c r="Q94" s="14">
        <v>29.106724657075947</v>
      </c>
      <c r="R94" s="14">
        <v>31.130277805636346</v>
      </c>
      <c r="S94" s="14">
        <v>5.8646616541353387</v>
      </c>
    </row>
    <row r="95" spans="1:19" x14ac:dyDescent="0.2">
      <c r="A95" s="17" t="s">
        <v>148</v>
      </c>
      <c r="B95" s="17" t="s">
        <v>143</v>
      </c>
      <c r="C95" s="17" t="s">
        <v>147</v>
      </c>
      <c r="D95" s="12">
        <f t="shared" si="4"/>
        <v>405.51436428639266</v>
      </c>
      <c r="E95" s="13">
        <f t="shared" si="5"/>
        <v>703355.8713588122</v>
      </c>
      <c r="F95" s="14">
        <v>72.621537227490194</v>
      </c>
      <c r="G95" s="14">
        <v>68.085533077636555</v>
      </c>
      <c r="H95" s="14">
        <v>72.216649949849554</v>
      </c>
      <c r="I95" s="14">
        <v>8.0348175426849675</v>
      </c>
      <c r="J95" s="14">
        <v>8.0160320641282556</v>
      </c>
      <c r="K95" s="14">
        <v>16.038090464854029</v>
      </c>
      <c r="L95" s="14">
        <v>43.329989969909732</v>
      </c>
      <c r="M95" s="14">
        <v>67.415730337078642</v>
      </c>
      <c r="N95" s="14">
        <v>8.0190452324270147</v>
      </c>
      <c r="O95" s="14">
        <v>4.0100250626566414</v>
      </c>
      <c r="P95" s="14">
        <v>12.044161927065909</v>
      </c>
      <c r="Q95" s="14">
        <v>12.044161927065909</v>
      </c>
      <c r="R95" s="14">
        <v>11.232574465951259</v>
      </c>
      <c r="S95" s="14">
        <v>2.4060150375939848</v>
      </c>
    </row>
    <row r="96" spans="1:19" x14ac:dyDescent="0.2">
      <c r="A96" s="17" t="s">
        <v>149</v>
      </c>
      <c r="B96" s="17" t="s">
        <v>143</v>
      </c>
      <c r="C96" s="17" t="s">
        <v>147</v>
      </c>
      <c r="D96" s="12">
        <f t="shared" si="4"/>
        <v>624.18866958850992</v>
      </c>
      <c r="E96" s="13">
        <f t="shared" si="5"/>
        <v>1350084.0107387374</v>
      </c>
      <c r="F96" s="14">
        <v>99.263757985504341</v>
      </c>
      <c r="G96" s="14">
        <v>92.652478002556961</v>
      </c>
      <c r="H96" s="14">
        <v>99.297893681043135</v>
      </c>
      <c r="I96" s="14">
        <v>16.069635085369935</v>
      </c>
      <c r="J96" s="14">
        <v>16.032064128256511</v>
      </c>
      <c r="K96" s="14">
        <v>32.076180929708059</v>
      </c>
      <c r="L96" s="14">
        <v>59.578736208625877</v>
      </c>
      <c r="M96" s="14">
        <v>92.696629213483149</v>
      </c>
      <c r="N96" s="14">
        <v>16.038090464854029</v>
      </c>
      <c r="O96" s="14">
        <v>8.0200501253132828</v>
      </c>
      <c r="P96" s="14">
        <v>24.088323854131819</v>
      </c>
      <c r="Q96" s="14">
        <v>24.088323854131819</v>
      </c>
      <c r="R96" s="14">
        <v>39.474475980342994</v>
      </c>
      <c r="S96" s="14">
        <v>4.8120300751879697</v>
      </c>
    </row>
    <row r="97" spans="1:19" x14ac:dyDescent="0.2">
      <c r="A97" s="17" t="s">
        <v>150</v>
      </c>
      <c r="B97" s="17" t="s">
        <v>143</v>
      </c>
      <c r="C97" s="17" t="s">
        <v>147</v>
      </c>
      <c r="D97" s="12">
        <f t="shared" si="4"/>
        <v>482.92983072995673</v>
      </c>
      <c r="E97" s="13">
        <f t="shared" si="5"/>
        <v>834388.81517224608</v>
      </c>
      <c r="F97" s="14">
        <v>85.94264760649726</v>
      </c>
      <c r="G97" s="14">
        <v>80.369005540096765</v>
      </c>
      <c r="H97" s="14">
        <v>85.75727181544633</v>
      </c>
      <c r="I97" s="14">
        <v>10.043521928356212</v>
      </c>
      <c r="J97" s="14">
        <v>8.0160320641282556</v>
      </c>
      <c r="K97" s="14">
        <v>19.546422754040847</v>
      </c>
      <c r="L97" s="14">
        <v>51.454363089267801</v>
      </c>
      <c r="M97" s="14">
        <v>81.460674157303373</v>
      </c>
      <c r="N97" s="14">
        <v>9.7732113770204236</v>
      </c>
      <c r="O97" s="14">
        <v>4.7619047619047628</v>
      </c>
      <c r="P97" s="14">
        <v>15.055202408832386</v>
      </c>
      <c r="Q97" s="14">
        <v>15.055202408832386</v>
      </c>
      <c r="R97" s="14">
        <v>12.837227961087153</v>
      </c>
      <c r="S97" s="14">
        <v>2.8571428571428572</v>
      </c>
    </row>
    <row r="98" spans="1:19" hidden="1" x14ac:dyDescent="0.2">
      <c r="A98" s="17" t="s">
        <v>151</v>
      </c>
      <c r="B98" s="17" t="s">
        <v>143</v>
      </c>
      <c r="C98" s="17" t="s">
        <v>143</v>
      </c>
      <c r="D98" s="12">
        <f t="shared" si="4"/>
        <v>662.10515681367042</v>
      </c>
      <c r="E98" s="13">
        <f t="shared" si="5"/>
        <v>771327.78677854489</v>
      </c>
      <c r="F98" s="14">
        <v>138.79737588449308</v>
      </c>
      <c r="G98" s="14">
        <v>129.85385174600788</v>
      </c>
      <c r="H98" s="14">
        <v>138.41524573721162</v>
      </c>
      <c r="I98" s="14">
        <v>4.6869768998995642</v>
      </c>
      <c r="J98" s="14">
        <v>4.0080160320641278</v>
      </c>
      <c r="K98" s="14">
        <v>9.0214258864803902</v>
      </c>
      <c r="L98" s="14">
        <v>83.049147442326969</v>
      </c>
      <c r="M98" s="14">
        <v>129.21348314606743</v>
      </c>
      <c r="N98" s="14">
        <v>4.5107129432401951</v>
      </c>
      <c r="O98" s="14">
        <v>2.255639097744361</v>
      </c>
      <c r="P98" s="14">
        <v>7.0257611241217797</v>
      </c>
      <c r="Q98" s="14">
        <v>7.0257611241217797</v>
      </c>
      <c r="R98" s="14">
        <v>2.8883762912446094</v>
      </c>
      <c r="S98" s="14">
        <v>1.3533834586466167</v>
      </c>
    </row>
    <row r="99" spans="1:19" hidden="1" x14ac:dyDescent="0.2">
      <c r="A99" s="17" t="s">
        <v>152</v>
      </c>
      <c r="B99" s="17" t="s">
        <v>143</v>
      </c>
      <c r="C99" s="17" t="s">
        <v>143</v>
      </c>
      <c r="D99" s="12">
        <f t="shared" ref="D99:D131" si="6">SUM(F99:S99)</f>
        <v>588.64188695023756</v>
      </c>
      <c r="E99" s="13">
        <f t="shared" ref="E99:E130" si="7">SUMPRODUCT($F$1:$S$1,F99:S99)</f>
        <v>1128525.0495963818</v>
      </c>
      <c r="F99" s="14">
        <v>99.263757985504341</v>
      </c>
      <c r="G99" s="14">
        <v>92.652478002556961</v>
      </c>
      <c r="H99" s="14">
        <v>99.297893681043135</v>
      </c>
      <c r="I99" s="14">
        <v>14.060930699698694</v>
      </c>
      <c r="J99" s="14">
        <v>16.032064128256511</v>
      </c>
      <c r="K99" s="14">
        <v>28.06665831349455</v>
      </c>
      <c r="L99" s="14">
        <v>59.578736208625877</v>
      </c>
      <c r="M99" s="14">
        <v>92.696629213483149</v>
      </c>
      <c r="N99" s="14">
        <v>14.033329156747275</v>
      </c>
      <c r="O99" s="14">
        <v>7.0175438596491233</v>
      </c>
      <c r="P99" s="14">
        <v>21.07728337236534</v>
      </c>
      <c r="Q99" s="14">
        <v>21.07728337236534</v>
      </c>
      <c r="R99" s="14">
        <v>19.576772640657907</v>
      </c>
      <c r="S99" s="14">
        <v>4.2105263157894735</v>
      </c>
    </row>
    <row r="100" spans="1:19" hidden="1" x14ac:dyDescent="0.2">
      <c r="A100" s="17" t="s">
        <v>153</v>
      </c>
      <c r="B100" s="17" t="s">
        <v>143</v>
      </c>
      <c r="C100" s="17" t="s">
        <v>143</v>
      </c>
      <c r="D100" s="12">
        <f t="shared" si="6"/>
        <v>265.03288956105666</v>
      </c>
      <c r="E100" s="13">
        <f t="shared" si="7"/>
        <v>355114.35632437136</v>
      </c>
      <c r="F100" s="14">
        <v>52.854728277995818</v>
      </c>
      <c r="G100" s="14">
        <v>49.484846205911104</v>
      </c>
      <c r="H100" s="14">
        <v>52.657973921765297</v>
      </c>
      <c r="I100" s="14">
        <v>2.6782725142283228</v>
      </c>
      <c r="J100" s="14">
        <v>4.0080160320641278</v>
      </c>
      <c r="K100" s="14">
        <v>5.5130935972935724</v>
      </c>
      <c r="L100" s="14">
        <v>31.594784353059179</v>
      </c>
      <c r="M100" s="14">
        <v>50.561797752808992</v>
      </c>
      <c r="N100" s="14">
        <v>2.7565467986467862</v>
      </c>
      <c r="O100" s="14">
        <v>1.2531328320802004</v>
      </c>
      <c r="P100" s="14">
        <v>4.0147206423553028</v>
      </c>
      <c r="Q100" s="14">
        <v>4.0147206423553028</v>
      </c>
      <c r="R100" s="14">
        <v>2.8883762912446094</v>
      </c>
      <c r="S100" s="14">
        <v>0.75187969924812026</v>
      </c>
    </row>
    <row r="101" spans="1:19" hidden="1" x14ac:dyDescent="0.2">
      <c r="A101" s="17" t="s">
        <v>154</v>
      </c>
      <c r="B101" s="17" t="s">
        <v>143</v>
      </c>
      <c r="C101" s="17" t="s">
        <v>155</v>
      </c>
      <c r="D101" s="12">
        <f t="shared" si="6"/>
        <v>593.13491673661815</v>
      </c>
      <c r="E101" s="13">
        <f t="shared" si="7"/>
        <v>1163086.2546911568</v>
      </c>
      <c r="F101" s="14">
        <v>99.263757985504341</v>
      </c>
      <c r="G101" s="14">
        <v>92.652478002556961</v>
      </c>
      <c r="H101" s="14">
        <v>99.297893681043135</v>
      </c>
      <c r="I101" s="14">
        <v>14.060930699698694</v>
      </c>
      <c r="J101" s="14">
        <v>16.032064128256511</v>
      </c>
      <c r="K101" s="14">
        <v>28.06665831349455</v>
      </c>
      <c r="L101" s="14">
        <v>59.578736208625877</v>
      </c>
      <c r="M101" s="14">
        <v>92.696629213483149</v>
      </c>
      <c r="N101" s="14">
        <v>14.033329156747275</v>
      </c>
      <c r="O101" s="14">
        <v>7.0175438596491233</v>
      </c>
      <c r="P101" s="14">
        <v>21.07728337236534</v>
      </c>
      <c r="Q101" s="14">
        <v>21.07728337236534</v>
      </c>
      <c r="R101" s="14">
        <v>24.069802427038411</v>
      </c>
      <c r="S101" s="14">
        <v>4.2105263157894735</v>
      </c>
    </row>
    <row r="102" spans="1:19" hidden="1" x14ac:dyDescent="0.2">
      <c r="A102" s="17" t="s">
        <v>156</v>
      </c>
      <c r="B102" s="17" t="s">
        <v>143</v>
      </c>
      <c r="C102" s="17" t="s">
        <v>155</v>
      </c>
      <c r="D102" s="12">
        <f t="shared" si="6"/>
        <v>579.65071999849658</v>
      </c>
      <c r="E102" s="13">
        <f t="shared" si="7"/>
        <v>1213607.3422581167</v>
      </c>
      <c r="F102" s="14">
        <v>92.818059415017046</v>
      </c>
      <c r="G102" s="14">
        <v>86.335263593291714</v>
      </c>
      <c r="H102" s="14">
        <v>91.775325977933804</v>
      </c>
      <c r="I102" s="14">
        <v>16.069635085369935</v>
      </c>
      <c r="J102" s="14">
        <v>16.032064128256511</v>
      </c>
      <c r="K102" s="14">
        <v>32.076180929708059</v>
      </c>
      <c r="L102" s="14">
        <v>55.065195586760282</v>
      </c>
      <c r="M102" s="14">
        <v>87.078651685393254</v>
      </c>
      <c r="N102" s="14">
        <v>16.038090464854029</v>
      </c>
      <c r="O102" s="14">
        <v>8.0200501253132828</v>
      </c>
      <c r="P102" s="14">
        <v>24.088323854131819</v>
      </c>
      <c r="Q102" s="14">
        <v>24.088323854131819</v>
      </c>
      <c r="R102" s="14">
        <v>25.353525223147127</v>
      </c>
      <c r="S102" s="14">
        <v>4.8120300751879697</v>
      </c>
    </row>
    <row r="103" spans="1:19" hidden="1" x14ac:dyDescent="0.2">
      <c r="A103" s="17" t="s">
        <v>157</v>
      </c>
      <c r="B103" s="17" t="s">
        <v>143</v>
      </c>
      <c r="C103" s="17" t="s">
        <v>158</v>
      </c>
      <c r="D103" s="12">
        <f t="shared" si="6"/>
        <v>943.88754980469912</v>
      </c>
      <c r="E103" s="13">
        <f t="shared" si="7"/>
        <v>2323975.1559518017</v>
      </c>
      <c r="F103" s="14">
        <v>132.3516773140058</v>
      </c>
      <c r="G103" s="14">
        <v>123.53663733674263</v>
      </c>
      <c r="H103" s="14">
        <v>132.39719157472419</v>
      </c>
      <c r="I103" s="14">
        <v>33.478406427854033</v>
      </c>
      <c r="J103" s="14">
        <v>32.064128256513023</v>
      </c>
      <c r="K103" s="14">
        <v>67.159503821576251</v>
      </c>
      <c r="L103" s="14">
        <v>79.438314944834502</v>
      </c>
      <c r="M103" s="14">
        <v>123.59550561797754</v>
      </c>
      <c r="N103" s="14">
        <v>33.579751910788126</v>
      </c>
      <c r="O103" s="14">
        <v>16.791979949874687</v>
      </c>
      <c r="P103" s="14">
        <v>50.184008029441287</v>
      </c>
      <c r="Q103" s="14">
        <v>50.184008029441287</v>
      </c>
      <c r="R103" s="14">
        <v>59.051248621000909</v>
      </c>
      <c r="S103" s="14">
        <v>10.075187969924812</v>
      </c>
    </row>
    <row r="104" spans="1:19" hidden="1" x14ac:dyDescent="0.2">
      <c r="A104" s="17" t="s">
        <v>159</v>
      </c>
      <c r="B104" s="17" t="s">
        <v>143</v>
      </c>
      <c r="C104" s="17" t="s">
        <v>158</v>
      </c>
      <c r="D104" s="12">
        <f t="shared" si="6"/>
        <v>455.45882041598207</v>
      </c>
      <c r="E104" s="13">
        <f t="shared" si="7"/>
        <v>845088.58771947608</v>
      </c>
      <c r="F104" s="14">
        <v>79.496949036009966</v>
      </c>
      <c r="G104" s="14">
        <v>74.051791130831518</v>
      </c>
      <c r="H104" s="14">
        <v>79.739217652958871</v>
      </c>
      <c r="I104" s="14">
        <v>10.043521928356212</v>
      </c>
      <c r="J104" s="14">
        <v>8.0160320641282556</v>
      </c>
      <c r="K104" s="14">
        <v>20.548803408094223</v>
      </c>
      <c r="L104" s="14">
        <v>47.84353059177532</v>
      </c>
      <c r="M104" s="14">
        <v>70.224719101123597</v>
      </c>
      <c r="N104" s="14">
        <v>10.274401704047111</v>
      </c>
      <c r="O104" s="14">
        <v>5.2631578947368416</v>
      </c>
      <c r="P104" s="14">
        <v>15.055202408832386</v>
      </c>
      <c r="Q104" s="14">
        <v>15.055202408832386</v>
      </c>
      <c r="R104" s="14">
        <v>16.688396349413299</v>
      </c>
      <c r="S104" s="14">
        <v>3.1578947368421053</v>
      </c>
    </row>
    <row r="105" spans="1:19" hidden="1" x14ac:dyDescent="0.2">
      <c r="A105" s="26" t="s">
        <v>143</v>
      </c>
      <c r="B105" s="27"/>
      <c r="C105" s="28"/>
      <c r="D105" s="12">
        <f t="shared" si="6"/>
        <v>7742.6732005583126</v>
      </c>
      <c r="E105" s="13">
        <f t="shared" si="7"/>
        <v>14631607.268243255</v>
      </c>
      <c r="F105" s="20">
        <v>1323.5167731400579</v>
      </c>
      <c r="G105" s="20">
        <v>1235.7173297234965</v>
      </c>
      <c r="H105" s="20">
        <v>1320.962888665998</v>
      </c>
      <c r="I105" s="20">
        <v>176.76598593906931</v>
      </c>
      <c r="J105" s="20">
        <v>176.35270541082164</v>
      </c>
      <c r="K105" s="20">
        <v>353.84037088084204</v>
      </c>
      <c r="L105" s="20">
        <v>792.5777331995987</v>
      </c>
      <c r="M105" s="20">
        <v>1233.1460674157304</v>
      </c>
      <c r="N105" s="20">
        <v>176.92018544042102</v>
      </c>
      <c r="O105" s="20">
        <v>88.220551378446117</v>
      </c>
      <c r="P105" s="20">
        <v>264.97156239545001</v>
      </c>
      <c r="Q105" s="20">
        <v>264.97156239545001</v>
      </c>
      <c r="R105" s="20">
        <v>281.77715374586302</v>
      </c>
      <c r="S105" s="20">
        <v>52.932330827067666</v>
      </c>
    </row>
    <row r="106" spans="1:19" hidden="1" x14ac:dyDescent="0.2">
      <c r="A106" s="21" t="s">
        <v>160</v>
      </c>
      <c r="B106" s="21" t="s">
        <v>161</v>
      </c>
      <c r="C106" s="21" t="s">
        <v>162</v>
      </c>
      <c r="D106" s="12">
        <f t="shared" si="6"/>
        <v>679.5715411909066</v>
      </c>
      <c r="E106" s="13">
        <f t="shared" si="7"/>
        <v>1217050.5413676968</v>
      </c>
      <c r="F106" s="14">
        <v>124.61683902942103</v>
      </c>
      <c r="G106" s="14">
        <v>105.28690682108746</v>
      </c>
      <c r="H106" s="14">
        <v>112.83851554663991</v>
      </c>
      <c r="I106" s="14">
        <v>14.060930699698694</v>
      </c>
      <c r="J106" s="14">
        <v>16.032064128256511</v>
      </c>
      <c r="K106" s="14">
        <v>27.565467986467862</v>
      </c>
      <c r="L106" s="14">
        <v>81.243731193580743</v>
      </c>
      <c r="M106" s="14">
        <v>112.35955056179775</v>
      </c>
      <c r="N106" s="14">
        <v>12.52975817566721</v>
      </c>
      <c r="O106" s="14">
        <v>7.518796992481203</v>
      </c>
      <c r="P106" s="14">
        <v>20.073603211776511</v>
      </c>
      <c r="Q106" s="14">
        <v>20.073603211776511</v>
      </c>
      <c r="R106" s="14">
        <v>20.860495436766623</v>
      </c>
      <c r="S106" s="14">
        <v>4.5112781954887211</v>
      </c>
    </row>
    <row r="107" spans="1:19" hidden="1" x14ac:dyDescent="0.2">
      <c r="A107" s="21" t="s">
        <v>163</v>
      </c>
      <c r="B107" s="21" t="s">
        <v>161</v>
      </c>
      <c r="C107" s="21" t="s">
        <v>162</v>
      </c>
      <c r="D107" s="12">
        <f t="shared" si="6"/>
        <v>736.00225580694325</v>
      </c>
      <c r="E107" s="13">
        <f t="shared" si="7"/>
        <v>1347158.4910537661</v>
      </c>
      <c r="F107" s="14">
        <v>148.68078035924026</v>
      </c>
      <c r="G107" s="14">
        <v>115.11368479105562</v>
      </c>
      <c r="H107" s="14">
        <v>120.36108324974924</v>
      </c>
      <c r="I107" s="14">
        <v>16.739203213927016</v>
      </c>
      <c r="J107" s="14">
        <v>16.032064128256511</v>
      </c>
      <c r="K107" s="14">
        <v>30.071419621601304</v>
      </c>
      <c r="L107" s="14">
        <v>72.216649949849554</v>
      </c>
      <c r="M107" s="14">
        <v>112.35955056179775</v>
      </c>
      <c r="N107" s="14">
        <v>16.539280791880717</v>
      </c>
      <c r="O107" s="14">
        <v>7.518796992481203</v>
      </c>
      <c r="P107" s="14">
        <v>25.092004014720644</v>
      </c>
      <c r="Q107" s="14">
        <v>25.092004014720644</v>
      </c>
      <c r="R107" s="14">
        <v>25.674455922174307</v>
      </c>
      <c r="S107" s="14">
        <v>4.5112781954887211</v>
      </c>
    </row>
    <row r="108" spans="1:19" hidden="1" x14ac:dyDescent="0.2">
      <c r="A108" s="21" t="s">
        <v>164</v>
      </c>
      <c r="B108" s="21" t="s">
        <v>161</v>
      </c>
      <c r="C108" s="21" t="s">
        <v>165</v>
      </c>
      <c r="D108" s="12">
        <f t="shared" si="6"/>
        <v>517.58212852316797</v>
      </c>
      <c r="E108" s="13">
        <f t="shared" si="7"/>
        <v>943635.62796876603</v>
      </c>
      <c r="F108" s="14">
        <v>85.94264760649726</v>
      </c>
      <c r="G108" s="14">
        <v>84.580481812940263</v>
      </c>
      <c r="H108" s="14">
        <v>90.270812437311932</v>
      </c>
      <c r="I108" s="14">
        <v>12.052226314027452</v>
      </c>
      <c r="J108" s="14">
        <v>12.024048096192384</v>
      </c>
      <c r="K108" s="14">
        <v>24.057135697281041</v>
      </c>
      <c r="L108" s="14">
        <v>54.162487462387155</v>
      </c>
      <c r="M108" s="14">
        <v>84.269662921348313</v>
      </c>
      <c r="N108" s="14">
        <v>12.02856784864052</v>
      </c>
      <c r="O108" s="14">
        <v>3.7593984962406015</v>
      </c>
      <c r="P108" s="14">
        <v>18.066242890598861</v>
      </c>
      <c r="Q108" s="14">
        <v>18.066242890598861</v>
      </c>
      <c r="R108" s="14">
        <v>16.046534951358939</v>
      </c>
      <c r="S108" s="14">
        <v>2.2556390977443606</v>
      </c>
    </row>
    <row r="109" spans="1:19" hidden="1" x14ac:dyDescent="0.2">
      <c r="A109" s="21" t="s">
        <v>166</v>
      </c>
      <c r="B109" s="21" t="s">
        <v>161</v>
      </c>
      <c r="C109" s="21" t="s">
        <v>161</v>
      </c>
      <c r="D109" s="12">
        <f t="shared" si="6"/>
        <v>767.71450993638393</v>
      </c>
      <c r="E109" s="13">
        <f t="shared" si="7"/>
        <v>1661621.4484740903</v>
      </c>
      <c r="F109" s="14">
        <v>85.94264760649726</v>
      </c>
      <c r="G109" s="14">
        <v>105.28690682108746</v>
      </c>
      <c r="H109" s="14">
        <v>120.36108324974924</v>
      </c>
      <c r="I109" s="14">
        <v>21.426180113826582</v>
      </c>
      <c r="J109" s="14">
        <v>20.040080160320642</v>
      </c>
      <c r="K109" s="14">
        <v>40.095226162135077</v>
      </c>
      <c r="L109" s="14">
        <v>90.270812437311932</v>
      </c>
      <c r="M109" s="14">
        <v>140.44943820224719</v>
      </c>
      <c r="N109" s="14">
        <v>25.05951635133442</v>
      </c>
      <c r="O109" s="14">
        <v>12.531328320802004</v>
      </c>
      <c r="P109" s="14">
        <v>30.110404817664772</v>
      </c>
      <c r="Q109" s="14">
        <v>30.110404817664772</v>
      </c>
      <c r="R109" s="14">
        <v>38.511683883261462</v>
      </c>
      <c r="S109" s="14">
        <v>7.518796992481203</v>
      </c>
    </row>
    <row r="110" spans="1:19" hidden="1" x14ac:dyDescent="0.2">
      <c r="A110" s="21" t="s">
        <v>167</v>
      </c>
      <c r="B110" s="21" t="s">
        <v>161</v>
      </c>
      <c r="C110" s="21" t="s">
        <v>165</v>
      </c>
      <c r="D110" s="12">
        <f t="shared" si="6"/>
        <v>946.54085718201247</v>
      </c>
      <c r="E110" s="13">
        <f t="shared" si="7"/>
        <v>1746436.0400398225</v>
      </c>
      <c r="F110" s="14">
        <v>171.88529521299452</v>
      </c>
      <c r="G110" s="14">
        <v>166.00235642124792</v>
      </c>
      <c r="H110" s="14">
        <v>148.9468405215647</v>
      </c>
      <c r="I110" s="14">
        <v>20.087043856712423</v>
      </c>
      <c r="J110" s="14">
        <v>20.040080160320642</v>
      </c>
      <c r="K110" s="14">
        <v>40.095226162135077</v>
      </c>
      <c r="L110" s="14">
        <v>108.32497492477431</v>
      </c>
      <c r="M110" s="14">
        <v>140.44943820224719</v>
      </c>
      <c r="N110" s="14">
        <v>17.541661445934093</v>
      </c>
      <c r="O110" s="14">
        <v>10.025062656641603</v>
      </c>
      <c r="P110" s="14">
        <v>30.110404817664772</v>
      </c>
      <c r="Q110" s="14">
        <v>30.110404817664772</v>
      </c>
      <c r="R110" s="14">
        <v>36.90703038812557</v>
      </c>
      <c r="S110" s="14">
        <v>6.0150375939849621</v>
      </c>
    </row>
    <row r="111" spans="1:19" hidden="1" x14ac:dyDescent="0.2">
      <c r="A111" s="21" t="s">
        <v>168</v>
      </c>
      <c r="B111" s="21" t="s">
        <v>161</v>
      </c>
      <c r="C111" s="21" t="s">
        <v>161</v>
      </c>
      <c r="D111" s="12">
        <f t="shared" si="6"/>
        <v>518.6803981636923</v>
      </c>
      <c r="E111" s="13">
        <f t="shared" si="7"/>
        <v>947350.69749733096</v>
      </c>
      <c r="F111" s="14">
        <v>90.239779986822128</v>
      </c>
      <c r="G111" s="14">
        <v>87.73908901757288</v>
      </c>
      <c r="H111" s="14">
        <v>94.784353059177533</v>
      </c>
      <c r="I111" s="14">
        <v>12.721794442584534</v>
      </c>
      <c r="J111" s="14">
        <v>12.024048096192384</v>
      </c>
      <c r="K111" s="14">
        <v>25.05951635133442</v>
      </c>
      <c r="L111" s="14">
        <v>45.135406218655966</v>
      </c>
      <c r="M111" s="14">
        <v>84.269662921348313</v>
      </c>
      <c r="N111" s="14">
        <v>12.52975817566721</v>
      </c>
      <c r="O111" s="14">
        <v>5.0125313283208017</v>
      </c>
      <c r="P111" s="14">
        <v>15.055202408832386</v>
      </c>
      <c r="Q111" s="14">
        <v>15.055202408832386</v>
      </c>
      <c r="R111" s="14">
        <v>16.046534951358939</v>
      </c>
      <c r="S111" s="14">
        <v>3.007518796992481</v>
      </c>
    </row>
    <row r="112" spans="1:19" hidden="1" x14ac:dyDescent="0.2">
      <c r="A112" s="21" t="s">
        <v>169</v>
      </c>
      <c r="B112" s="21" t="s">
        <v>161</v>
      </c>
      <c r="C112" s="21" t="s">
        <v>161</v>
      </c>
      <c r="D112" s="12">
        <f t="shared" si="6"/>
        <v>477.37216591446935</v>
      </c>
      <c r="E112" s="13">
        <f t="shared" si="7"/>
        <v>883198.72302126838</v>
      </c>
      <c r="F112" s="14">
        <v>85.94264760649726</v>
      </c>
      <c r="G112" s="14">
        <v>63.172144092652481</v>
      </c>
      <c r="H112" s="14">
        <v>76.730190571715141</v>
      </c>
      <c r="I112" s="14">
        <v>10.043521928356212</v>
      </c>
      <c r="J112" s="14">
        <v>4.0080160320641278</v>
      </c>
      <c r="K112" s="14">
        <v>22.553564716200977</v>
      </c>
      <c r="L112" s="14">
        <v>45.135406218655966</v>
      </c>
      <c r="M112" s="14">
        <v>101.12359550561798</v>
      </c>
      <c r="N112" s="14">
        <v>11.276782358100489</v>
      </c>
      <c r="O112" s="14">
        <v>5.0125313283208017</v>
      </c>
      <c r="P112" s="14">
        <v>15.055202408832386</v>
      </c>
      <c r="Q112" s="14">
        <v>15.055202408832386</v>
      </c>
      <c r="R112" s="14">
        <v>19.255841941630731</v>
      </c>
      <c r="S112" s="14">
        <v>3.007518796992481</v>
      </c>
    </row>
    <row r="113" spans="1:19" hidden="1" x14ac:dyDescent="0.2">
      <c r="A113" s="21" t="s">
        <v>170</v>
      </c>
      <c r="B113" s="21" t="s">
        <v>161</v>
      </c>
      <c r="C113" s="21" t="s">
        <v>171</v>
      </c>
      <c r="D113" s="12">
        <f t="shared" si="6"/>
        <v>243.30416176292698</v>
      </c>
      <c r="E113" s="13">
        <f t="shared" si="7"/>
        <v>442334.84779555822</v>
      </c>
      <c r="F113" s="14">
        <v>42.97132380324863</v>
      </c>
      <c r="G113" s="14">
        <v>38.605199167732074</v>
      </c>
      <c r="H113" s="14">
        <v>42.126379137412236</v>
      </c>
      <c r="I113" s="14">
        <v>5.3565450284566456</v>
      </c>
      <c r="J113" s="14">
        <v>4.0080160320641278</v>
      </c>
      <c r="K113" s="14">
        <v>11.026187194587145</v>
      </c>
      <c r="L113" s="14">
        <v>23.470411233701103</v>
      </c>
      <c r="M113" s="14">
        <v>42.134831460674157</v>
      </c>
      <c r="N113" s="14">
        <v>5.5130935972935724</v>
      </c>
      <c r="O113" s="14">
        <v>2.5062656641604009</v>
      </c>
      <c r="P113" s="14">
        <v>8.0294412847106056</v>
      </c>
      <c r="Q113" s="14">
        <v>8.0294412847106056</v>
      </c>
      <c r="R113" s="14">
        <v>8.0232674756794697</v>
      </c>
      <c r="S113" s="14">
        <v>1.5037593984962405</v>
      </c>
    </row>
    <row r="114" spans="1:19" hidden="1" x14ac:dyDescent="0.2">
      <c r="A114" s="21" t="s">
        <v>172</v>
      </c>
      <c r="B114" s="21" t="s">
        <v>161</v>
      </c>
      <c r="C114" s="21" t="s">
        <v>173</v>
      </c>
      <c r="D114" s="12">
        <f t="shared" si="6"/>
        <v>820.95967744296888</v>
      </c>
      <c r="E114" s="13">
        <f t="shared" si="7"/>
        <v>1605853.8102483395</v>
      </c>
      <c r="F114" s="14">
        <v>128.9139714097459</v>
      </c>
      <c r="G114" s="14">
        <v>133.01245895064051</v>
      </c>
      <c r="H114" s="14">
        <v>142.92878635907724</v>
      </c>
      <c r="I114" s="14">
        <v>18.747907599598257</v>
      </c>
      <c r="J114" s="14">
        <v>20.040080160320642</v>
      </c>
      <c r="K114" s="14">
        <v>40.095226162135077</v>
      </c>
      <c r="L114" s="14">
        <v>85.757271815446344</v>
      </c>
      <c r="M114" s="14">
        <v>126.40449438202248</v>
      </c>
      <c r="N114" s="14">
        <v>18.794637263500814</v>
      </c>
      <c r="O114" s="14">
        <v>10.025062656641603</v>
      </c>
      <c r="P114" s="14">
        <v>28.103044496487119</v>
      </c>
      <c r="Q114" s="14">
        <v>28.103044496487119</v>
      </c>
      <c r="R114" s="14">
        <v>34.018654096880958</v>
      </c>
      <c r="S114" s="14">
        <v>6.0150375939849621</v>
      </c>
    </row>
    <row r="115" spans="1:19" hidden="1" x14ac:dyDescent="0.2">
      <c r="A115" s="21" t="s">
        <v>174</v>
      </c>
      <c r="B115" s="21" t="s">
        <v>161</v>
      </c>
      <c r="C115" s="21" t="s">
        <v>173</v>
      </c>
      <c r="D115" s="12">
        <f t="shared" si="6"/>
        <v>698.69670064471711</v>
      </c>
      <c r="E115" s="13">
        <f t="shared" si="7"/>
        <v>1294987.4758825463</v>
      </c>
      <c r="F115" s="14">
        <v>120.31970664909618</v>
      </c>
      <c r="G115" s="14">
        <v>112.3060339424933</v>
      </c>
      <c r="H115" s="14">
        <v>120.36108324974924</v>
      </c>
      <c r="I115" s="14">
        <v>16.069635085369935</v>
      </c>
      <c r="J115" s="14">
        <v>16.032064128256511</v>
      </c>
      <c r="K115" s="14">
        <v>32.577371256734743</v>
      </c>
      <c r="L115" s="14">
        <v>72.216649949849554</v>
      </c>
      <c r="M115" s="14">
        <v>112.35955056179775</v>
      </c>
      <c r="N115" s="14">
        <v>13.782733993233931</v>
      </c>
      <c r="O115" s="14">
        <v>7.518796992481203</v>
      </c>
      <c r="P115" s="14">
        <v>24.088323854131819</v>
      </c>
      <c r="Q115" s="14">
        <v>24.088323854131819</v>
      </c>
      <c r="R115" s="14">
        <v>22.465148931902519</v>
      </c>
      <c r="S115" s="14">
        <v>4.5112781954887211</v>
      </c>
    </row>
    <row r="116" spans="1:19" hidden="1" x14ac:dyDescent="0.2">
      <c r="A116" s="21" t="s">
        <v>175</v>
      </c>
      <c r="B116" s="21" t="s">
        <v>161</v>
      </c>
      <c r="C116" s="21" t="s">
        <v>171</v>
      </c>
      <c r="D116" s="12">
        <f t="shared" si="6"/>
        <v>1041.9069676664587</v>
      </c>
      <c r="E116" s="13">
        <f t="shared" si="7"/>
        <v>2039602.5670562007</v>
      </c>
      <c r="F116" s="14">
        <v>171.88529521299452</v>
      </c>
      <c r="G116" s="14">
        <v>175.47817803514576</v>
      </c>
      <c r="H116" s="14">
        <v>195.58676028084253</v>
      </c>
      <c r="I116" s="14">
        <v>23.434884499497823</v>
      </c>
      <c r="J116" s="14">
        <v>28.056112224448899</v>
      </c>
      <c r="K116" s="14">
        <v>47.613081067535397</v>
      </c>
      <c r="L116" s="14">
        <v>90.270812437311932</v>
      </c>
      <c r="M116" s="14">
        <v>140.44943820224719</v>
      </c>
      <c r="N116" s="14">
        <v>25.05951635133442</v>
      </c>
      <c r="O116" s="14">
        <v>12.531328320802004</v>
      </c>
      <c r="P116" s="14">
        <v>41.150886584141851</v>
      </c>
      <c r="Q116" s="14">
        <v>41.150886584141851</v>
      </c>
      <c r="R116" s="14">
        <v>41.720990873533246</v>
      </c>
      <c r="S116" s="14">
        <v>7.518796992481203</v>
      </c>
    </row>
    <row r="117" spans="1:19" hidden="1" x14ac:dyDescent="0.2">
      <c r="A117" s="21" t="s">
        <v>176</v>
      </c>
      <c r="B117" s="21" t="s">
        <v>161</v>
      </c>
      <c r="C117" s="21" t="s">
        <v>161</v>
      </c>
      <c r="D117" s="12">
        <f t="shared" si="6"/>
        <v>921.47081162783991</v>
      </c>
      <c r="E117" s="13">
        <f t="shared" si="7"/>
        <v>1668952.8060431655</v>
      </c>
      <c r="F117" s="14">
        <v>171.88529521299452</v>
      </c>
      <c r="G117" s="14">
        <v>147.40166954952244</v>
      </c>
      <c r="H117" s="14">
        <v>165.49648946840523</v>
      </c>
      <c r="I117" s="14">
        <v>20.087043856712423</v>
      </c>
      <c r="J117" s="14">
        <v>20.040080160320642</v>
      </c>
      <c r="K117" s="14">
        <v>40.095226162135077</v>
      </c>
      <c r="L117" s="14">
        <v>90.270812437311932</v>
      </c>
      <c r="M117" s="14">
        <v>140.44943820224719</v>
      </c>
      <c r="N117" s="14">
        <v>19.797017917554193</v>
      </c>
      <c r="O117" s="14">
        <v>11.278195488721805</v>
      </c>
      <c r="P117" s="14">
        <v>31.114084978253594</v>
      </c>
      <c r="Q117" s="14">
        <v>31.114084978253594</v>
      </c>
      <c r="R117" s="14">
        <v>25.674455922174307</v>
      </c>
      <c r="S117" s="14">
        <v>6.7669172932330826</v>
      </c>
    </row>
    <row r="118" spans="1:19" hidden="1" x14ac:dyDescent="0.2">
      <c r="A118" s="26" t="s">
        <v>161</v>
      </c>
      <c r="B118" s="27"/>
      <c r="C118" s="28"/>
      <c r="D118" s="12">
        <f t="shared" si="6"/>
        <v>8369.8021758624891</v>
      </c>
      <c r="E118" s="13">
        <f t="shared" si="7"/>
        <v>15798183.076448549</v>
      </c>
      <c r="F118" s="23">
        <v>1429.2262296960496</v>
      </c>
      <c r="G118" s="23">
        <v>1333.9851094231783</v>
      </c>
      <c r="H118" s="23">
        <v>1430.7923771313942</v>
      </c>
      <c r="I118" s="23">
        <v>190.82691663876798</v>
      </c>
      <c r="J118" s="23">
        <v>188.37675350701403</v>
      </c>
      <c r="K118" s="23">
        <v>380.90464854028318</v>
      </c>
      <c r="L118" s="23">
        <v>858.47542627883649</v>
      </c>
      <c r="M118" s="23">
        <v>1337.0786516853932</v>
      </c>
      <c r="N118" s="23">
        <v>190.45232427014159</v>
      </c>
      <c r="O118" s="23">
        <v>95.238095238095227</v>
      </c>
      <c r="P118" s="23">
        <v>286.04884576781529</v>
      </c>
      <c r="Q118" s="23">
        <v>286.04884576781529</v>
      </c>
      <c r="R118" s="23">
        <v>305.20509477484705</v>
      </c>
      <c r="S118" s="23">
        <v>57.142857142857139</v>
      </c>
    </row>
    <row r="119" spans="1:19" hidden="1" x14ac:dyDescent="0.2">
      <c r="A119" s="21" t="s">
        <v>177</v>
      </c>
      <c r="B119" s="21" t="s">
        <v>178</v>
      </c>
      <c r="C119" s="21" t="s">
        <v>179</v>
      </c>
      <c r="D119" s="12">
        <f t="shared" si="6"/>
        <v>848.35330322759341</v>
      </c>
      <c r="E119" s="13">
        <f t="shared" si="7"/>
        <v>1400626.5774733685</v>
      </c>
      <c r="F119" s="14">
        <v>136.21909645629816</v>
      </c>
      <c r="G119" s="14">
        <v>127.04620089744553</v>
      </c>
      <c r="H119" s="14">
        <v>136.91073219658975</v>
      </c>
      <c r="I119" s="14">
        <v>10.043521928356212</v>
      </c>
      <c r="J119" s="14">
        <v>12.024048096192384</v>
      </c>
      <c r="K119" s="14">
        <v>21.551184062147602</v>
      </c>
      <c r="L119" s="14">
        <v>111.93580742226681</v>
      </c>
      <c r="M119" s="14">
        <v>174.15730337078651</v>
      </c>
      <c r="N119" s="14">
        <v>22.302969552687635</v>
      </c>
      <c r="O119" s="14">
        <v>11.278195488721805</v>
      </c>
      <c r="P119" s="14">
        <v>33.121445299431251</v>
      </c>
      <c r="Q119" s="14">
        <v>33.121445299431251</v>
      </c>
      <c r="R119" s="14">
        <v>11.874435864005617</v>
      </c>
      <c r="S119" s="14">
        <v>6.7669172932330826</v>
      </c>
    </row>
    <row r="120" spans="1:19" hidden="1" x14ac:dyDescent="0.2">
      <c r="A120" s="21" t="s">
        <v>180</v>
      </c>
      <c r="B120" s="21" t="s">
        <v>178</v>
      </c>
      <c r="C120" s="21" t="s">
        <v>181</v>
      </c>
      <c r="D120" s="12">
        <f t="shared" si="6"/>
        <v>401.23021159234628</v>
      </c>
      <c r="E120" s="13">
        <f t="shared" si="7"/>
        <v>810325.09330391337</v>
      </c>
      <c r="F120" s="14">
        <v>61.019279800613056</v>
      </c>
      <c r="G120" s="14">
        <v>56.854929683387233</v>
      </c>
      <c r="H120" s="14">
        <v>61.685055165496493</v>
      </c>
      <c r="I120" s="14">
        <v>8.0348175426849675</v>
      </c>
      <c r="J120" s="14">
        <v>8.0160320641282556</v>
      </c>
      <c r="K120" s="14">
        <v>17.541661445934093</v>
      </c>
      <c r="L120" s="14">
        <v>44.232698094282853</v>
      </c>
      <c r="M120" s="14">
        <v>67.415730337078642</v>
      </c>
      <c r="N120" s="14">
        <v>12.780353339180555</v>
      </c>
      <c r="O120" s="14">
        <v>6.5162907268170427</v>
      </c>
      <c r="P120" s="14">
        <v>19.06992305118769</v>
      </c>
      <c r="Q120" s="14">
        <v>19.06992305118769</v>
      </c>
      <c r="R120" s="14">
        <v>15.083742854277403</v>
      </c>
      <c r="S120" s="14">
        <v>3.9097744360902253</v>
      </c>
    </row>
    <row r="121" spans="1:19" hidden="1" x14ac:dyDescent="0.2">
      <c r="A121" s="21" t="s">
        <v>182</v>
      </c>
      <c r="B121" s="21" t="s">
        <v>178</v>
      </c>
      <c r="C121" s="21" t="s">
        <v>183</v>
      </c>
      <c r="D121" s="12">
        <f t="shared" si="6"/>
        <v>293.51995589073312</v>
      </c>
      <c r="E121" s="13">
        <f t="shared" si="7"/>
        <v>557228.24966736452</v>
      </c>
      <c r="F121" s="14">
        <v>54.573581230125768</v>
      </c>
      <c r="G121" s="14">
        <v>51.239627986262569</v>
      </c>
      <c r="H121" s="14">
        <v>54.162487462387162</v>
      </c>
      <c r="I121" s="14">
        <v>8.0348175426849675</v>
      </c>
      <c r="J121" s="14">
        <v>8.0160320641282556</v>
      </c>
      <c r="K121" s="14">
        <v>17.541661445934093</v>
      </c>
      <c r="L121" s="14">
        <v>24.373119358074224</v>
      </c>
      <c r="M121" s="14">
        <v>39.325842696629209</v>
      </c>
      <c r="N121" s="14">
        <v>5.5130935972935724</v>
      </c>
      <c r="O121" s="14">
        <v>2.7568922305764412</v>
      </c>
      <c r="P121" s="14">
        <v>8.0294412847106056</v>
      </c>
      <c r="Q121" s="14">
        <v>8.0294412847106056</v>
      </c>
      <c r="R121" s="14">
        <v>10.269782368869722</v>
      </c>
      <c r="S121" s="14">
        <v>1.6541353383458646</v>
      </c>
    </row>
    <row r="122" spans="1:19" hidden="1" x14ac:dyDescent="0.2">
      <c r="A122" s="21" t="s">
        <v>184</v>
      </c>
      <c r="B122" s="21" t="s">
        <v>178</v>
      </c>
      <c r="C122" s="21" t="s">
        <v>181</v>
      </c>
      <c r="D122" s="12">
        <f t="shared" si="6"/>
        <v>878.37868813791863</v>
      </c>
      <c r="E122" s="13">
        <f t="shared" si="7"/>
        <v>1763362.690647101</v>
      </c>
      <c r="F122" s="14">
        <v>141.375655312688</v>
      </c>
      <c r="G122" s="14">
        <v>131.95958988242964</v>
      </c>
      <c r="H122" s="14">
        <v>141.42427281845536</v>
      </c>
      <c r="I122" s="14">
        <v>28.121861399397389</v>
      </c>
      <c r="J122" s="14">
        <v>24.048096192384769</v>
      </c>
      <c r="K122" s="14">
        <v>46.610700413482014</v>
      </c>
      <c r="L122" s="14">
        <v>91.173520561685052</v>
      </c>
      <c r="M122" s="14">
        <v>140.44943820224719</v>
      </c>
      <c r="N122" s="14">
        <v>20.047613081067539</v>
      </c>
      <c r="O122" s="14">
        <v>10.025062656641603</v>
      </c>
      <c r="P122" s="14">
        <v>30.110404817664772</v>
      </c>
      <c r="Q122" s="14">
        <v>30.110404817664772</v>
      </c>
      <c r="R122" s="14">
        <v>36.90703038812557</v>
      </c>
      <c r="S122" s="14">
        <v>6.0150375939849621</v>
      </c>
    </row>
    <row r="123" spans="1:19" hidden="1" x14ac:dyDescent="0.2">
      <c r="A123" s="21" t="s">
        <v>185</v>
      </c>
      <c r="B123" s="21" t="s">
        <v>178</v>
      </c>
      <c r="C123" s="21" t="s">
        <v>186</v>
      </c>
      <c r="D123" s="12">
        <f t="shared" si="6"/>
        <v>649.72063038250985</v>
      </c>
      <c r="E123" s="13">
        <f t="shared" si="7"/>
        <v>1035709.5609236341</v>
      </c>
      <c r="F123" s="14">
        <v>134.07053026613573</v>
      </c>
      <c r="G123" s="14">
        <v>125.29141911709408</v>
      </c>
      <c r="H123" s="14">
        <v>133.90170511534603</v>
      </c>
      <c r="I123" s="14">
        <v>16.069635085369935</v>
      </c>
      <c r="J123" s="14">
        <v>12.024048096192384</v>
      </c>
      <c r="K123" s="14">
        <v>27.565467986467862</v>
      </c>
      <c r="L123" s="14">
        <v>55.967903711133403</v>
      </c>
      <c r="M123" s="14">
        <v>87.078651685393254</v>
      </c>
      <c r="N123" s="14">
        <v>9.2720210499937341</v>
      </c>
      <c r="O123" s="14">
        <v>4.511278195488722</v>
      </c>
      <c r="P123" s="14">
        <v>14.051522248243559</v>
      </c>
      <c r="Q123" s="14">
        <v>14.051522248243559</v>
      </c>
      <c r="R123" s="14">
        <v>13.15815866011433</v>
      </c>
      <c r="S123" s="14">
        <v>2.7067669172932334</v>
      </c>
    </row>
    <row r="124" spans="1:19" hidden="1" x14ac:dyDescent="0.2">
      <c r="A124" s="21" t="s">
        <v>187</v>
      </c>
      <c r="B124" s="21" t="s">
        <v>178</v>
      </c>
      <c r="C124" s="21" t="s">
        <v>188</v>
      </c>
      <c r="D124" s="12">
        <f t="shared" si="6"/>
        <v>290.50131790091376</v>
      </c>
      <c r="E124" s="13">
        <f t="shared" si="7"/>
        <v>461094.84139641107</v>
      </c>
      <c r="F124" s="14">
        <v>58.441000372418138</v>
      </c>
      <c r="G124" s="14">
        <v>54.398235190895186</v>
      </c>
      <c r="H124" s="14">
        <v>58.676028084252756</v>
      </c>
      <c r="I124" s="14">
        <v>3.3478406427854033</v>
      </c>
      <c r="J124" s="14">
        <v>4.0080160320641278</v>
      </c>
      <c r="K124" s="14">
        <v>10.524996867560455</v>
      </c>
      <c r="L124" s="14">
        <v>27.983951855566701</v>
      </c>
      <c r="M124" s="14">
        <v>44.943820224719097</v>
      </c>
      <c r="N124" s="14">
        <v>4.2601177797268512</v>
      </c>
      <c r="O124" s="14">
        <v>2.0050125313283207</v>
      </c>
      <c r="P124" s="14">
        <v>6.0220809635329546</v>
      </c>
      <c r="Q124" s="14">
        <v>6.0220809635329546</v>
      </c>
      <c r="R124" s="14">
        <v>8.6651288737338277</v>
      </c>
      <c r="S124" s="14">
        <v>1.2030075187969924</v>
      </c>
    </row>
    <row r="125" spans="1:19" hidden="1" x14ac:dyDescent="0.2">
      <c r="A125" s="21" t="s">
        <v>189</v>
      </c>
      <c r="B125" s="21" t="s">
        <v>178</v>
      </c>
      <c r="C125" s="21" t="s">
        <v>188</v>
      </c>
      <c r="D125" s="12">
        <f t="shared" si="6"/>
        <v>684.04464176985709</v>
      </c>
      <c r="E125" s="13">
        <f t="shared" si="7"/>
        <v>1509928.1074721175</v>
      </c>
      <c r="F125" s="14">
        <v>100.12318446156932</v>
      </c>
      <c r="G125" s="14">
        <v>93.354390714697544</v>
      </c>
      <c r="H125" s="14">
        <v>100.80240722166501</v>
      </c>
      <c r="I125" s="14">
        <v>7.365249414127887</v>
      </c>
      <c r="J125" s="14">
        <v>24.048096192384769</v>
      </c>
      <c r="K125" s="14">
        <v>47.613081067535397</v>
      </c>
      <c r="L125" s="14">
        <v>74.924774322968915</v>
      </c>
      <c r="M125" s="14">
        <v>117.97752808988764</v>
      </c>
      <c r="N125" s="14">
        <v>16.789875955394063</v>
      </c>
      <c r="O125" s="14">
        <v>8.5213032581453643</v>
      </c>
      <c r="P125" s="14">
        <v>25.092004014720644</v>
      </c>
      <c r="Q125" s="14">
        <v>25.092004014720644</v>
      </c>
      <c r="R125" s="14">
        <v>37.227961087152742</v>
      </c>
      <c r="S125" s="14">
        <v>5.1127819548872182</v>
      </c>
    </row>
    <row r="126" spans="1:19" hidden="1" x14ac:dyDescent="0.2">
      <c r="A126" s="21" t="s">
        <v>190</v>
      </c>
      <c r="B126" s="21" t="s">
        <v>178</v>
      </c>
      <c r="C126" s="21" t="s">
        <v>188</v>
      </c>
      <c r="D126" s="12">
        <f t="shared" si="6"/>
        <v>394.5384989331863</v>
      </c>
      <c r="E126" s="13">
        <f t="shared" si="7"/>
        <v>813050.24588460382</v>
      </c>
      <c r="F126" s="14">
        <v>61.878706276678024</v>
      </c>
      <c r="G126" s="14">
        <v>57.556842395527809</v>
      </c>
      <c r="H126" s="14">
        <v>61.685055165496493</v>
      </c>
      <c r="I126" s="14">
        <v>10.043521928356212</v>
      </c>
      <c r="J126" s="14">
        <v>12.024048096192384</v>
      </c>
      <c r="K126" s="14">
        <v>24.057135697281041</v>
      </c>
      <c r="L126" s="14">
        <v>40.621865596790371</v>
      </c>
      <c r="M126" s="14">
        <v>61.797752808988768</v>
      </c>
      <c r="N126" s="14">
        <v>10.775592031073801</v>
      </c>
      <c r="O126" s="14">
        <v>5.5137844611528823</v>
      </c>
      <c r="P126" s="14">
        <v>16.058882569421211</v>
      </c>
      <c r="Q126" s="14">
        <v>16.058882569421211</v>
      </c>
      <c r="R126" s="14">
        <v>13.15815866011433</v>
      </c>
      <c r="S126" s="14">
        <v>3.3082706766917291</v>
      </c>
    </row>
    <row r="127" spans="1:19" hidden="1" x14ac:dyDescent="0.2">
      <c r="A127" s="21" t="s">
        <v>191</v>
      </c>
      <c r="B127" s="21" t="s">
        <v>178</v>
      </c>
      <c r="C127" s="21" t="s">
        <v>181</v>
      </c>
      <c r="D127" s="12">
        <f t="shared" si="6"/>
        <v>552.16960519528243</v>
      </c>
      <c r="E127" s="13">
        <f t="shared" si="7"/>
        <v>1310575.392430908</v>
      </c>
      <c r="F127" s="14">
        <v>88.950640272724669</v>
      </c>
      <c r="G127" s="14">
        <v>82.825700032588813</v>
      </c>
      <c r="H127" s="14">
        <v>88.766298896690074</v>
      </c>
      <c r="I127" s="14">
        <v>14.060930699698694</v>
      </c>
      <c r="J127" s="14">
        <v>16.032064128256511</v>
      </c>
      <c r="K127" s="14">
        <v>35.083322891868185</v>
      </c>
      <c r="L127" s="14">
        <v>45.135406218655966</v>
      </c>
      <c r="M127" s="14">
        <v>70.224719101123597</v>
      </c>
      <c r="N127" s="14">
        <v>12.780353339180555</v>
      </c>
      <c r="O127" s="14">
        <v>6.5162907268170427</v>
      </c>
      <c r="P127" s="14">
        <v>19.06992305118769</v>
      </c>
      <c r="Q127" s="14">
        <v>19.06992305118769</v>
      </c>
      <c r="R127" s="14">
        <v>49.744258349212714</v>
      </c>
      <c r="S127" s="14">
        <v>3.9097744360902253</v>
      </c>
    </row>
    <row r="128" spans="1:19" hidden="1" x14ac:dyDescent="0.2">
      <c r="A128" s="21" t="s">
        <v>192</v>
      </c>
      <c r="B128" s="21" t="s">
        <v>178</v>
      </c>
      <c r="C128" s="21" t="s">
        <v>183</v>
      </c>
      <c r="D128" s="12">
        <f t="shared" si="6"/>
        <v>688.43859643853136</v>
      </c>
      <c r="E128" s="13">
        <f t="shared" si="7"/>
        <v>1184529.9391506466</v>
      </c>
      <c r="F128" s="14">
        <v>130.63282436187583</v>
      </c>
      <c r="G128" s="14">
        <v>122.13281191246146</v>
      </c>
      <c r="H128" s="14">
        <v>130.89267803410232</v>
      </c>
      <c r="I128" s="14">
        <v>14.060930699698694</v>
      </c>
      <c r="J128" s="14">
        <v>12.024048096192384</v>
      </c>
      <c r="K128" s="14">
        <v>24.558326024307732</v>
      </c>
      <c r="L128" s="14">
        <v>61.384152457372117</v>
      </c>
      <c r="M128" s="14">
        <v>95.50561797752809</v>
      </c>
      <c r="N128" s="14">
        <v>17.541661445934093</v>
      </c>
      <c r="O128" s="14">
        <v>8.7719298245614024</v>
      </c>
      <c r="P128" s="14">
        <v>26.095684175309465</v>
      </c>
      <c r="Q128" s="14">
        <v>26.095684175309465</v>
      </c>
      <c r="R128" s="14">
        <v>13.479089359141511</v>
      </c>
      <c r="S128" s="14">
        <v>5.2631578947368416</v>
      </c>
    </row>
    <row r="129" spans="1:19" hidden="1" x14ac:dyDescent="0.2">
      <c r="A129" s="21" t="s">
        <v>193</v>
      </c>
      <c r="B129" s="21" t="s">
        <v>178</v>
      </c>
      <c r="C129" s="21" t="s">
        <v>178</v>
      </c>
      <c r="D129" s="12">
        <f t="shared" si="6"/>
        <v>970.76507690173321</v>
      </c>
      <c r="E129" s="13">
        <f t="shared" si="7"/>
        <v>2098865.2128651496</v>
      </c>
      <c r="F129" s="14">
        <v>156.41561864382501</v>
      </c>
      <c r="G129" s="14">
        <v>145.9978441252413</v>
      </c>
      <c r="H129" s="14">
        <v>156.46940822467403</v>
      </c>
      <c r="I129" s="14">
        <v>32.13927017073987</v>
      </c>
      <c r="J129" s="14">
        <v>24.048096192384769</v>
      </c>
      <c r="K129" s="14">
        <v>52.624984337802282</v>
      </c>
      <c r="L129" s="14">
        <v>82.146439317953849</v>
      </c>
      <c r="M129" s="14">
        <v>129.21348314606743</v>
      </c>
      <c r="N129" s="14">
        <v>29.820824458087959</v>
      </c>
      <c r="O129" s="14">
        <v>15.037593984962406</v>
      </c>
      <c r="P129" s="14">
        <v>45.165607226497151</v>
      </c>
      <c r="Q129" s="14">
        <v>45.165607226497151</v>
      </c>
      <c r="R129" s="14">
        <v>47.497743456022469</v>
      </c>
      <c r="S129" s="14">
        <v>9.0225563909774422</v>
      </c>
    </row>
    <row r="130" spans="1:19" hidden="1" x14ac:dyDescent="0.2">
      <c r="A130" s="21" t="s">
        <v>194</v>
      </c>
      <c r="B130" s="21" t="s">
        <v>178</v>
      </c>
      <c r="C130" s="21" t="s">
        <v>178</v>
      </c>
      <c r="D130" s="12">
        <f t="shared" si="6"/>
        <v>586.42733353047288</v>
      </c>
      <c r="E130" s="13">
        <f t="shared" si="7"/>
        <v>894976.61705808691</v>
      </c>
      <c r="F130" s="14">
        <v>110.0065889363165</v>
      </c>
      <c r="G130" s="14">
        <v>102.47925597252514</v>
      </c>
      <c r="H130" s="14">
        <v>109.8294884653962</v>
      </c>
      <c r="I130" s="14">
        <v>12.052226314027452</v>
      </c>
      <c r="J130" s="14">
        <v>8.0160320641282556</v>
      </c>
      <c r="K130" s="14">
        <v>13.030948502693898</v>
      </c>
      <c r="L130" s="14">
        <v>67.703109327983952</v>
      </c>
      <c r="M130" s="14">
        <v>103.93258426966293</v>
      </c>
      <c r="N130" s="14">
        <v>9.7732113770204236</v>
      </c>
      <c r="O130" s="14">
        <v>4.7619047619047628</v>
      </c>
      <c r="P130" s="14">
        <v>15.055202408832386</v>
      </c>
      <c r="Q130" s="14">
        <v>15.055202408832386</v>
      </c>
      <c r="R130" s="14">
        <v>11.874435864005617</v>
      </c>
      <c r="S130" s="14">
        <v>2.8571428571428572</v>
      </c>
    </row>
    <row r="131" spans="1:19" hidden="1" x14ac:dyDescent="0.2">
      <c r="A131" s="21" t="s">
        <v>195</v>
      </c>
      <c r="B131" s="21" t="s">
        <v>178</v>
      </c>
      <c r="C131" s="21" t="s">
        <v>186</v>
      </c>
      <c r="D131" s="12">
        <f t="shared" si="6"/>
        <v>773.3520406851851</v>
      </c>
      <c r="E131" s="13">
        <f t="shared" ref="E131:E162" si="8">SUMPRODUCT($F$1:$S$1,F131:S131)</f>
        <v>1277859.737268457</v>
      </c>
      <c r="F131" s="14">
        <v>135.35966998023318</v>
      </c>
      <c r="G131" s="14">
        <v>126.34428818530496</v>
      </c>
      <c r="H131" s="14">
        <v>135.4062186559679</v>
      </c>
      <c r="I131" s="14">
        <v>18.078339471041176</v>
      </c>
      <c r="J131" s="14">
        <v>12.024048096192384</v>
      </c>
      <c r="K131" s="14">
        <v>27.565467986467862</v>
      </c>
      <c r="L131" s="14">
        <v>94.784353059177533</v>
      </c>
      <c r="M131" s="14">
        <v>146.06741573033707</v>
      </c>
      <c r="N131" s="14">
        <v>11.026187194587145</v>
      </c>
      <c r="O131" s="14">
        <v>5.5137844611528823</v>
      </c>
      <c r="P131" s="14">
        <v>17.062562730010036</v>
      </c>
      <c r="Q131" s="14">
        <v>17.062562730010036</v>
      </c>
      <c r="R131" s="14">
        <v>23.748871728011235</v>
      </c>
      <c r="S131" s="14">
        <v>3.3082706766917291</v>
      </c>
    </row>
    <row r="132" spans="1:19" hidden="1" x14ac:dyDescent="0.2">
      <c r="A132" s="26" t="s">
        <v>178</v>
      </c>
      <c r="B132" s="27"/>
      <c r="C132" s="28"/>
      <c r="D132" s="12">
        <f t="shared" ref="D132:D134" si="9">SUM(F132:S132)</f>
        <v>8011.4399005862651</v>
      </c>
      <c r="E132" s="13">
        <f t="shared" si="8"/>
        <v>15118132.265541764</v>
      </c>
      <c r="F132" s="16">
        <v>1369.0663763715015</v>
      </c>
      <c r="G132" s="16">
        <v>1277.4811360958613</v>
      </c>
      <c r="H132" s="16">
        <v>1370.6118355065196</v>
      </c>
      <c r="I132" s="16">
        <v>181.45296283896886</v>
      </c>
      <c r="J132" s="16">
        <v>176.35270541082164</v>
      </c>
      <c r="K132" s="16">
        <v>365.86893872948252</v>
      </c>
      <c r="L132" s="16">
        <v>822.3671013039118</v>
      </c>
      <c r="M132" s="16">
        <v>1278.0898876404494</v>
      </c>
      <c r="N132" s="16">
        <v>182.68387420122792</v>
      </c>
      <c r="O132" s="16">
        <v>91.729323308270679</v>
      </c>
      <c r="P132" s="16">
        <v>274.00468384074941</v>
      </c>
      <c r="Q132" s="16">
        <v>274.00468384074941</v>
      </c>
      <c r="R132" s="16">
        <v>292.68879751278706</v>
      </c>
      <c r="S132" s="16">
        <v>55.037593984962406</v>
      </c>
    </row>
    <row r="133" spans="1:19" ht="12.75" hidden="1" x14ac:dyDescent="0.2">
      <c r="A133" s="29" t="s">
        <v>196</v>
      </c>
      <c r="B133" s="29"/>
      <c r="C133" s="29"/>
      <c r="D133" s="12">
        <f t="shared" si="9"/>
        <v>1761.1554469802841</v>
      </c>
      <c r="E133" s="13">
        <f t="shared" si="8"/>
        <v>3326465.5551208244</v>
      </c>
      <c r="F133" s="24">
        <v>300.79926662274045</v>
      </c>
      <c r="G133" s="24">
        <v>280.76508485623322</v>
      </c>
      <c r="H133" s="24">
        <v>300.90270812437313</v>
      </c>
      <c r="I133" s="24">
        <v>40.174087713424846</v>
      </c>
      <c r="J133" s="24">
        <v>40.080160320641284</v>
      </c>
      <c r="K133" s="24">
        <v>80.190452324270154</v>
      </c>
      <c r="L133" s="24">
        <v>180.54162487462386</v>
      </c>
      <c r="M133" s="24">
        <v>280.89887640449439</v>
      </c>
      <c r="N133" s="24">
        <v>40.095226162135077</v>
      </c>
      <c r="O133" s="24">
        <v>20.050125313283207</v>
      </c>
      <c r="P133" s="24">
        <v>60.220809635329545</v>
      </c>
      <c r="Q133" s="24">
        <v>60.220809635329545</v>
      </c>
      <c r="R133" s="24">
        <v>64.186139805435758</v>
      </c>
      <c r="S133" s="24">
        <v>12.030075187969924</v>
      </c>
    </row>
    <row r="134" spans="1:19" ht="12.75" hidden="1" x14ac:dyDescent="0.2">
      <c r="A134" s="30" t="s">
        <v>197</v>
      </c>
      <c r="B134" s="30"/>
      <c r="C134" s="30"/>
      <c r="D134" s="12">
        <f t="shared" si="9"/>
        <v>87800</v>
      </c>
      <c r="E134" s="13">
        <f t="shared" si="8"/>
        <v>165845569</v>
      </c>
      <c r="F134" s="25">
        <v>15000</v>
      </c>
      <c r="G134" s="25">
        <v>14000</v>
      </c>
      <c r="H134" s="25">
        <v>15000</v>
      </c>
      <c r="I134" s="25">
        <v>2000</v>
      </c>
      <c r="J134" s="25">
        <v>2000</v>
      </c>
      <c r="K134" s="25">
        <v>4000</v>
      </c>
      <c r="L134" s="25">
        <v>9000</v>
      </c>
      <c r="M134" s="25">
        <v>14000</v>
      </c>
      <c r="N134" s="25">
        <v>2000</v>
      </c>
      <c r="O134" s="25">
        <v>1000</v>
      </c>
      <c r="P134" s="25">
        <v>3000</v>
      </c>
      <c r="Q134" s="25">
        <v>3000</v>
      </c>
      <c r="R134" s="25">
        <v>3200</v>
      </c>
      <c r="S134" s="25">
        <v>600</v>
      </c>
    </row>
  </sheetData>
  <autoFilter ref="A2:S134" xr:uid="{D96A9990-D597-4E95-922F-52E1FEB74BCF}">
    <filterColumn colId="2">
      <filters>
        <filter val="Pabna"/>
      </filters>
    </filterColumn>
  </autoFilter>
  <mergeCells count="11">
    <mergeCell ref="A91:C91"/>
    <mergeCell ref="A17:C17"/>
    <mergeCell ref="A38:C38"/>
    <mergeCell ref="A48:C48"/>
    <mergeCell ref="A62:C62"/>
    <mergeCell ref="A74:C74"/>
    <mergeCell ref="A105:C105"/>
    <mergeCell ref="A118:C118"/>
    <mergeCell ref="A132:C132"/>
    <mergeCell ref="A133:C133"/>
    <mergeCell ref="A134:C1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ED-7C03-4A22-8FB1-4994AD044802}">
  <dimension ref="B1:F20"/>
  <sheetViews>
    <sheetView tabSelected="1" workbookViewId="0">
      <selection activeCell="L13" sqref="L13"/>
    </sheetView>
  </sheetViews>
  <sheetFormatPr defaultRowHeight="15" x14ac:dyDescent="0.2"/>
  <cols>
    <col min="1" max="1" width="9.140625" style="34"/>
    <col min="2" max="2" width="12.5703125" style="34" bestFit="1" customWidth="1"/>
    <col min="3" max="3" width="20.28515625" style="34" bestFit="1" customWidth="1"/>
    <col min="4" max="4" width="9" style="34" bestFit="1" customWidth="1"/>
    <col min="5" max="5" width="17.28515625" style="34" bestFit="1" customWidth="1"/>
    <col min="6" max="6" width="20.140625" style="34" bestFit="1" customWidth="1"/>
    <col min="7" max="16384" width="9.140625" style="34"/>
  </cols>
  <sheetData>
    <row r="1" spans="2:6" x14ac:dyDescent="0.2">
      <c r="B1" s="39" t="s">
        <v>198</v>
      </c>
      <c r="C1" s="39"/>
      <c r="D1" s="39"/>
      <c r="E1" s="39"/>
      <c r="F1" s="39"/>
    </row>
    <row r="2" spans="2:6" x14ac:dyDescent="0.2">
      <c r="B2" s="40"/>
      <c r="C2" s="40"/>
      <c r="D2" s="40"/>
      <c r="E2" s="40"/>
      <c r="F2" s="40"/>
    </row>
    <row r="3" spans="2:6" ht="15.75" x14ac:dyDescent="0.25">
      <c r="B3" s="32" t="s">
        <v>1</v>
      </c>
      <c r="C3" s="33" t="s">
        <v>146</v>
      </c>
      <c r="D3" s="33" t="s">
        <v>148</v>
      </c>
      <c r="E3" s="33" t="s">
        <v>149</v>
      </c>
      <c r="F3" s="33" t="s">
        <v>150</v>
      </c>
    </row>
    <row r="4" spans="2:6" ht="15.75" x14ac:dyDescent="0.25">
      <c r="B4" s="32" t="s">
        <v>2</v>
      </c>
      <c r="C4" s="33" t="s">
        <v>143</v>
      </c>
      <c r="D4" s="33" t="s">
        <v>143</v>
      </c>
      <c r="E4" s="33" t="s">
        <v>143</v>
      </c>
      <c r="F4" s="33" t="s">
        <v>143</v>
      </c>
    </row>
    <row r="5" spans="2:6" ht="15.75" x14ac:dyDescent="0.25">
      <c r="B5" s="32" t="s">
        <v>3</v>
      </c>
      <c r="C5" s="33" t="s">
        <v>147</v>
      </c>
      <c r="D5" s="33" t="s">
        <v>147</v>
      </c>
      <c r="E5" s="33" t="s">
        <v>147</v>
      </c>
      <c r="F5" s="33" t="s">
        <v>147</v>
      </c>
    </row>
    <row r="6" spans="2:6" ht="15.75" x14ac:dyDescent="0.2">
      <c r="B6" s="35" t="s">
        <v>4</v>
      </c>
      <c r="C6" s="36">
        <f>SUM(C7:C20)</f>
        <v>705.07467698856294</v>
      </c>
      <c r="D6" s="36">
        <f>SUM(D7:D20)</f>
        <v>405.51436428639266</v>
      </c>
      <c r="E6" s="36">
        <f>SUM(E7:E20)</f>
        <v>624.18866958850992</v>
      </c>
      <c r="F6" s="36">
        <f>SUM(F7:F20)</f>
        <v>482.92983072995673</v>
      </c>
    </row>
    <row r="7" spans="2:6" ht="15.75" x14ac:dyDescent="0.2">
      <c r="B7" s="37" t="s">
        <v>6</v>
      </c>
      <c r="C7" s="38">
        <v>112.58486836451142</v>
      </c>
      <c r="D7" s="38">
        <v>72.621537227490194</v>
      </c>
      <c r="E7" s="38">
        <v>99.263757985504341</v>
      </c>
      <c r="F7" s="38">
        <v>85.94264760649726</v>
      </c>
    </row>
    <row r="8" spans="2:6" ht="15.75" x14ac:dyDescent="0.2">
      <c r="B8" s="37" t="s">
        <v>7</v>
      </c>
      <c r="C8" s="38">
        <v>104.93595046501717</v>
      </c>
      <c r="D8" s="38">
        <v>68.085533077636555</v>
      </c>
      <c r="E8" s="38">
        <v>92.652478002556961</v>
      </c>
      <c r="F8" s="38">
        <v>80.369005540096765</v>
      </c>
    </row>
    <row r="9" spans="2:6" ht="15.75" x14ac:dyDescent="0.2">
      <c r="B9" s="37" t="s">
        <v>8</v>
      </c>
      <c r="C9" s="38">
        <v>112.83851554663991</v>
      </c>
      <c r="D9" s="38">
        <v>72.216649949849554</v>
      </c>
      <c r="E9" s="38">
        <v>99.297893681043135</v>
      </c>
      <c r="F9" s="38">
        <v>85.75727181544633</v>
      </c>
    </row>
    <row r="10" spans="2:6" ht="15.75" x14ac:dyDescent="0.2">
      <c r="B10" s="37" t="s">
        <v>9</v>
      </c>
      <c r="C10" s="38">
        <v>19.417475728155338</v>
      </c>
      <c r="D10" s="38">
        <v>8.0348175426849675</v>
      </c>
      <c r="E10" s="38">
        <v>16.069635085369935</v>
      </c>
      <c r="F10" s="38">
        <v>10.043521928356212</v>
      </c>
    </row>
    <row r="11" spans="2:6" ht="15.75" x14ac:dyDescent="0.2">
      <c r="B11" s="37" t="s">
        <v>10</v>
      </c>
      <c r="C11" s="38">
        <v>20.040080160320642</v>
      </c>
      <c r="D11" s="38">
        <v>8.0160320641282556</v>
      </c>
      <c r="E11" s="38">
        <v>16.032064128256511</v>
      </c>
      <c r="F11" s="38">
        <v>8.0160320641282556</v>
      </c>
    </row>
    <row r="12" spans="2:6" ht="15.75" x14ac:dyDescent="0.2">
      <c r="B12" s="37" t="s">
        <v>11</v>
      </c>
      <c r="C12" s="38">
        <v>39.092845508081695</v>
      </c>
      <c r="D12" s="38">
        <v>16.038090464854029</v>
      </c>
      <c r="E12" s="38">
        <v>32.076180929708059</v>
      </c>
      <c r="F12" s="38">
        <v>19.546422754040847</v>
      </c>
    </row>
    <row r="13" spans="2:6" ht="15.75" x14ac:dyDescent="0.2">
      <c r="B13" s="37" t="s">
        <v>12</v>
      </c>
      <c r="C13" s="38">
        <v>67.703109327983952</v>
      </c>
      <c r="D13" s="38">
        <v>43.329989969909732</v>
      </c>
      <c r="E13" s="38">
        <v>59.578736208625877</v>
      </c>
      <c r="F13" s="38">
        <v>51.454363089267801</v>
      </c>
    </row>
    <row r="14" spans="2:6" ht="15.75" x14ac:dyDescent="0.2">
      <c r="B14" s="37" t="s">
        <v>13</v>
      </c>
      <c r="C14" s="38">
        <v>103.93258426966293</v>
      </c>
      <c r="D14" s="38">
        <v>67.415730337078642</v>
      </c>
      <c r="E14" s="38">
        <v>92.696629213483149</v>
      </c>
      <c r="F14" s="38">
        <v>81.460674157303373</v>
      </c>
    </row>
    <row r="15" spans="2:6" ht="15.75" x14ac:dyDescent="0.2">
      <c r="B15" s="37" t="s">
        <v>14</v>
      </c>
      <c r="C15" s="38">
        <v>19.546422754040847</v>
      </c>
      <c r="D15" s="38">
        <v>8.0190452324270147</v>
      </c>
      <c r="E15" s="38">
        <v>16.038090464854029</v>
      </c>
      <c r="F15" s="38">
        <v>9.7732113770204236</v>
      </c>
    </row>
    <row r="16" spans="2:6" ht="15.75" x14ac:dyDescent="0.2">
      <c r="B16" s="37" t="s">
        <v>15</v>
      </c>
      <c r="C16" s="38">
        <v>9.7744360902255636</v>
      </c>
      <c r="D16" s="38">
        <v>4.0100250626566414</v>
      </c>
      <c r="E16" s="38">
        <v>8.0200501253132828</v>
      </c>
      <c r="F16" s="38">
        <v>4.7619047619047628</v>
      </c>
    </row>
    <row r="17" spans="2:6" ht="15.75" x14ac:dyDescent="0.2">
      <c r="B17" s="37" t="s">
        <v>16</v>
      </c>
      <c r="C17" s="38">
        <v>29.106724657075947</v>
      </c>
      <c r="D17" s="38">
        <v>12.044161927065909</v>
      </c>
      <c r="E17" s="38">
        <v>24.088323854131819</v>
      </c>
      <c r="F17" s="38">
        <v>15.055202408832386</v>
      </c>
    </row>
    <row r="18" spans="2:6" ht="15.75" x14ac:dyDescent="0.2">
      <c r="B18" s="37" t="s">
        <v>17</v>
      </c>
      <c r="C18" s="38">
        <v>29.106724657075947</v>
      </c>
      <c r="D18" s="38">
        <v>12.044161927065909</v>
      </c>
      <c r="E18" s="38">
        <v>24.088323854131819</v>
      </c>
      <c r="F18" s="38">
        <v>15.055202408832386</v>
      </c>
    </row>
    <row r="19" spans="2:6" ht="15.75" x14ac:dyDescent="0.2">
      <c r="B19" s="37" t="s">
        <v>18</v>
      </c>
      <c r="C19" s="38">
        <v>31.130277805636346</v>
      </c>
      <c r="D19" s="38">
        <v>11.232574465951259</v>
      </c>
      <c r="E19" s="38">
        <v>39.474475980342994</v>
      </c>
      <c r="F19" s="38">
        <v>12.837227961087153</v>
      </c>
    </row>
    <row r="20" spans="2:6" ht="15.75" x14ac:dyDescent="0.2">
      <c r="B20" s="37" t="s">
        <v>19</v>
      </c>
      <c r="C20" s="38">
        <v>5.8646616541353387</v>
      </c>
      <c r="D20" s="38">
        <v>2.4060150375939848</v>
      </c>
      <c r="E20" s="38">
        <v>4.8120300751879697</v>
      </c>
      <c r="F20" s="38">
        <v>2.8571428571428572</v>
      </c>
    </row>
  </sheetData>
  <mergeCells count="1"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Saiful Islam</dc:creator>
  <cp:lastModifiedBy>LENOVO</cp:lastModifiedBy>
  <dcterms:created xsi:type="dcterms:W3CDTF">2020-01-20T13:17:01Z</dcterms:created>
  <dcterms:modified xsi:type="dcterms:W3CDTF">2020-01-20T15:12:06Z</dcterms:modified>
</cp:coreProperties>
</file>