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02.03.2020" sheetId="7" r:id="rId1"/>
    <sheet name="Sheet1" sheetId="8" r:id="rId2"/>
  </sheets>
  <definedNames>
    <definedName name="_xlnm._FilterDatabase" localSheetId="0" hidden="1">'02.03.2020'!$A$4:$M$136</definedName>
  </definedNames>
  <calcPr calcId="124519"/>
</workbook>
</file>

<file path=xl/calcChain.xml><?xml version="1.0" encoding="utf-8"?>
<calcChain xmlns="http://schemas.openxmlformats.org/spreadsheetml/2006/main">
  <c r="H5" i="8"/>
  <c r="G5"/>
  <c r="F5"/>
  <c r="E5"/>
  <c r="D5"/>
  <c r="C5"/>
  <c r="D135" i="7" l="1"/>
  <c r="D132"/>
  <c r="E131"/>
  <c r="E130"/>
  <c r="D128"/>
  <c r="E127"/>
  <c r="E126"/>
  <c r="D124"/>
  <c r="E123"/>
  <c r="E122"/>
  <c r="E119"/>
  <c r="E116"/>
  <c r="E115"/>
  <c r="E112"/>
  <c r="E111"/>
  <c r="E110"/>
  <c r="E108"/>
  <c r="E106"/>
  <c r="D104"/>
  <c r="E103"/>
  <c r="D102"/>
  <c r="D100"/>
  <c r="E99"/>
  <c r="D96"/>
  <c r="E95"/>
  <c r="E92"/>
  <c r="E91"/>
  <c r="E88"/>
  <c r="D87"/>
  <c r="E86"/>
  <c r="E84"/>
  <c r="E83"/>
  <c r="E80"/>
  <c r="E79"/>
  <c r="E78"/>
  <c r="E75"/>
  <c r="D72"/>
  <c r="E71"/>
  <c r="E70"/>
  <c r="D68"/>
  <c r="E67"/>
  <c r="E66"/>
  <c r="E63"/>
  <c r="E60"/>
  <c r="E59"/>
  <c r="E58"/>
  <c r="E56"/>
  <c r="E55"/>
  <c r="E51"/>
  <c r="D48"/>
  <c r="E47"/>
  <c r="D44"/>
  <c r="E43"/>
  <c r="E42"/>
  <c r="D39"/>
  <c r="E36"/>
  <c r="D35"/>
  <c r="E34"/>
  <c r="E32"/>
  <c r="D31"/>
  <c r="E28"/>
  <c r="D27"/>
  <c r="E26"/>
  <c r="E24"/>
  <c r="E23"/>
  <c r="E20"/>
  <c r="D16"/>
  <c r="E15"/>
  <c r="E14"/>
  <c r="D12"/>
  <c r="E11"/>
  <c r="E10"/>
  <c r="E8"/>
  <c r="D8"/>
  <c r="E7"/>
  <c r="D6"/>
  <c r="E135"/>
  <c r="E132"/>
  <c r="D131"/>
  <c r="D130"/>
  <c r="E129"/>
  <c r="D127"/>
  <c r="D126"/>
  <c r="E124"/>
  <c r="D123"/>
  <c r="E118"/>
  <c r="D118"/>
  <c r="E117"/>
  <c r="E114"/>
  <c r="D114"/>
  <c r="D110"/>
  <c r="D109"/>
  <c r="D106"/>
  <c r="D103"/>
  <c r="E102"/>
  <c r="D101"/>
  <c r="D99"/>
  <c r="E98"/>
  <c r="D98"/>
  <c r="D95"/>
  <c r="E94"/>
  <c r="D94"/>
  <c r="D91"/>
  <c r="E90"/>
  <c r="D90"/>
  <c r="D89"/>
  <c r="E87"/>
  <c r="D85"/>
  <c r="D83"/>
  <c r="E82"/>
  <c r="D82"/>
  <c r="D79"/>
  <c r="E74"/>
  <c r="D74"/>
  <c r="D73"/>
  <c r="D70"/>
  <c r="E69"/>
  <c r="E65"/>
  <c r="E62"/>
  <c r="D62"/>
  <c r="D58"/>
  <c r="D57"/>
  <c r="E54"/>
  <c r="D54"/>
  <c r="D47"/>
  <c r="E46"/>
  <c r="D46"/>
  <c r="D45"/>
  <c r="E44"/>
  <c r="E41"/>
  <c r="E39"/>
  <c r="E38"/>
  <c r="D38"/>
  <c r="E35"/>
  <c r="D34"/>
  <c r="D33"/>
  <c r="E31"/>
  <c r="E30"/>
  <c r="D30"/>
  <c r="E27"/>
  <c r="D26"/>
  <c r="D23"/>
  <c r="E22"/>
  <c r="D22"/>
  <c r="E21"/>
  <c r="E18"/>
  <c r="D18"/>
  <c r="E17"/>
  <c r="D15"/>
  <c r="D14"/>
  <c r="E6"/>
  <c r="D5"/>
  <c r="E12" l="1"/>
  <c r="E16"/>
  <c r="E48"/>
  <c r="E68"/>
  <c r="E72"/>
  <c r="E96"/>
  <c r="E100"/>
  <c r="E104"/>
  <c r="E128"/>
  <c r="D11"/>
  <c r="D67"/>
  <c r="D71"/>
  <c r="D111"/>
  <c r="D115"/>
  <c r="D43"/>
  <c r="D51"/>
  <c r="D55"/>
  <c r="D59"/>
  <c r="D63"/>
  <c r="D75"/>
  <c r="D119"/>
  <c r="D7"/>
  <c r="E5"/>
  <c r="E9"/>
  <c r="E13"/>
  <c r="D17"/>
  <c r="D21"/>
  <c r="E25"/>
  <c r="E29"/>
  <c r="E33"/>
  <c r="D37"/>
  <c r="D41"/>
  <c r="E45"/>
  <c r="E49"/>
  <c r="E53"/>
  <c r="E57"/>
  <c r="E61"/>
  <c r="D65"/>
  <c r="D69"/>
  <c r="E73"/>
  <c r="E77"/>
  <c r="E81"/>
  <c r="E85"/>
  <c r="E89"/>
  <c r="E97"/>
  <c r="E101"/>
  <c r="E105"/>
  <c r="E109"/>
  <c r="E113"/>
  <c r="D117"/>
  <c r="D121"/>
  <c r="E125"/>
  <c r="D129"/>
  <c r="E133"/>
  <c r="D113"/>
  <c r="D133"/>
  <c r="D25"/>
  <c r="D61"/>
  <c r="D105"/>
  <c r="D9"/>
  <c r="D13"/>
  <c r="D29"/>
  <c r="E37"/>
  <c r="D49"/>
  <c r="D53"/>
  <c r="D77"/>
  <c r="D81"/>
  <c r="D97"/>
  <c r="E121"/>
  <c r="D125"/>
  <c r="E52"/>
  <c r="D42"/>
  <c r="D66"/>
  <c r="D78"/>
  <c r="D86"/>
  <c r="D10"/>
  <c r="D122"/>
  <c r="D20"/>
  <c r="D52"/>
  <c r="D56"/>
  <c r="D60"/>
  <c r="D84"/>
  <c r="D92"/>
  <c r="D108"/>
  <c r="D112"/>
  <c r="D116"/>
  <c r="D24"/>
  <c r="D28"/>
  <c r="D32"/>
  <c r="D36"/>
  <c r="D80"/>
  <c r="D88"/>
  <c r="E120" l="1"/>
  <c r="E40"/>
  <c r="E76"/>
  <c r="D107"/>
  <c r="E107"/>
  <c r="E134"/>
  <c r="E19"/>
  <c r="D50"/>
  <c r="E64"/>
  <c r="E50"/>
  <c r="E93"/>
  <c r="D76"/>
  <c r="D134"/>
  <c r="D19"/>
  <c r="D120"/>
  <c r="D64"/>
  <c r="D93"/>
  <c r="D40"/>
  <c r="E136" l="1"/>
  <c r="D136"/>
</calcChain>
</file>

<file path=xl/sharedStrings.xml><?xml version="1.0" encoding="utf-8"?>
<sst xmlns="http://schemas.openxmlformats.org/spreadsheetml/2006/main" count="419" uniqueCount="195">
  <si>
    <t>DP</t>
  </si>
  <si>
    <t>Party Name</t>
  </si>
  <si>
    <t>Region</t>
  </si>
  <si>
    <t>Zone</t>
  </si>
  <si>
    <t>Total Value</t>
  </si>
  <si>
    <t>Total Qnty</t>
  </si>
  <si>
    <t>B65</t>
  </si>
  <si>
    <t>BL97</t>
  </si>
  <si>
    <t>i65_SKD</t>
  </si>
  <si>
    <t>i74_SKD</t>
  </si>
  <si>
    <t>I95_SKD</t>
  </si>
  <si>
    <t>S40_SKD</t>
  </si>
  <si>
    <t>V102_SKD</t>
  </si>
  <si>
    <t>V141_SKD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</si>
  <si>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</si>
  <si>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</si>
  <si>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</si>
  <si>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</si>
  <si>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</si>
  <si>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</si>
  <si>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</si>
  <si>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</si>
  <si>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</si>
  <si>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</si>
  <si>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</si>
  <si>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</si>
  <si>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</si>
  <si>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</si>
  <si>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</si>
  <si>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</si>
  <si>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</si>
  <si>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</si>
  <si>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</si>
  <si>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</si>
  <si>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</si>
  <si>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</si>
  <si>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</si>
  <si>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</si>
  <si>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</si>
  <si>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</si>
  <si>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</si>
  <si>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</si>
  <si>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</si>
  <si>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</si>
  <si>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</si>
  <si>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</si>
  <si>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</si>
  <si>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</si>
  <si>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</si>
  <si>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</si>
  <si>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</si>
  <si>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</si>
  <si>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</si>
  <si>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</si>
  <si>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</si>
  <si>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</si>
  <si>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</si>
  <si>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</si>
  <si>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</si>
  <si>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</si>
  <si>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</si>
  <si>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</si>
  <si>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</si>
  <si>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</si>
  <si>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</si>
  <si>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</si>
  <si>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</si>
  <si>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</si>
  <si>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</si>
  <si>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</si>
  <si>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</si>
  <si>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</si>
  <si>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</si>
  <si>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</si>
  <si>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</si>
  <si>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</si>
  <si>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</si>
  <si>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</si>
  <si>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</si>
  <si>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</si>
  <si>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</si>
  <si>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</si>
  <si>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</si>
  <si>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</si>
  <si>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</si>
  <si>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</si>
  <si>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</si>
  <si>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</si>
  <si>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</si>
  <si>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</si>
  <si>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</si>
  <si>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</si>
  <si>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</si>
  <si>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</si>
  <si>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</si>
  <si>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</si>
  <si>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</si>
  <si>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</si>
  <si>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</si>
  <si>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</si>
  <si>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</si>
  <si>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</si>
  <si>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</si>
  <si>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</si>
  <si>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</si>
  <si>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</si>
  <si>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</si>
  <si>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</si>
  <si>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</si>
  <si>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</si>
  <si>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</si>
  <si>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</si>
  <si>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</si>
  <si>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</si>
  <si>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</si>
  <si>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</si>
  <si>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</si>
  <si>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</si>
  <si>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</si>
  <si>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</si>
  <si>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</si>
  <si>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</si>
  <si>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</si>
  <si>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</si>
  <si>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</si>
  <si>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</si>
  <si>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</si>
  <si>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</si>
  <si>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</si>
  <si>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</si>
  <si>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</si>
  <si>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</si>
  <si>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</si>
  <si>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</si>
  <si>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</si>
  <si>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</si>
  <si>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</si>
  <si>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</si>
  <si>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</si>
  <si>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</si>
  <si>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</si>
  <si>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</si>
  <si>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</si>
  <si>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</si>
  <si>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</si>
  <si>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</si>
  <si>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</si>
  <si>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</si>
  <si>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</si>
  <si>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</si>
  <si>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</si>
  <si>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</si>
  <si>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</si>
  <si>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</si>
  <si>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</si>
  <si>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</si>
  <si>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</si>
  <si>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</si>
  <si>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</si>
  <si>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</si>
  <si>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</si>
  <si>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</si>
  <si>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</si>
  <si>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</si>
  <si>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</si>
  <si>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</si>
  <si>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</si>
  <si>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</si>
  <si>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</si>
  <si>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</si>
  <si>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</si>
  <si>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</si>
  <si>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</si>
  <si>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</si>
  <si>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</si>
  <si>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</si>
  <si>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</si>
  <si>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</si>
  <si>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</si>
  <si>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</si>
  <si>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</si>
  <si>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</si>
  <si>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</si>
  <si>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</si>
  <si>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</si>
  <si>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</si>
  <si>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</si>
  <si>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</si>
  <si>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</si>
  <si>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</si>
  <si>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</si>
  <si>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</si>
  <si>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</si>
  <si>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</si>
  <si>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02 March 2020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</si>
</sst>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12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6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7" fillId="5" borderId="1" xfId="13" applyNumberFormat="1" applyFont="1" applyFill="1" applyBorder="1" applyAlignment="1">
      <alignment horizontal="center" vertical="center"/>
    </xf>
    <xf numFmtId="166" fontId="7" fillId="5" borderId="2" xfId="13" applyNumberFormat="1" applyFont="1" applyFill="1" applyBorder="1" applyAlignment="1">
      <alignment horizontal="center" vertical="center"/>
    </xf>
    <xf numFmtId="166" fontId="5" fillId="7" borderId="1" xfId="13" applyNumberFormat="1" applyFont="1" applyFill="1" applyBorder="1" applyAlignment="1">
      <alignment horizontal="center" vertical="center"/>
    </xf>
    <xf numFmtId="165" fontId="4" fillId="0" borderId="0" xfId="13" applyFont="1" applyAlignment="1">
      <alignment horizontal="center" vertical="center"/>
    </xf>
    <xf numFmtId="165" fontId="8" fillId="6" borderId="1" xfId="13" applyFont="1" applyFill="1" applyBorder="1" applyAlignment="1">
      <alignment horizontal="center" vertical="center"/>
    </xf>
    <xf numFmtId="165" fontId="5" fillId="3" borderId="1" xfId="13" applyFont="1" applyFill="1" applyBorder="1" applyAlignment="1">
      <alignment horizontal="center" vertical="center"/>
    </xf>
    <xf numFmtId="166" fontId="4" fillId="4" borderId="1" xfId="13" applyNumberFormat="1" applyFont="1" applyFill="1" applyBorder="1" applyAlignment="1">
      <alignment horizontal="center" vertical="center"/>
    </xf>
    <xf numFmtId="166" fontId="4" fillId="0" borderId="1" xfId="13" applyNumberFormat="1" applyFont="1" applyFill="1" applyBorder="1" applyAlignment="1">
      <alignment horizontal="center" vertical="center"/>
    </xf>
    <xf numFmtId="166" fontId="4" fillId="7" borderId="1" xfId="13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1" fillId="0" borderId="0" xfId="0" applyFont="1"/>
    <xf numFmtId="165" fontId="9" fillId="3" borderId="1" xfId="13" applyFont="1" applyFill="1" applyBorder="1" applyAlignment="1">
      <alignment horizontal="center" vertical="center"/>
    </xf>
    <xf numFmtId="166" fontId="10" fillId="4" borderId="1" xfId="13" applyNumberFormat="1" applyFont="1" applyFill="1" applyBorder="1" applyAlignment="1">
      <alignment horizontal="center" vertical="center"/>
    </xf>
    <xf numFmtId="166" fontId="10" fillId="0" borderId="1" xfId="13" applyNumberFormat="1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</cellXfs>
  <cellStyles count="15">
    <cellStyle name="Comma" xfId="13" builtinId="3"/>
    <cellStyle name="Comma 2" xfId="7"/>
    <cellStyle name="Comma 3" xfId="9"/>
    <cellStyle name="Comma 4" xfId="5"/>
    <cellStyle name="Comma 5" xfId="12"/>
    <cellStyle name="Comma 6" xfId="1"/>
    <cellStyle name="Currency 2" xfId="3"/>
    <cellStyle name="Normal" xfId="0" builtinId="0"/>
    <cellStyle name="Normal 2" xfId="8"/>
    <cellStyle name="Normal 3" xfId="4"/>
    <cellStyle name="Normal 4" xfId="6"/>
    <cellStyle name="Normal 5" xfId="2"/>
    <cellStyle name="Percent 2" xfId="10"/>
    <cellStyle name="Percent 3" xfId="11"/>
    <cellStyle name="Percent 5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M136"/>
  <sheetViews>
    <sheetView zoomScale="110" zoomScaleNormal="110" workbookViewId="0">
      <pane xSplit="4" ySplit="4" topLeftCell="L5" activePane="bottomRight" state="frozen"/>
      <selection pane="topRight" activeCell="E1" sqref="E1"/>
      <selection pane="bottomLeft" activeCell="A5" sqref="A5"/>
      <selection pane="bottomRight" activeCell="A4" sqref="A4:M104"/>
    </sheetView>
  </sheetViews>
  <sheetFormatPr defaultColWidth="9.140625" defaultRowHeight="1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7" width="10.5703125" style="1" bestFit="1" customWidth="1"/>
    <col min="8" max="8" width="9.5703125" style="1" bestFit="1" customWidth="1"/>
    <col min="9" max="9" width="10.5703125" style="1" bestFit="1" customWidth="1"/>
    <col min="10" max="10" width="9.7109375" style="1" bestFit="1" customWidth="1"/>
    <col min="11" max="11" width="10.5703125" style="1" bestFit="1" customWidth="1"/>
    <col min="12" max="12" width="9.7109375" style="1" bestFit="1" customWidth="1"/>
    <col min="13" max="13" width="9.5703125" style="1" bestFit="1" customWidth="1"/>
    <col min="14" max="16384" width="9.140625" style="1"/>
  </cols>
  <sheetData>
    <row r="3" spans="1:13">
      <c r="E3" s="17" t="s">
        <v>0</v>
      </c>
      <c r="F3" s="7">
        <v>770.92250000000001</v>
      </c>
      <c r="G3" s="7">
        <v>824.05499999999995</v>
      </c>
      <c r="H3" s="7">
        <v>5607.9849999999997</v>
      </c>
      <c r="I3" s="7">
        <v>5793.4475000000002</v>
      </c>
      <c r="J3" s="7">
        <v>5878.66</v>
      </c>
      <c r="K3" s="7">
        <v>1159.8924999999999</v>
      </c>
      <c r="L3" s="7">
        <v>3520.78</v>
      </c>
      <c r="M3" s="7">
        <v>4076.6833000000001</v>
      </c>
    </row>
    <row r="4" spans="1:13" s="3" customFormat="1">
      <c r="A4" s="2" t="s">
        <v>1</v>
      </c>
      <c r="B4" s="2" t="s">
        <v>2</v>
      </c>
      <c r="C4" s="2" t="s">
        <v>3</v>
      </c>
      <c r="D4" s="2" t="s">
        <v>4</v>
      </c>
      <c r="E4" s="18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1:13" hidden="1">
      <c r="A5" s="10" t="s">
        <v>14</v>
      </c>
      <c r="B5" s="10" t="s">
        <v>15</v>
      </c>
      <c r="C5" s="10" t="s">
        <v>15</v>
      </c>
      <c r="D5" s="6">
        <f t="shared" ref="D5:D18" si="0">SUMPRODUCT(F$3:M$3,F5:M5)</f>
        <v>1050155.3760434957</v>
      </c>
      <c r="E5" s="6">
        <f t="shared" ref="E5:E18" si="1">SUM(F5:M5)</f>
        <v>488.04607630958236</v>
      </c>
      <c r="F5" s="6">
        <v>88.345726275491415</v>
      </c>
      <c r="G5" s="6">
        <v>177.88196359624931</v>
      </c>
      <c r="H5" s="6">
        <v>26.850258175559379</v>
      </c>
      <c r="I5" s="6">
        <v>17.721954576737783</v>
      </c>
      <c r="J5" s="6">
        <v>44.508850015526349</v>
      </c>
      <c r="K5" s="6">
        <v>70.554454091748141</v>
      </c>
      <c r="L5" s="6">
        <v>26.572528883183573</v>
      </c>
      <c r="M5" s="6">
        <v>35.610340695086457</v>
      </c>
    </row>
    <row r="6" spans="1:13" s="4" customFormat="1" hidden="1">
      <c r="A6" s="5" t="s">
        <v>16</v>
      </c>
      <c r="B6" s="5" t="s">
        <v>15</v>
      </c>
      <c r="C6" s="5" t="s">
        <v>15</v>
      </c>
      <c r="D6" s="19">
        <f t="shared" si="0"/>
        <v>382002.10772066214</v>
      </c>
      <c r="E6" s="19">
        <f t="shared" si="1"/>
        <v>168.08448409590036</v>
      </c>
      <c r="F6" s="6">
        <v>29.448575425163806</v>
      </c>
      <c r="G6" s="6">
        <v>59.29398786541644</v>
      </c>
      <c r="H6" s="6">
        <v>9.2943201376936315</v>
      </c>
      <c r="I6" s="6">
        <v>7.3984858912594635</v>
      </c>
      <c r="J6" s="6">
        <v>18.631611634406376</v>
      </c>
      <c r="K6" s="6">
        <v>23.518151363916044</v>
      </c>
      <c r="L6" s="6">
        <v>8.8575096277278558</v>
      </c>
      <c r="M6" s="6">
        <v>11.641842150316727</v>
      </c>
    </row>
    <row r="7" spans="1:13" s="4" customFormat="1" hidden="1">
      <c r="A7" s="5" t="s">
        <v>17</v>
      </c>
      <c r="B7" s="5" t="s">
        <v>15</v>
      </c>
      <c r="C7" s="5" t="s">
        <v>18</v>
      </c>
      <c r="D7" s="19">
        <f t="shared" si="0"/>
        <v>894276.77043873933</v>
      </c>
      <c r="E7" s="19">
        <f t="shared" si="1"/>
        <v>415.87808620655431</v>
      </c>
      <c r="F7" s="6">
        <v>82.456011190458668</v>
      </c>
      <c r="G7" s="6">
        <v>137.89299503585218</v>
      </c>
      <c r="H7" s="6">
        <v>14.457831325301207</v>
      </c>
      <c r="I7" s="6">
        <v>16.517549896765313</v>
      </c>
      <c r="J7" s="6">
        <v>41.403581409791947</v>
      </c>
      <c r="K7" s="6">
        <v>65.632050317905239</v>
      </c>
      <c r="L7" s="6">
        <v>24.646983311938385</v>
      </c>
      <c r="M7" s="6">
        <v>32.87108371854135</v>
      </c>
    </row>
    <row r="8" spans="1:13" s="4" customFormat="1" hidden="1">
      <c r="A8" s="5" t="s">
        <v>19</v>
      </c>
      <c r="B8" s="5" t="s">
        <v>15</v>
      </c>
      <c r="C8" s="5" t="s">
        <v>20</v>
      </c>
      <c r="D8" s="19">
        <f t="shared" si="0"/>
        <v>402977.45071175002</v>
      </c>
      <c r="E8" s="19">
        <f t="shared" si="1"/>
        <v>197.71446672008329</v>
      </c>
      <c r="F8" s="6">
        <v>36.810719281454759</v>
      </c>
      <c r="G8" s="6">
        <v>74.462217319360178</v>
      </c>
      <c r="H8" s="6">
        <v>10.327022375215147</v>
      </c>
      <c r="I8" s="6">
        <v>6.0220233998623538</v>
      </c>
      <c r="J8" s="6">
        <v>15.008798261049579</v>
      </c>
      <c r="K8" s="6">
        <v>29.534422643057358</v>
      </c>
      <c r="L8" s="6">
        <v>11.168164313222078</v>
      </c>
      <c r="M8" s="6">
        <v>14.381099126861839</v>
      </c>
    </row>
    <row r="9" spans="1:13" s="4" customFormat="1" hidden="1">
      <c r="A9" s="5" t="s">
        <v>21</v>
      </c>
      <c r="B9" s="5" t="s">
        <v>15</v>
      </c>
      <c r="C9" s="5" t="s">
        <v>20</v>
      </c>
      <c r="D9" s="19">
        <f t="shared" si="0"/>
        <v>534084.48801150837</v>
      </c>
      <c r="E9" s="19">
        <f t="shared" si="1"/>
        <v>249.35244852244486</v>
      </c>
      <c r="F9" s="6">
        <v>45.645291909003902</v>
      </c>
      <c r="G9" s="6">
        <v>91.009376723662442</v>
      </c>
      <c r="H9" s="6">
        <v>13.425129087779689</v>
      </c>
      <c r="I9" s="6">
        <v>9.1190640055058498</v>
      </c>
      <c r="J9" s="6">
        <v>22.771969775385571</v>
      </c>
      <c r="K9" s="6">
        <v>36.097627674847885</v>
      </c>
      <c r="L9" s="6">
        <v>13.478818998716303</v>
      </c>
      <c r="M9" s="6">
        <v>17.805170347543228</v>
      </c>
    </row>
    <row r="10" spans="1:13" hidden="1">
      <c r="A10" s="10" t="s">
        <v>22</v>
      </c>
      <c r="B10" s="10" t="s">
        <v>15</v>
      </c>
      <c r="C10" s="10" t="s">
        <v>15</v>
      </c>
      <c r="D10" s="6">
        <f t="shared" si="0"/>
        <v>216344.14019237462</v>
      </c>
      <c r="E10" s="6">
        <f t="shared" si="1"/>
        <v>101.42069495164991</v>
      </c>
      <c r="F10" s="6">
        <v>18.405359640727379</v>
      </c>
      <c r="G10" s="6">
        <v>37.231108659680089</v>
      </c>
      <c r="H10" s="6">
        <v>5.1635111876075737</v>
      </c>
      <c r="I10" s="6">
        <v>3.6132140399174122</v>
      </c>
      <c r="J10" s="6">
        <v>9.3158058172031879</v>
      </c>
      <c r="K10" s="6">
        <v>14.767211321528679</v>
      </c>
      <c r="L10" s="6">
        <v>5.3915275994865217</v>
      </c>
      <c r="M10" s="6">
        <v>7.5329566854990579</v>
      </c>
    </row>
    <row r="11" spans="1:13" hidden="1">
      <c r="A11" s="10" t="s">
        <v>23</v>
      </c>
      <c r="B11" s="10" t="s">
        <v>15</v>
      </c>
      <c r="C11" s="10" t="s">
        <v>20</v>
      </c>
      <c r="D11" s="6">
        <f t="shared" si="0"/>
        <v>776249.32573396573</v>
      </c>
      <c r="E11" s="6">
        <f t="shared" si="1"/>
        <v>361.89010322262607</v>
      </c>
      <c r="F11" s="6">
        <v>65.523080320989479</v>
      </c>
      <c r="G11" s="6">
        <v>132.37727523441808</v>
      </c>
      <c r="H11" s="6">
        <v>19.621342512908779</v>
      </c>
      <c r="I11" s="6">
        <v>13.076393668272541</v>
      </c>
      <c r="J11" s="6">
        <v>33.122865127833556</v>
      </c>
      <c r="K11" s="6">
        <v>52.505640254324192</v>
      </c>
      <c r="L11" s="6">
        <v>19.640564826700899</v>
      </c>
      <c r="M11" s="6">
        <v>26.022941277178564</v>
      </c>
    </row>
    <row r="12" spans="1:13" hidden="1">
      <c r="A12" s="10" t="s">
        <v>24</v>
      </c>
      <c r="B12" s="10" t="s">
        <v>15</v>
      </c>
      <c r="C12" s="10" t="s">
        <v>18</v>
      </c>
      <c r="D12" s="6">
        <f t="shared" si="0"/>
        <v>629024.05542008916</v>
      </c>
      <c r="E12" s="6">
        <f t="shared" si="1"/>
        <v>271.06601977387675</v>
      </c>
      <c r="F12" s="6">
        <v>47.117720680262089</v>
      </c>
      <c r="G12" s="6">
        <v>93.767236624379478</v>
      </c>
      <c r="H12" s="6">
        <v>27.882960413080891</v>
      </c>
      <c r="I12" s="6">
        <v>9.4631796283551264</v>
      </c>
      <c r="J12" s="6">
        <v>23.289514543007972</v>
      </c>
      <c r="K12" s="6">
        <v>37.191495180146305</v>
      </c>
      <c r="L12" s="6">
        <v>13.863928112965342</v>
      </c>
      <c r="M12" s="6">
        <v>18.489984591679509</v>
      </c>
    </row>
    <row r="13" spans="1:13" hidden="1">
      <c r="A13" s="10" t="s">
        <v>25</v>
      </c>
      <c r="B13" s="10" t="s">
        <v>15</v>
      </c>
      <c r="C13" s="10" t="s">
        <v>20</v>
      </c>
      <c r="D13" s="6">
        <f t="shared" si="0"/>
        <v>523015.99260041956</v>
      </c>
      <c r="E13" s="6">
        <f t="shared" si="1"/>
        <v>242.78152284045049</v>
      </c>
      <c r="F13" s="6">
        <v>44.172863137745708</v>
      </c>
      <c r="G13" s="6">
        <v>88.251516822945405</v>
      </c>
      <c r="H13" s="6">
        <v>13.425129087779689</v>
      </c>
      <c r="I13" s="6">
        <v>8.7749483826565733</v>
      </c>
      <c r="J13" s="6">
        <v>22.254425007763174</v>
      </c>
      <c r="K13" s="6">
        <v>35.003760169549466</v>
      </c>
      <c r="L13" s="6">
        <v>13.093709884467266</v>
      </c>
      <c r="M13" s="6">
        <v>17.805170347543228</v>
      </c>
    </row>
    <row r="14" spans="1:13" hidden="1">
      <c r="A14" s="10" t="s">
        <v>26</v>
      </c>
      <c r="B14" s="10" t="s">
        <v>15</v>
      </c>
      <c r="C14" s="10" t="s">
        <v>27</v>
      </c>
      <c r="D14" s="6">
        <f t="shared" si="0"/>
        <v>845318.80969016312</v>
      </c>
      <c r="E14" s="6">
        <f t="shared" si="1"/>
        <v>393.32395435838947</v>
      </c>
      <c r="F14" s="6">
        <v>71.412795406022227</v>
      </c>
      <c r="G14" s="6">
        <v>143.40871483728625</v>
      </c>
      <c r="H14" s="6">
        <v>21.686746987951807</v>
      </c>
      <c r="I14" s="6">
        <v>14.28079834824501</v>
      </c>
      <c r="J14" s="6">
        <v>35.710588965945554</v>
      </c>
      <c r="K14" s="6">
        <v>56.881110275517877</v>
      </c>
      <c r="L14" s="6">
        <v>21.181001283697046</v>
      </c>
      <c r="M14" s="6">
        <v>28.762198253723678</v>
      </c>
    </row>
    <row r="15" spans="1:13" hidden="1">
      <c r="A15" s="10" t="s">
        <v>28</v>
      </c>
      <c r="B15" s="10" t="s">
        <v>15</v>
      </c>
      <c r="C15" s="10" t="s">
        <v>27</v>
      </c>
      <c r="D15" s="6">
        <f t="shared" si="0"/>
        <v>1014597.8031523081</v>
      </c>
      <c r="E15" s="6">
        <f t="shared" si="1"/>
        <v>472.15640726360181</v>
      </c>
      <c r="F15" s="6">
        <v>85.400868732975042</v>
      </c>
      <c r="G15" s="6">
        <v>172.3662437948152</v>
      </c>
      <c r="H15" s="6">
        <v>25.817555938037863</v>
      </c>
      <c r="I15" s="6">
        <v>17.205781142463866</v>
      </c>
      <c r="J15" s="6">
        <v>42.956215712659144</v>
      </c>
      <c r="K15" s="6">
        <v>68.366719081151302</v>
      </c>
      <c r="L15" s="6">
        <v>25.802310654685495</v>
      </c>
      <c r="M15" s="6">
        <v>34.240712206813896</v>
      </c>
    </row>
    <row r="16" spans="1:13" hidden="1">
      <c r="A16" s="10" t="s">
        <v>29</v>
      </c>
      <c r="B16" s="10" t="s">
        <v>15</v>
      </c>
      <c r="C16" s="10" t="s">
        <v>18</v>
      </c>
      <c r="D16" s="6">
        <f t="shared" si="0"/>
        <v>289329.88425555779</v>
      </c>
      <c r="E16" s="6">
        <f t="shared" si="1"/>
        <v>157.03533325213195</v>
      </c>
      <c r="F16" s="6">
        <v>24.295074725760138</v>
      </c>
      <c r="G16" s="6">
        <v>75.841147269718704</v>
      </c>
      <c r="H16" s="6">
        <v>4.1308089500860588</v>
      </c>
      <c r="I16" s="6">
        <v>4.8176187198898832</v>
      </c>
      <c r="J16" s="6">
        <v>11.903529655315184</v>
      </c>
      <c r="K16" s="6">
        <v>19.142681342722362</v>
      </c>
      <c r="L16" s="6">
        <v>7.3170731707317076</v>
      </c>
      <c r="M16" s="6">
        <v>9.5873994179078927</v>
      </c>
    </row>
    <row r="17" spans="1:13" s="4" customFormat="1" hidden="1">
      <c r="A17" s="5" t="s">
        <v>30</v>
      </c>
      <c r="B17" s="5" t="s">
        <v>15</v>
      </c>
      <c r="C17" s="5" t="s">
        <v>20</v>
      </c>
      <c r="D17" s="19">
        <f t="shared" si="0"/>
        <v>592420.2887091476</v>
      </c>
      <c r="E17" s="19">
        <f t="shared" si="1"/>
        <v>275.84153254933437</v>
      </c>
      <c r="F17" s="6">
        <v>50.062578222778477</v>
      </c>
      <c r="G17" s="6">
        <v>100.66188637617209</v>
      </c>
      <c r="H17" s="6">
        <v>15.490533562822721</v>
      </c>
      <c r="I17" s="6">
        <v>9.9793530626290448</v>
      </c>
      <c r="J17" s="6">
        <v>24.842148845875169</v>
      </c>
      <c r="K17" s="6">
        <v>39.926163943392361</v>
      </c>
      <c r="L17" s="6">
        <v>15.019255455712452</v>
      </c>
      <c r="M17" s="6">
        <v>19.859613079952062</v>
      </c>
    </row>
    <row r="18" spans="1:13" hidden="1">
      <c r="A18" s="10" t="s">
        <v>31</v>
      </c>
      <c r="B18" s="10" t="s">
        <v>15</v>
      </c>
      <c r="C18" s="10" t="s">
        <v>27</v>
      </c>
      <c r="D18" s="6">
        <f t="shared" si="0"/>
        <v>447209.89174068277</v>
      </c>
      <c r="E18" s="6">
        <f t="shared" si="1"/>
        <v>207.78293973417888</v>
      </c>
      <c r="F18" s="6">
        <v>37.546933667083856</v>
      </c>
      <c r="G18" s="6">
        <v>75.841147269718704</v>
      </c>
      <c r="H18" s="6">
        <v>11.359724612736661</v>
      </c>
      <c r="I18" s="6">
        <v>7.5705437026841018</v>
      </c>
      <c r="J18" s="6">
        <v>19.149156402028776</v>
      </c>
      <c r="K18" s="6">
        <v>30.081356395706571</v>
      </c>
      <c r="L18" s="6">
        <v>11.168164313222078</v>
      </c>
      <c r="M18" s="6">
        <v>15.065913370998116</v>
      </c>
    </row>
    <row r="19" spans="1:13" hidden="1">
      <c r="A19" s="25" t="s">
        <v>15</v>
      </c>
      <c r="B19" s="25"/>
      <c r="C19" s="25"/>
      <c r="D19" s="13">
        <f>SUM(D5:D18)</f>
        <v>8597006.3844208643</v>
      </c>
      <c r="E19" s="13">
        <f>SUM(E5:E18)</f>
        <v>4002.3740698008046</v>
      </c>
      <c r="F19" s="13">
        <v>726.64359861591697</v>
      </c>
      <c r="G19" s="13">
        <v>1460.2868174296746</v>
      </c>
      <c r="H19" s="13">
        <v>218.93287435456111</v>
      </c>
      <c r="I19" s="13">
        <v>145.56090846524432</v>
      </c>
      <c r="J19" s="13">
        <v>364.86906117379152</v>
      </c>
      <c r="K19" s="13">
        <v>579.20284405551376</v>
      </c>
      <c r="L19" s="13">
        <v>217.20154043645698</v>
      </c>
      <c r="M19" s="13">
        <v>289.67642526964562</v>
      </c>
    </row>
    <row r="20" spans="1:13" hidden="1">
      <c r="A20" s="11" t="s">
        <v>32</v>
      </c>
      <c r="B20" s="11" t="s">
        <v>33</v>
      </c>
      <c r="C20" s="11" t="s">
        <v>34</v>
      </c>
      <c r="D20" s="20">
        <f t="shared" ref="D20:D39" si="2">SUMPRODUCT($F$3:$M$3,F20:M20)</f>
        <v>586173.92371902592</v>
      </c>
      <c r="E20" s="6">
        <f t="shared" ref="E20:E39" si="3">SUM(F20:M20)</f>
        <v>262.58950462623386</v>
      </c>
      <c r="F20" s="6">
        <v>46.381506294632999</v>
      </c>
      <c r="G20" s="6">
        <v>93.767236624379478</v>
      </c>
      <c r="H20" s="6">
        <v>20.654044750430295</v>
      </c>
      <c r="I20" s="6">
        <v>9.1190640055058498</v>
      </c>
      <c r="J20" s="6">
        <v>23.807059310630368</v>
      </c>
      <c r="K20" s="6">
        <v>37.191495180146305</v>
      </c>
      <c r="L20" s="6">
        <v>13.863928112965342</v>
      </c>
      <c r="M20" s="6">
        <v>17.805170347543228</v>
      </c>
    </row>
    <row r="21" spans="1:13" hidden="1">
      <c r="A21" s="11" t="s">
        <v>35</v>
      </c>
      <c r="B21" s="11" t="s">
        <v>33</v>
      </c>
      <c r="C21" s="11" t="s">
        <v>36</v>
      </c>
      <c r="D21" s="20">
        <f t="shared" si="2"/>
        <v>891960.91479147261</v>
      </c>
      <c r="E21" s="6">
        <f t="shared" si="3"/>
        <v>412.52689350974669</v>
      </c>
      <c r="F21" s="6">
        <v>74.357652948538615</v>
      </c>
      <c r="G21" s="6">
        <v>150.30336458907888</v>
      </c>
      <c r="H21" s="6">
        <v>24.784853700516347</v>
      </c>
      <c r="I21" s="6">
        <v>14.28079834824501</v>
      </c>
      <c r="J21" s="6">
        <v>37.263223268812752</v>
      </c>
      <c r="K21" s="6">
        <v>59.068845286114716</v>
      </c>
      <c r="L21" s="6">
        <v>22.336328626444157</v>
      </c>
      <c r="M21" s="6">
        <v>30.131826741996232</v>
      </c>
    </row>
    <row r="22" spans="1:13" hidden="1">
      <c r="A22" s="11" t="s">
        <v>37</v>
      </c>
      <c r="B22" s="11" t="s">
        <v>33</v>
      </c>
      <c r="C22" s="11" t="s">
        <v>38</v>
      </c>
      <c r="D22" s="20">
        <f t="shared" si="2"/>
        <v>546715.84482839261</v>
      </c>
      <c r="E22" s="6">
        <f t="shared" si="3"/>
        <v>258.18616415819804</v>
      </c>
      <c r="F22" s="6">
        <v>47.117720680262089</v>
      </c>
      <c r="G22" s="6">
        <v>95.146166574738018</v>
      </c>
      <c r="H22" s="6">
        <v>12.392426850258174</v>
      </c>
      <c r="I22" s="6">
        <v>9.4631796283551264</v>
      </c>
      <c r="J22" s="6">
        <v>23.289514543007972</v>
      </c>
      <c r="K22" s="6">
        <v>37.738428932795514</v>
      </c>
      <c r="L22" s="6">
        <v>13.863928112965342</v>
      </c>
      <c r="M22" s="6">
        <v>19.174798835815785</v>
      </c>
    </row>
    <row r="23" spans="1:13" hidden="1">
      <c r="A23" s="11" t="s">
        <v>39</v>
      </c>
      <c r="B23" s="11" t="s">
        <v>33</v>
      </c>
      <c r="C23" s="11" t="s">
        <v>36</v>
      </c>
      <c r="D23" s="20">
        <f t="shared" si="2"/>
        <v>345947.05056897743</v>
      </c>
      <c r="E23" s="6">
        <f t="shared" si="3"/>
        <v>164.31292373257088</v>
      </c>
      <c r="F23" s="6">
        <v>30.921004196422</v>
      </c>
      <c r="G23" s="6">
        <v>59.29398786541644</v>
      </c>
      <c r="H23" s="6">
        <v>6.1962134251290868</v>
      </c>
      <c r="I23" s="6">
        <v>6.194081211286993</v>
      </c>
      <c r="J23" s="6">
        <v>15.526343028671981</v>
      </c>
      <c r="K23" s="6">
        <v>24.612018869214467</v>
      </c>
      <c r="L23" s="6">
        <v>9.2426187419768926</v>
      </c>
      <c r="M23" s="6">
        <v>12.326656394453005</v>
      </c>
    </row>
    <row r="24" spans="1:13" hidden="1">
      <c r="A24" s="11" t="s">
        <v>40</v>
      </c>
      <c r="B24" s="11" t="s">
        <v>33</v>
      </c>
      <c r="C24" s="11" t="s">
        <v>41</v>
      </c>
      <c r="D24" s="20">
        <f t="shared" si="2"/>
        <v>2167019.4415926835</v>
      </c>
      <c r="E24" s="6">
        <f t="shared" si="3"/>
        <v>1013.87874045073</v>
      </c>
      <c r="F24" s="6">
        <v>184.78981079290287</v>
      </c>
      <c r="G24" s="6">
        <v>370.93215664644237</v>
      </c>
      <c r="H24" s="6">
        <v>52.667814113597245</v>
      </c>
      <c r="I24" s="6">
        <v>36.992429456297316</v>
      </c>
      <c r="J24" s="6">
        <v>92.640513404409489</v>
      </c>
      <c r="K24" s="6">
        <v>147.12517946263759</v>
      </c>
      <c r="L24" s="6">
        <v>55.455712451861366</v>
      </c>
      <c r="M24" s="6">
        <v>73.275124122581744</v>
      </c>
    </row>
    <row r="25" spans="1:13" hidden="1">
      <c r="A25" s="11" t="s">
        <v>42</v>
      </c>
      <c r="B25" s="11" t="s">
        <v>33</v>
      </c>
      <c r="C25" s="11" t="s">
        <v>43</v>
      </c>
      <c r="D25" s="20">
        <f t="shared" si="2"/>
        <v>972914.55610634026</v>
      </c>
      <c r="E25" s="6">
        <f t="shared" si="3"/>
        <v>478.07467060181074</v>
      </c>
      <c r="F25" s="6">
        <v>88.345726275491415</v>
      </c>
      <c r="G25" s="6">
        <v>179.26089354660783</v>
      </c>
      <c r="H25" s="6">
        <v>20.654044750430295</v>
      </c>
      <c r="I25" s="6">
        <v>17.205781142463866</v>
      </c>
      <c r="J25" s="6">
        <v>36.228133733567958</v>
      </c>
      <c r="K25" s="6">
        <v>72.74218910234498</v>
      </c>
      <c r="L25" s="6">
        <v>27.342747111681643</v>
      </c>
      <c r="M25" s="6">
        <v>36.295154939222741</v>
      </c>
    </row>
    <row r="26" spans="1:13" hidden="1">
      <c r="A26" s="11" t="s">
        <v>44</v>
      </c>
      <c r="B26" s="11" t="s">
        <v>33</v>
      </c>
      <c r="C26" s="11" t="s">
        <v>43</v>
      </c>
      <c r="D26" s="20">
        <f t="shared" si="2"/>
        <v>542923.21704092855</v>
      </c>
      <c r="E26" s="6">
        <f t="shared" si="3"/>
        <v>253.33517107795936</v>
      </c>
      <c r="F26" s="6">
        <v>47.117720680262089</v>
      </c>
      <c r="G26" s="6">
        <v>91.009376723662442</v>
      </c>
      <c r="H26" s="6">
        <v>12.392426850258174</v>
      </c>
      <c r="I26" s="6">
        <v>9.4631796283551264</v>
      </c>
      <c r="J26" s="6">
        <v>23.807059310630368</v>
      </c>
      <c r="K26" s="6">
        <v>37.191495180146305</v>
      </c>
      <c r="L26" s="6">
        <v>13.863928112965342</v>
      </c>
      <c r="M26" s="6">
        <v>18.489984591679509</v>
      </c>
    </row>
    <row r="27" spans="1:13" hidden="1">
      <c r="A27" s="11" t="s">
        <v>45</v>
      </c>
      <c r="B27" s="11" t="s">
        <v>33</v>
      </c>
      <c r="C27" s="11" t="s">
        <v>34</v>
      </c>
      <c r="D27" s="20">
        <f t="shared" si="2"/>
        <v>347884.2160641813</v>
      </c>
      <c r="E27" s="6">
        <f t="shared" si="3"/>
        <v>164.58453572661168</v>
      </c>
      <c r="F27" s="6">
        <v>30.1847898107929</v>
      </c>
      <c r="G27" s="6">
        <v>60.672917815774959</v>
      </c>
      <c r="H27" s="6">
        <v>7.2289156626506035</v>
      </c>
      <c r="I27" s="6">
        <v>6.0220233998623538</v>
      </c>
      <c r="J27" s="6">
        <v>15.526343028671981</v>
      </c>
      <c r="K27" s="6">
        <v>24.065085116565257</v>
      </c>
      <c r="L27" s="6">
        <v>9.2426187419768926</v>
      </c>
      <c r="M27" s="6">
        <v>11.641842150316727</v>
      </c>
    </row>
    <row r="28" spans="1:13" hidden="1">
      <c r="A28" s="12" t="s">
        <v>46</v>
      </c>
      <c r="B28" s="11" t="s">
        <v>33</v>
      </c>
      <c r="C28" s="11" t="s">
        <v>36</v>
      </c>
      <c r="D28" s="20">
        <f t="shared" si="2"/>
        <v>1058535.1174781276</v>
      </c>
      <c r="E28" s="6">
        <f t="shared" si="3"/>
        <v>496.2542099785291</v>
      </c>
      <c r="F28" s="6">
        <v>90.554369432378721</v>
      </c>
      <c r="G28" s="6">
        <v>182.01875344732488</v>
      </c>
      <c r="H28" s="6">
        <v>24.784853700516347</v>
      </c>
      <c r="I28" s="6">
        <v>18.066070199587063</v>
      </c>
      <c r="J28" s="6">
        <v>45.543939550771142</v>
      </c>
      <c r="K28" s="6">
        <v>71.648321597046547</v>
      </c>
      <c r="L28" s="6">
        <v>27.342747111681643</v>
      </c>
      <c r="M28" s="6">
        <v>36.295154939222741</v>
      </c>
    </row>
    <row r="29" spans="1:13" hidden="1">
      <c r="A29" s="11" t="s">
        <v>47</v>
      </c>
      <c r="B29" s="11" t="s">
        <v>33</v>
      </c>
      <c r="C29" s="11" t="s">
        <v>48</v>
      </c>
      <c r="D29" s="20">
        <f t="shared" si="2"/>
        <v>1162954.2855270756</v>
      </c>
      <c r="E29" s="6">
        <f t="shared" si="3"/>
        <v>538.37394425816615</v>
      </c>
      <c r="F29" s="6">
        <v>97.180298903040551</v>
      </c>
      <c r="G29" s="6">
        <v>195.80805295091011</v>
      </c>
      <c r="H29" s="6">
        <v>30.981067125645442</v>
      </c>
      <c r="I29" s="6">
        <v>19.270474879559533</v>
      </c>
      <c r="J29" s="6">
        <v>49.166752924127934</v>
      </c>
      <c r="K29" s="6">
        <v>77.664592876187882</v>
      </c>
      <c r="L29" s="6">
        <v>29.26829268292683</v>
      </c>
      <c r="M29" s="6">
        <v>39.034411915767848</v>
      </c>
    </row>
    <row r="30" spans="1:13" hidden="1">
      <c r="A30" s="11" t="s">
        <v>49</v>
      </c>
      <c r="B30" s="11" t="s">
        <v>33</v>
      </c>
      <c r="C30" s="11" t="s">
        <v>34</v>
      </c>
      <c r="D30" s="20">
        <f t="shared" si="2"/>
        <v>222272.76887522568</v>
      </c>
      <c r="E30" s="6">
        <f t="shared" si="3"/>
        <v>102.34117873403889</v>
      </c>
      <c r="F30" s="6">
        <v>19.141574026356476</v>
      </c>
      <c r="G30" s="6">
        <v>37.231108659680089</v>
      </c>
      <c r="H30" s="6">
        <v>7.2289156626506035</v>
      </c>
      <c r="I30" s="6">
        <v>3.9573296627666896</v>
      </c>
      <c r="J30" s="6">
        <v>9.3158058172031879</v>
      </c>
      <c r="K30" s="6">
        <v>14.767211321528679</v>
      </c>
      <c r="L30" s="6">
        <v>3.8510911424903722</v>
      </c>
      <c r="M30" s="6">
        <v>6.8481424413627803</v>
      </c>
    </row>
    <row r="31" spans="1:13" hidden="1">
      <c r="A31" s="11" t="s">
        <v>50</v>
      </c>
      <c r="B31" s="11" t="s">
        <v>33</v>
      </c>
      <c r="C31" s="11" t="s">
        <v>41</v>
      </c>
      <c r="D31" s="20">
        <f t="shared" si="2"/>
        <v>370751.03103477159</v>
      </c>
      <c r="E31" s="6">
        <f t="shared" si="3"/>
        <v>179.61088410157234</v>
      </c>
      <c r="F31" s="6">
        <v>33.129647353309281</v>
      </c>
      <c r="G31" s="6">
        <v>67.567567567567565</v>
      </c>
      <c r="H31" s="6">
        <v>6.1962134251290868</v>
      </c>
      <c r="I31" s="6">
        <v>6.194081211286993</v>
      </c>
      <c r="J31" s="6">
        <v>16.561432563916778</v>
      </c>
      <c r="K31" s="6">
        <v>26.252820127162096</v>
      </c>
      <c r="L31" s="6">
        <v>10.012836970474968</v>
      </c>
      <c r="M31" s="6">
        <v>13.696284882725561</v>
      </c>
    </row>
    <row r="32" spans="1:13" hidden="1">
      <c r="A32" s="11" t="s">
        <v>51</v>
      </c>
      <c r="B32" s="11" t="s">
        <v>33</v>
      </c>
      <c r="C32" s="11" t="s">
        <v>52</v>
      </c>
      <c r="D32" s="20">
        <f t="shared" si="2"/>
        <v>445396.33140392893</v>
      </c>
      <c r="E32" s="6">
        <f t="shared" si="3"/>
        <v>205.68741925693394</v>
      </c>
      <c r="F32" s="6">
        <v>37.546933667083856</v>
      </c>
      <c r="G32" s="6">
        <v>74.462217319360178</v>
      </c>
      <c r="H32" s="6">
        <v>12.392426850258174</v>
      </c>
      <c r="I32" s="6">
        <v>7.5705437026841018</v>
      </c>
      <c r="J32" s="6">
        <v>18.631611634406376</v>
      </c>
      <c r="K32" s="6">
        <v>29.534422643057358</v>
      </c>
      <c r="L32" s="6">
        <v>11.168164313222078</v>
      </c>
      <c r="M32" s="6">
        <v>14.381099126861839</v>
      </c>
    </row>
    <row r="33" spans="1:13" hidden="1">
      <c r="A33" s="11" t="s">
        <v>53</v>
      </c>
      <c r="B33" s="11" t="s">
        <v>33</v>
      </c>
      <c r="C33" s="11" t="s">
        <v>34</v>
      </c>
      <c r="D33" s="20">
        <f t="shared" si="2"/>
        <v>497133.77196161065</v>
      </c>
      <c r="E33" s="6">
        <f t="shared" si="3"/>
        <v>233.63917693799553</v>
      </c>
      <c r="F33" s="6">
        <v>41.964219980858431</v>
      </c>
      <c r="G33" s="6">
        <v>86.872586872586879</v>
      </c>
      <c r="H33" s="6">
        <v>12.392426850258174</v>
      </c>
      <c r="I33" s="6">
        <v>8.430832759807295</v>
      </c>
      <c r="J33" s="6">
        <v>20.701790704895974</v>
      </c>
      <c r="K33" s="6">
        <v>33.362958911601837</v>
      </c>
      <c r="L33" s="6">
        <v>13.478818998716303</v>
      </c>
      <c r="M33" s="6">
        <v>16.435541859270675</v>
      </c>
    </row>
    <row r="34" spans="1:13" hidden="1">
      <c r="A34" s="11" t="s">
        <v>54</v>
      </c>
      <c r="B34" s="11" t="s">
        <v>33</v>
      </c>
      <c r="C34" s="11" t="s">
        <v>43</v>
      </c>
      <c r="D34" s="20">
        <f t="shared" si="2"/>
        <v>1082437.896304009</v>
      </c>
      <c r="E34" s="6">
        <f t="shared" si="3"/>
        <v>488.82475257166965</v>
      </c>
      <c r="F34" s="6">
        <v>88.345726275491415</v>
      </c>
      <c r="G34" s="6">
        <v>165.47159404302261</v>
      </c>
      <c r="H34" s="6">
        <v>30.981067125645442</v>
      </c>
      <c r="I34" s="6">
        <v>17.205781142463866</v>
      </c>
      <c r="J34" s="6">
        <v>46.579029086015943</v>
      </c>
      <c r="K34" s="6">
        <v>77.117659123538658</v>
      </c>
      <c r="L34" s="6">
        <v>28.883183568677794</v>
      </c>
      <c r="M34" s="6">
        <v>34.240712206813896</v>
      </c>
    </row>
    <row r="35" spans="1:13" hidden="1">
      <c r="A35" s="11" t="s">
        <v>55</v>
      </c>
      <c r="B35" s="11" t="s">
        <v>33</v>
      </c>
      <c r="C35" s="11" t="s">
        <v>52</v>
      </c>
      <c r="D35" s="20">
        <f t="shared" si="2"/>
        <v>770346.75436830928</v>
      </c>
      <c r="E35" s="6">
        <f t="shared" si="3"/>
        <v>362.2315426005523</v>
      </c>
      <c r="F35" s="6">
        <v>65.523080320989479</v>
      </c>
      <c r="G35" s="6">
        <v>133.7562051847766</v>
      </c>
      <c r="H35" s="6">
        <v>18.588640275387263</v>
      </c>
      <c r="I35" s="6">
        <v>12.904335856847901</v>
      </c>
      <c r="J35" s="6">
        <v>32.605320360211159</v>
      </c>
      <c r="K35" s="6">
        <v>52.505640254324192</v>
      </c>
      <c r="L35" s="6">
        <v>19.640564826700899</v>
      </c>
      <c r="M35" s="6">
        <v>26.707755521314841</v>
      </c>
    </row>
    <row r="36" spans="1:13" hidden="1">
      <c r="A36" s="11" t="s">
        <v>56</v>
      </c>
      <c r="B36" s="11" t="s">
        <v>33</v>
      </c>
      <c r="C36" s="11" t="s">
        <v>34</v>
      </c>
      <c r="D36" s="20">
        <f t="shared" si="2"/>
        <v>821406.90087429527</v>
      </c>
      <c r="E36" s="6">
        <f t="shared" si="3"/>
        <v>369.0278519310387</v>
      </c>
      <c r="F36" s="6">
        <v>65.523080320989479</v>
      </c>
      <c r="G36" s="6">
        <v>130.99834528405958</v>
      </c>
      <c r="H36" s="6">
        <v>26.850258175559379</v>
      </c>
      <c r="I36" s="6">
        <v>13.076393668272541</v>
      </c>
      <c r="J36" s="6">
        <v>33.640409895455953</v>
      </c>
      <c r="K36" s="6">
        <v>52.505640254324192</v>
      </c>
      <c r="L36" s="6">
        <v>20.410783055198973</v>
      </c>
      <c r="M36" s="6">
        <v>26.022941277178564</v>
      </c>
    </row>
    <row r="37" spans="1:13" hidden="1">
      <c r="A37" s="11" t="s">
        <v>57</v>
      </c>
      <c r="B37" s="11" t="s">
        <v>33</v>
      </c>
      <c r="C37" s="11" t="s">
        <v>38</v>
      </c>
      <c r="D37" s="20">
        <f t="shared" si="2"/>
        <v>1657080.1572228759</v>
      </c>
      <c r="E37" s="6">
        <f t="shared" si="3"/>
        <v>765.34519608582673</v>
      </c>
      <c r="F37" s="6">
        <v>138.4083044982699</v>
      </c>
      <c r="G37" s="6">
        <v>277.16492002206292</v>
      </c>
      <c r="H37" s="6">
        <v>43.373493975903614</v>
      </c>
      <c r="I37" s="6">
        <v>28.905712319339298</v>
      </c>
      <c r="J37" s="6">
        <v>69.350998861401507</v>
      </c>
      <c r="K37" s="6">
        <v>110.48061803514049</v>
      </c>
      <c r="L37" s="6">
        <v>40.821566110397946</v>
      </c>
      <c r="M37" s="6">
        <v>56.839582263311073</v>
      </c>
    </row>
    <row r="38" spans="1:13" hidden="1">
      <c r="A38" s="11" t="s">
        <v>58</v>
      </c>
      <c r="B38" s="11" t="s">
        <v>33</v>
      </c>
      <c r="C38" s="11" t="s">
        <v>41</v>
      </c>
      <c r="D38" s="20">
        <f t="shared" si="2"/>
        <v>1012751.2706056878</v>
      </c>
      <c r="E38" s="6">
        <f t="shared" si="3"/>
        <v>474.00362275245237</v>
      </c>
      <c r="F38" s="6">
        <v>86.137083118604139</v>
      </c>
      <c r="G38" s="6">
        <v>173.74517374517376</v>
      </c>
      <c r="H38" s="6">
        <v>24.784853700516347</v>
      </c>
      <c r="I38" s="6">
        <v>17.205781142463866</v>
      </c>
      <c r="J38" s="6">
        <v>43.473760480281541</v>
      </c>
      <c r="K38" s="6">
        <v>68.913652833800512</v>
      </c>
      <c r="L38" s="6">
        <v>26.187419768934532</v>
      </c>
      <c r="M38" s="6">
        <v>33.555897962677626</v>
      </c>
    </row>
    <row r="39" spans="1:13" hidden="1">
      <c r="A39" s="11" t="s">
        <v>59</v>
      </c>
      <c r="B39" s="11" t="s">
        <v>33</v>
      </c>
      <c r="C39" s="11" t="s">
        <v>52</v>
      </c>
      <c r="D39" s="20">
        <f t="shared" si="2"/>
        <v>573550.76204663143</v>
      </c>
      <c r="E39" s="6">
        <f t="shared" si="3"/>
        <v>271.15144458358691</v>
      </c>
      <c r="F39" s="6">
        <v>50.062578222778477</v>
      </c>
      <c r="G39" s="6">
        <v>99.282956425813566</v>
      </c>
      <c r="H39" s="6">
        <v>12.392426850258174</v>
      </c>
      <c r="I39" s="6">
        <v>10.151410874053681</v>
      </c>
      <c r="J39" s="6">
        <v>24.842148845875169</v>
      </c>
      <c r="K39" s="6">
        <v>39.926163943392361</v>
      </c>
      <c r="L39" s="6">
        <v>14.634146341463415</v>
      </c>
      <c r="M39" s="6">
        <v>19.859613079952062</v>
      </c>
    </row>
    <row r="40" spans="1:13" hidden="1">
      <c r="A40" s="26" t="s">
        <v>33</v>
      </c>
      <c r="B40" s="27"/>
      <c r="C40" s="28"/>
      <c r="D40" s="13">
        <f t="shared" ref="D40:E40" si="4">SUM(D20:D39)</f>
        <v>16076156.212414553</v>
      </c>
      <c r="E40" s="13">
        <f t="shared" si="4"/>
        <v>7493.9798276762231</v>
      </c>
      <c r="F40" s="13">
        <v>1362.7328277994552</v>
      </c>
      <c r="G40" s="13">
        <v>2724.7655819084393</v>
      </c>
      <c r="H40" s="13">
        <v>407.91738382099834</v>
      </c>
      <c r="I40" s="13">
        <v>271.67928423950451</v>
      </c>
      <c r="J40" s="13">
        <v>678.50119035296552</v>
      </c>
      <c r="K40" s="13">
        <v>1094.4144390510698</v>
      </c>
      <c r="L40" s="13">
        <v>410.91142490372272</v>
      </c>
      <c r="M40" s="13">
        <v>543.05769560006843</v>
      </c>
    </row>
    <row r="41" spans="1:13" hidden="1">
      <c r="A41" s="5" t="s">
        <v>61</v>
      </c>
      <c r="B41" s="5" t="s">
        <v>62</v>
      </c>
      <c r="C41" s="5" t="s">
        <v>63</v>
      </c>
      <c r="D41" s="19">
        <f t="shared" ref="D41:D49" si="5">SUMPRODUCT($F$3:$M$3,F41:M41)</f>
        <v>1412327.004463447</v>
      </c>
      <c r="E41" s="19">
        <f t="shared" ref="E41:E49" si="6">SUM(F41:M41)</f>
        <v>656.08958914642278</v>
      </c>
      <c r="F41" s="6">
        <v>118.53051608628432</v>
      </c>
      <c r="G41" s="6">
        <v>238.55488141202426</v>
      </c>
      <c r="H41" s="6">
        <v>36.144578313253014</v>
      </c>
      <c r="I41" s="6">
        <v>23.743977976600139</v>
      </c>
      <c r="J41" s="6">
        <v>60.035193044198316</v>
      </c>
      <c r="K41" s="6">
        <v>95.713406713611803</v>
      </c>
      <c r="L41" s="6">
        <v>35.430038510911423</v>
      </c>
      <c r="M41" s="6">
        <v>47.93699708953946</v>
      </c>
    </row>
    <row r="42" spans="1:13" hidden="1">
      <c r="A42" s="5" t="s">
        <v>64</v>
      </c>
      <c r="B42" s="5" t="s">
        <v>62</v>
      </c>
      <c r="C42" s="5" t="s">
        <v>65</v>
      </c>
      <c r="D42" s="19">
        <f t="shared" si="5"/>
        <v>2637232.3497344428</v>
      </c>
      <c r="E42" s="19">
        <f t="shared" si="6"/>
        <v>1226.5531113317352</v>
      </c>
      <c r="F42" s="6">
        <v>222.33674445998673</v>
      </c>
      <c r="G42" s="6">
        <v>445.39437396580257</v>
      </c>
      <c r="H42" s="6">
        <v>67.125645438898445</v>
      </c>
      <c r="I42" s="6">
        <v>44.562973158981414</v>
      </c>
      <c r="J42" s="6">
        <v>111.78966980643825</v>
      </c>
      <c r="K42" s="6">
        <v>179.39427086894099</v>
      </c>
      <c r="L42" s="6">
        <v>66.238767650834404</v>
      </c>
      <c r="M42" s="6">
        <v>89.710665981852429</v>
      </c>
    </row>
    <row r="43" spans="1:13" hidden="1">
      <c r="A43" s="5" t="s">
        <v>66</v>
      </c>
      <c r="B43" s="5" t="s">
        <v>62</v>
      </c>
      <c r="C43" s="5" t="s">
        <v>67</v>
      </c>
      <c r="D43" s="19">
        <f t="shared" si="5"/>
        <v>2706344.0449567055</v>
      </c>
      <c r="E43" s="19">
        <f t="shared" si="6"/>
        <v>1257.29652990818</v>
      </c>
      <c r="F43" s="6">
        <v>227.49024515939041</v>
      </c>
      <c r="G43" s="6">
        <v>456.42581356867072</v>
      </c>
      <c r="H43" s="6">
        <v>69.191049913941484</v>
      </c>
      <c r="I43" s="6">
        <v>45.595320027529255</v>
      </c>
      <c r="J43" s="6">
        <v>114.89493841217266</v>
      </c>
      <c r="K43" s="6">
        <v>183.76974089013467</v>
      </c>
      <c r="L43" s="6">
        <v>68.164313222079585</v>
      </c>
      <c r="M43" s="6">
        <v>91.76510871426126</v>
      </c>
    </row>
    <row r="44" spans="1:13" hidden="1">
      <c r="A44" s="5" t="s">
        <v>68</v>
      </c>
      <c r="B44" s="5" t="s">
        <v>62</v>
      </c>
      <c r="C44" s="5" t="s">
        <v>69</v>
      </c>
      <c r="D44" s="19">
        <f t="shared" si="5"/>
        <v>1407513.8362618787</v>
      </c>
      <c r="E44" s="19">
        <f t="shared" si="6"/>
        <v>653.64618067579272</v>
      </c>
      <c r="F44" s="6">
        <v>118.53051608628432</v>
      </c>
      <c r="G44" s="6">
        <v>237.17595146166576</v>
      </c>
      <c r="H44" s="6">
        <v>36.144578313253014</v>
      </c>
      <c r="I44" s="6">
        <v>23.743977976600139</v>
      </c>
      <c r="J44" s="6">
        <v>59.517648276575926</v>
      </c>
      <c r="K44" s="6">
        <v>95.166472960962608</v>
      </c>
      <c r="L44" s="6">
        <v>35.430038510911423</v>
      </c>
      <c r="M44" s="6">
        <v>47.93699708953946</v>
      </c>
    </row>
    <row r="45" spans="1:13" hidden="1">
      <c r="A45" s="5" t="s">
        <v>70</v>
      </c>
      <c r="B45" s="5" t="s">
        <v>62</v>
      </c>
      <c r="C45" s="5" t="s">
        <v>71</v>
      </c>
      <c r="D45" s="19">
        <f t="shared" si="5"/>
        <v>1254904.8266449519</v>
      </c>
      <c r="E45" s="19">
        <f t="shared" si="6"/>
        <v>583.47695665182471</v>
      </c>
      <c r="F45" s="6">
        <v>105.27865714496062</v>
      </c>
      <c r="G45" s="6">
        <v>212.35521235521236</v>
      </c>
      <c r="H45" s="6">
        <v>32.013769363166958</v>
      </c>
      <c r="I45" s="6">
        <v>21.163110805230559</v>
      </c>
      <c r="J45" s="6">
        <v>53.307111065107136</v>
      </c>
      <c r="K45" s="6">
        <v>85.321665413276818</v>
      </c>
      <c r="L45" s="6">
        <v>31.578947368421051</v>
      </c>
      <c r="M45" s="6">
        <v>42.458483136449239</v>
      </c>
    </row>
    <row r="46" spans="1:13" hidden="1">
      <c r="A46" s="5" t="s">
        <v>72</v>
      </c>
      <c r="B46" s="5" t="s">
        <v>62</v>
      </c>
      <c r="C46" s="5" t="s">
        <v>73</v>
      </c>
      <c r="D46" s="19">
        <f t="shared" si="5"/>
        <v>731822.01392154279</v>
      </c>
      <c r="E46" s="19">
        <f t="shared" si="6"/>
        <v>340.88471444435413</v>
      </c>
      <c r="F46" s="6">
        <v>61.842008392844001</v>
      </c>
      <c r="G46" s="6">
        <v>124.10369553226697</v>
      </c>
      <c r="H46" s="6">
        <v>18.588640275387263</v>
      </c>
      <c r="I46" s="6">
        <v>12.388162422573986</v>
      </c>
      <c r="J46" s="6">
        <v>31.052686057343962</v>
      </c>
      <c r="K46" s="6">
        <v>49.770971491078143</v>
      </c>
      <c r="L46" s="6">
        <v>18.485237483953785</v>
      </c>
      <c r="M46" s="6">
        <v>24.65331278890601</v>
      </c>
    </row>
    <row r="47" spans="1:13" hidden="1">
      <c r="A47" s="5" t="s">
        <v>74</v>
      </c>
      <c r="B47" s="5" t="s">
        <v>62</v>
      </c>
      <c r="C47" s="5" t="s">
        <v>71</v>
      </c>
      <c r="D47" s="19">
        <f t="shared" si="5"/>
        <v>1632225.785612941</v>
      </c>
      <c r="E47" s="19">
        <f t="shared" si="6"/>
        <v>759.35059916202465</v>
      </c>
      <c r="F47" s="6">
        <v>137.6720901126408</v>
      </c>
      <c r="G47" s="6">
        <v>275.78599007170436</v>
      </c>
      <c r="H47" s="6">
        <v>41.308089500860589</v>
      </c>
      <c r="I47" s="6">
        <v>27.529249827942188</v>
      </c>
      <c r="J47" s="6">
        <v>69.350998861401507</v>
      </c>
      <c r="K47" s="6">
        <v>111.0275517877897</v>
      </c>
      <c r="L47" s="6">
        <v>41.206675224646986</v>
      </c>
      <c r="M47" s="6">
        <v>55.469953775038519</v>
      </c>
    </row>
    <row r="48" spans="1:13" hidden="1">
      <c r="A48" s="5" t="s">
        <v>75</v>
      </c>
      <c r="B48" s="5" t="s">
        <v>62</v>
      </c>
      <c r="C48" s="5" t="s">
        <v>69</v>
      </c>
      <c r="D48" s="19">
        <f t="shared" si="5"/>
        <v>687394.70210911962</v>
      </c>
      <c r="E48" s="19">
        <f t="shared" si="6"/>
        <v>319.87932566608208</v>
      </c>
      <c r="F48" s="6">
        <v>58.160936464698523</v>
      </c>
      <c r="G48" s="6">
        <v>115.83011583011583</v>
      </c>
      <c r="H48" s="6">
        <v>17.555938037865751</v>
      </c>
      <c r="I48" s="6">
        <v>11.699931176875429</v>
      </c>
      <c r="J48" s="6">
        <v>28.982506986854361</v>
      </c>
      <c r="K48" s="6">
        <v>47.036302727832087</v>
      </c>
      <c r="L48" s="6">
        <v>17.329910141206675</v>
      </c>
      <c r="M48" s="6">
        <v>23.283684300633453</v>
      </c>
    </row>
    <row r="49" spans="1:13" hidden="1">
      <c r="A49" s="5" t="s">
        <v>76</v>
      </c>
      <c r="B49" s="5" t="s">
        <v>62</v>
      </c>
      <c r="C49" s="5" t="s">
        <v>73</v>
      </c>
      <c r="D49" s="19">
        <f t="shared" si="5"/>
        <v>1658254.9708079167</v>
      </c>
      <c r="E49" s="19">
        <f t="shared" si="6"/>
        <v>770.99072199336069</v>
      </c>
      <c r="F49" s="6">
        <v>139.88073326952809</v>
      </c>
      <c r="G49" s="6">
        <v>279.92277992277991</v>
      </c>
      <c r="H49" s="6">
        <v>42.340791738382102</v>
      </c>
      <c r="I49" s="6">
        <v>28.045423262216104</v>
      </c>
      <c r="J49" s="6">
        <v>70.386088396646315</v>
      </c>
      <c r="K49" s="6">
        <v>112.66835304573733</v>
      </c>
      <c r="L49" s="6">
        <v>41.591784338896019</v>
      </c>
      <c r="M49" s="6">
        <v>56.154768019174803</v>
      </c>
    </row>
    <row r="50" spans="1:13" hidden="1">
      <c r="A50" s="29" t="s">
        <v>62</v>
      </c>
      <c r="B50" s="29"/>
      <c r="C50" s="29"/>
      <c r="D50" s="13">
        <f>SUM(D41:D49)</f>
        <v>14128019.534512945</v>
      </c>
      <c r="E50" s="13">
        <f>SUM(E41:E49)</f>
        <v>6568.1677289797772</v>
      </c>
      <c r="F50" s="13">
        <v>1189.7224471766178</v>
      </c>
      <c r="G50" s="13">
        <v>2385.5488141202427</v>
      </c>
      <c r="H50" s="13">
        <v>360.41308089500865</v>
      </c>
      <c r="I50" s="13">
        <v>238.4721266345492</v>
      </c>
      <c r="J50" s="13">
        <v>599.31684090673843</v>
      </c>
      <c r="K50" s="13">
        <v>959.8687358993642</v>
      </c>
      <c r="L50" s="13">
        <v>355.45571245186136</v>
      </c>
      <c r="M50" s="13">
        <v>479.3699708953946</v>
      </c>
    </row>
    <row r="51" spans="1:13" hidden="1">
      <c r="A51" s="10" t="s">
        <v>77</v>
      </c>
      <c r="B51" s="10" t="s">
        <v>78</v>
      </c>
      <c r="C51" s="10" t="s">
        <v>79</v>
      </c>
      <c r="D51" s="6">
        <f t="shared" ref="D51:D63" si="7">SUMPRODUCT(F$3:M$3,F51:M51)</f>
        <v>678643.20752369612</v>
      </c>
      <c r="E51" s="6">
        <f t="shared" ref="E51:E63" si="8">SUM(F51:M51)</f>
        <v>314.88139890233697</v>
      </c>
      <c r="F51" s="6">
        <v>57.424722079069426</v>
      </c>
      <c r="G51" s="6">
        <v>114.45118587975732</v>
      </c>
      <c r="H51" s="6">
        <v>17.555938037865751</v>
      </c>
      <c r="I51" s="6">
        <v>11.527873365450793</v>
      </c>
      <c r="J51" s="6">
        <v>28.982506986854361</v>
      </c>
      <c r="K51" s="6">
        <v>45.395501469884465</v>
      </c>
      <c r="L51" s="6">
        <v>16.944801026957638</v>
      </c>
      <c r="M51" s="6">
        <v>22.598870056497177</v>
      </c>
    </row>
    <row r="52" spans="1:13" hidden="1">
      <c r="A52" s="10" t="s">
        <v>80</v>
      </c>
      <c r="B52" s="10" t="s">
        <v>78</v>
      </c>
      <c r="C52" s="10" t="s">
        <v>81</v>
      </c>
      <c r="D52" s="6">
        <f t="shared" si="7"/>
        <v>726914.16852081637</v>
      </c>
      <c r="E52" s="6">
        <f t="shared" si="8"/>
        <v>370.1399700993727</v>
      </c>
      <c r="F52" s="6">
        <v>73.621438562909518</v>
      </c>
      <c r="G52" s="6">
        <v>137.89299503585218</v>
      </c>
      <c r="H52" s="6">
        <v>13.425129087779689</v>
      </c>
      <c r="I52" s="6">
        <v>10.323468685478321</v>
      </c>
      <c r="J52" s="6">
        <v>31.052686057343962</v>
      </c>
      <c r="K52" s="6">
        <v>59.615779038763932</v>
      </c>
      <c r="L52" s="6">
        <v>18.870346598202826</v>
      </c>
      <c r="M52" s="6">
        <v>25.338127033042287</v>
      </c>
    </row>
    <row r="53" spans="1:13" hidden="1">
      <c r="A53" s="10" t="s">
        <v>82</v>
      </c>
      <c r="B53" s="10" t="s">
        <v>78</v>
      </c>
      <c r="C53" s="10" t="s">
        <v>83</v>
      </c>
      <c r="D53" s="6">
        <f t="shared" si="7"/>
        <v>420368.80321558262</v>
      </c>
      <c r="E53" s="6">
        <f t="shared" si="8"/>
        <v>215.60385085514505</v>
      </c>
      <c r="F53" s="6">
        <v>42.700434366487521</v>
      </c>
      <c r="G53" s="6">
        <v>85.49365692222834</v>
      </c>
      <c r="H53" s="6">
        <v>8.2616179001721175</v>
      </c>
      <c r="I53" s="6">
        <v>5.6779077770130764</v>
      </c>
      <c r="J53" s="6">
        <v>20.701790704895974</v>
      </c>
      <c r="K53" s="6">
        <v>32.269091406303417</v>
      </c>
      <c r="L53" s="6">
        <v>8.8575096277278558</v>
      </c>
      <c r="M53" s="6">
        <v>11.641842150316727</v>
      </c>
    </row>
    <row r="54" spans="1:13" hidden="1">
      <c r="A54" s="10" t="s">
        <v>84</v>
      </c>
      <c r="B54" s="10" t="s">
        <v>78</v>
      </c>
      <c r="C54" s="10" t="s">
        <v>85</v>
      </c>
      <c r="D54" s="6">
        <f t="shared" si="7"/>
        <v>948528.57765367616</v>
      </c>
      <c r="E54" s="6">
        <f t="shared" si="8"/>
        <v>441.93053345477949</v>
      </c>
      <c r="F54" s="6">
        <v>80.247368033571377</v>
      </c>
      <c r="G54" s="6">
        <v>161.33480419194706</v>
      </c>
      <c r="H54" s="6">
        <v>23.752151462994835</v>
      </c>
      <c r="I54" s="6">
        <v>16.173434273916037</v>
      </c>
      <c r="J54" s="6">
        <v>40.368491874547146</v>
      </c>
      <c r="K54" s="6">
        <v>63.99124905995761</v>
      </c>
      <c r="L54" s="6">
        <v>23.876765083440308</v>
      </c>
      <c r="M54" s="6">
        <v>32.186269474405066</v>
      </c>
    </row>
    <row r="55" spans="1:13" hidden="1">
      <c r="A55" s="10" t="s">
        <v>86</v>
      </c>
      <c r="B55" s="10" t="s">
        <v>78</v>
      </c>
      <c r="C55" s="10" t="s">
        <v>87</v>
      </c>
      <c r="D55" s="6">
        <f t="shared" si="7"/>
        <v>1074879.0987811906</v>
      </c>
      <c r="E55" s="6">
        <f t="shared" si="8"/>
        <v>539.76089062059498</v>
      </c>
      <c r="F55" s="6">
        <v>103.07001398807333</v>
      </c>
      <c r="G55" s="6">
        <v>193.05019305019306</v>
      </c>
      <c r="H55" s="6">
        <v>20.654044750430295</v>
      </c>
      <c r="I55" s="6">
        <v>17.205781142463866</v>
      </c>
      <c r="J55" s="6">
        <v>41.403581409791947</v>
      </c>
      <c r="K55" s="6">
        <v>94.619539208313398</v>
      </c>
      <c r="L55" s="6">
        <v>30.038510911424904</v>
      </c>
      <c r="M55" s="6">
        <v>39.719226159904125</v>
      </c>
    </row>
    <row r="56" spans="1:13" hidden="1">
      <c r="A56" s="10" t="s">
        <v>88</v>
      </c>
      <c r="B56" s="10" t="s">
        <v>78</v>
      </c>
      <c r="C56" s="10" t="s">
        <v>83</v>
      </c>
      <c r="D56" s="6">
        <f t="shared" si="7"/>
        <v>888609.80738234345</v>
      </c>
      <c r="E56" s="6">
        <f t="shared" si="8"/>
        <v>412.95041318630302</v>
      </c>
      <c r="F56" s="6">
        <v>75.093867334167712</v>
      </c>
      <c r="G56" s="6">
        <v>150.30336458907888</v>
      </c>
      <c r="H56" s="6">
        <v>22.719449225473323</v>
      </c>
      <c r="I56" s="6">
        <v>14.969029593943565</v>
      </c>
      <c r="J56" s="6">
        <v>37.780768036435148</v>
      </c>
      <c r="K56" s="6">
        <v>59.615779038763932</v>
      </c>
      <c r="L56" s="6">
        <v>22.336328626444157</v>
      </c>
      <c r="M56" s="6">
        <v>30.131826741996232</v>
      </c>
    </row>
    <row r="57" spans="1:13" hidden="1">
      <c r="A57" s="10" t="s">
        <v>89</v>
      </c>
      <c r="B57" s="10" t="s">
        <v>78</v>
      </c>
      <c r="C57" s="10" t="s">
        <v>90</v>
      </c>
      <c r="D57" s="6">
        <f t="shared" si="7"/>
        <v>1099403.2340819214</v>
      </c>
      <c r="E57" s="6">
        <f t="shared" si="8"/>
        <v>507.8980278115273</v>
      </c>
      <c r="F57" s="6">
        <v>91.290583818007804</v>
      </c>
      <c r="G57" s="6">
        <v>183.39768339768341</v>
      </c>
      <c r="H57" s="6">
        <v>27.882960413080891</v>
      </c>
      <c r="I57" s="6">
        <v>18.754301445285616</v>
      </c>
      <c r="J57" s="6">
        <v>47.09657385363834</v>
      </c>
      <c r="K57" s="6">
        <v>74.382990360292609</v>
      </c>
      <c r="L57" s="6">
        <v>28.112965340179716</v>
      </c>
      <c r="M57" s="6">
        <v>36.979969183359017</v>
      </c>
    </row>
    <row r="58" spans="1:13" hidden="1">
      <c r="A58" s="10" t="s">
        <v>91</v>
      </c>
      <c r="B58" s="10" t="s">
        <v>78</v>
      </c>
      <c r="C58" s="10" t="s">
        <v>90</v>
      </c>
      <c r="D58" s="6">
        <f t="shared" si="7"/>
        <v>1609345.4317012327</v>
      </c>
      <c r="E58" s="6">
        <f t="shared" si="8"/>
        <v>750.7862262028226</v>
      </c>
      <c r="F58" s="6">
        <v>137.6720901126408</v>
      </c>
      <c r="G58" s="6">
        <v>275.78599007170436</v>
      </c>
      <c r="H58" s="6">
        <v>41.308089500860589</v>
      </c>
      <c r="I58" s="6">
        <v>27.701307639366828</v>
      </c>
      <c r="J58" s="6">
        <v>66.245730255667112</v>
      </c>
      <c r="K58" s="6">
        <v>105.01128050864838</v>
      </c>
      <c r="L58" s="6">
        <v>41.591784338896019</v>
      </c>
      <c r="M58" s="6">
        <v>55.469953775038519</v>
      </c>
    </row>
    <row r="59" spans="1:13" hidden="1">
      <c r="A59" s="10" t="s">
        <v>92</v>
      </c>
      <c r="B59" s="10" t="s">
        <v>78</v>
      </c>
      <c r="C59" s="10" t="s">
        <v>85</v>
      </c>
      <c r="D59" s="6">
        <f t="shared" si="7"/>
        <v>1489713.9714473528</v>
      </c>
      <c r="E59" s="6">
        <f t="shared" si="8"/>
        <v>679.59242881659145</v>
      </c>
      <c r="F59" s="6">
        <v>120.7391592431716</v>
      </c>
      <c r="G59" s="6">
        <v>242.69167126309983</v>
      </c>
      <c r="H59" s="6">
        <v>39.242685025817558</v>
      </c>
      <c r="I59" s="6">
        <v>25.808671713695801</v>
      </c>
      <c r="J59" s="6">
        <v>62.105372114687924</v>
      </c>
      <c r="K59" s="6">
        <v>98.448075476857866</v>
      </c>
      <c r="L59" s="6">
        <v>38.510911424903725</v>
      </c>
      <c r="M59" s="6">
        <v>52.045882554357128</v>
      </c>
    </row>
    <row r="60" spans="1:13" hidden="1">
      <c r="A60" s="10" t="s">
        <v>93</v>
      </c>
      <c r="B60" s="10" t="s">
        <v>78</v>
      </c>
      <c r="C60" s="10" t="s">
        <v>81</v>
      </c>
      <c r="D60" s="6">
        <f t="shared" si="7"/>
        <v>952700.33026158612</v>
      </c>
      <c r="E60" s="6">
        <f t="shared" si="8"/>
        <v>436.0517131196865</v>
      </c>
      <c r="F60" s="6">
        <v>78.038724876684086</v>
      </c>
      <c r="G60" s="6">
        <v>157.19801434087148</v>
      </c>
      <c r="H60" s="6">
        <v>24.784853700516347</v>
      </c>
      <c r="I60" s="6">
        <v>16.345492085340677</v>
      </c>
      <c r="J60" s="6">
        <v>40.886036642169543</v>
      </c>
      <c r="K60" s="6">
        <v>62.350447802009981</v>
      </c>
      <c r="L60" s="6">
        <v>24.261874197689345</v>
      </c>
      <c r="M60" s="6">
        <v>32.186269474405066</v>
      </c>
    </row>
    <row r="61" spans="1:13" hidden="1">
      <c r="A61" s="10" t="s">
        <v>94</v>
      </c>
      <c r="B61" s="10" t="s">
        <v>78</v>
      </c>
      <c r="C61" s="10" t="s">
        <v>95</v>
      </c>
      <c r="D61" s="6">
        <f t="shared" si="7"/>
        <v>1178832.0499323662</v>
      </c>
      <c r="E61" s="6">
        <f t="shared" si="8"/>
        <v>512.05187654947872</v>
      </c>
      <c r="F61" s="6">
        <v>86.873297504233236</v>
      </c>
      <c r="G61" s="6">
        <v>175.12410369553228</v>
      </c>
      <c r="H61" s="6">
        <v>34.079173838209982</v>
      </c>
      <c r="I61" s="6">
        <v>22.883688919476946</v>
      </c>
      <c r="J61" s="6">
        <v>43.473760480281541</v>
      </c>
      <c r="K61" s="6">
        <v>69.460586586449708</v>
      </c>
      <c r="L61" s="6">
        <v>34.274711168164316</v>
      </c>
      <c r="M61" s="6">
        <v>45.88255435713063</v>
      </c>
    </row>
    <row r="62" spans="1:13" hidden="1">
      <c r="A62" s="10" t="s">
        <v>96</v>
      </c>
      <c r="B62" s="10" t="s">
        <v>78</v>
      </c>
      <c r="C62" s="10" t="s">
        <v>95</v>
      </c>
      <c r="D62" s="6">
        <f t="shared" si="7"/>
        <v>921139.34020197648</v>
      </c>
      <c r="E62" s="6">
        <f t="shared" si="8"/>
        <v>426.21762630169792</v>
      </c>
      <c r="F62" s="6">
        <v>77.302510491055003</v>
      </c>
      <c r="G62" s="6">
        <v>154.44015444015443</v>
      </c>
      <c r="H62" s="6">
        <v>23.752151462994835</v>
      </c>
      <c r="I62" s="6">
        <v>15.657260839642118</v>
      </c>
      <c r="J62" s="6">
        <v>38.815857571679949</v>
      </c>
      <c r="K62" s="6">
        <v>61.256580296711562</v>
      </c>
      <c r="L62" s="6">
        <v>23.491655969191271</v>
      </c>
      <c r="M62" s="6">
        <v>31.501455230268789</v>
      </c>
    </row>
    <row r="63" spans="1:13" hidden="1">
      <c r="A63" s="10" t="s">
        <v>97</v>
      </c>
      <c r="B63" s="10" t="s">
        <v>78</v>
      </c>
      <c r="C63" s="10" t="s">
        <v>79</v>
      </c>
      <c r="D63" s="6">
        <f t="shared" si="7"/>
        <v>703802.55990160664</v>
      </c>
      <c r="E63" s="6">
        <f t="shared" si="8"/>
        <v>328.31254874611983</v>
      </c>
      <c r="F63" s="6">
        <v>59.63336523595671</v>
      </c>
      <c r="G63" s="6">
        <v>119.96690568119139</v>
      </c>
      <c r="H63" s="6">
        <v>17.555938037865751</v>
      </c>
      <c r="I63" s="6">
        <v>11.871988988300069</v>
      </c>
      <c r="J63" s="6">
        <v>30.017596522099158</v>
      </c>
      <c r="K63" s="6">
        <v>47.583236480481304</v>
      </c>
      <c r="L63" s="6">
        <v>17.715019255455712</v>
      </c>
      <c r="M63" s="6">
        <v>23.96849854476973</v>
      </c>
    </row>
    <row r="64" spans="1:13" hidden="1">
      <c r="A64" s="22" t="s">
        <v>78</v>
      </c>
      <c r="B64" s="23"/>
      <c r="C64" s="24"/>
      <c r="D64" s="13">
        <f>SUM(D51:D63)</f>
        <v>12692880.580605347</v>
      </c>
      <c r="E64" s="13">
        <f t="shared" ref="E64" si="9">SUM(E51:E63)</f>
        <v>5936.1775046664579</v>
      </c>
      <c r="F64" s="13">
        <v>1083.7075756460281</v>
      </c>
      <c r="G64" s="13">
        <v>2151.1307225592941</v>
      </c>
      <c r="H64" s="13">
        <v>314.97418244406197</v>
      </c>
      <c r="I64" s="13">
        <v>214.90020646937373</v>
      </c>
      <c r="J64" s="13">
        <v>528.93075251009213</v>
      </c>
      <c r="K64" s="13">
        <v>874.00013673343813</v>
      </c>
      <c r="L64" s="13">
        <v>328.88318356867779</v>
      </c>
      <c r="M64" s="13">
        <v>439.65074473549049</v>
      </c>
    </row>
    <row r="65" spans="1:13" hidden="1">
      <c r="A65" s="10" t="s">
        <v>98</v>
      </c>
      <c r="B65" s="10" t="s">
        <v>99</v>
      </c>
      <c r="C65" s="10" t="s">
        <v>100</v>
      </c>
      <c r="D65" s="6">
        <f t="shared" ref="D65:D75" si="10">SUMPRODUCT(F$3:M$3,F65:M65)</f>
        <v>355068.61918825866</v>
      </c>
      <c r="E65" s="6">
        <f t="shared" ref="E65:E75" si="11">SUM(F65:M65)</f>
        <v>165.74728631978329</v>
      </c>
      <c r="F65" s="6">
        <v>30.1847898107929</v>
      </c>
      <c r="G65" s="6">
        <v>60.672917815774959</v>
      </c>
      <c r="H65" s="6">
        <v>9.2943201376936315</v>
      </c>
      <c r="I65" s="6">
        <v>6.0220233998623538</v>
      </c>
      <c r="J65" s="6">
        <v>15.008798261049579</v>
      </c>
      <c r="K65" s="6">
        <v>24.065085116565257</v>
      </c>
      <c r="L65" s="6">
        <v>8.8575096277278558</v>
      </c>
      <c r="M65" s="6">
        <v>11.641842150316727</v>
      </c>
    </row>
    <row r="66" spans="1:13" hidden="1">
      <c r="A66" s="10" t="s">
        <v>101</v>
      </c>
      <c r="B66" s="10" t="s">
        <v>99</v>
      </c>
      <c r="C66" s="10" t="s">
        <v>102</v>
      </c>
      <c r="D66" s="6">
        <f t="shared" si="10"/>
        <v>430307.15581329027</v>
      </c>
      <c r="E66" s="6">
        <f t="shared" si="11"/>
        <v>200.0096550404258</v>
      </c>
      <c r="F66" s="6">
        <v>36.074504895825669</v>
      </c>
      <c r="G66" s="6">
        <v>73.083287369001653</v>
      </c>
      <c r="H66" s="6">
        <v>11.359724612736661</v>
      </c>
      <c r="I66" s="6">
        <v>7.2264280798348244</v>
      </c>
      <c r="J66" s="6">
        <v>18.114066866783979</v>
      </c>
      <c r="K66" s="6">
        <v>28.987488890408148</v>
      </c>
      <c r="L66" s="6">
        <v>10.783055198973043</v>
      </c>
      <c r="M66" s="6">
        <v>14.381099126861839</v>
      </c>
    </row>
    <row r="67" spans="1:13" hidden="1">
      <c r="A67" s="10" t="s">
        <v>103</v>
      </c>
      <c r="B67" s="10" t="s">
        <v>99</v>
      </c>
      <c r="C67" s="10" t="s">
        <v>102</v>
      </c>
      <c r="D67" s="6">
        <f t="shared" si="10"/>
        <v>2401734.5256549725</v>
      </c>
      <c r="E67" s="6">
        <f t="shared" si="11"/>
        <v>1118.5695999263689</v>
      </c>
      <c r="F67" s="6">
        <v>203.19517043363027</v>
      </c>
      <c r="G67" s="6">
        <v>408.16326530612241</v>
      </c>
      <c r="H67" s="6">
        <v>60.929432013769365</v>
      </c>
      <c r="I67" s="6">
        <v>40.777701307639362</v>
      </c>
      <c r="J67" s="6">
        <v>101.95631922161267</v>
      </c>
      <c r="K67" s="6">
        <v>161.89239078416625</v>
      </c>
      <c r="L67" s="6">
        <v>60.847240051347882</v>
      </c>
      <c r="M67" s="6">
        <v>80.808080808080817</v>
      </c>
    </row>
    <row r="68" spans="1:13" hidden="1">
      <c r="A68" s="10" t="s">
        <v>104</v>
      </c>
      <c r="B68" s="10" t="s">
        <v>99</v>
      </c>
      <c r="C68" s="10" t="s">
        <v>105</v>
      </c>
      <c r="D68" s="6">
        <f t="shared" si="10"/>
        <v>1619797.4369461918</v>
      </c>
      <c r="E68" s="6">
        <f t="shared" si="11"/>
        <v>753.28819387800786</v>
      </c>
      <c r="F68" s="6">
        <v>136.93587572701171</v>
      </c>
      <c r="G68" s="6">
        <v>274.40706012134586</v>
      </c>
      <c r="H68" s="6">
        <v>41.308089500860589</v>
      </c>
      <c r="I68" s="6">
        <v>27.357192016517551</v>
      </c>
      <c r="J68" s="6">
        <v>68.83345409377911</v>
      </c>
      <c r="K68" s="6">
        <v>108.83981677719285</v>
      </c>
      <c r="L68" s="6">
        <v>40.821566110397946</v>
      </c>
      <c r="M68" s="6">
        <v>54.785139530902242</v>
      </c>
    </row>
    <row r="69" spans="1:13" hidden="1">
      <c r="A69" s="10" t="s">
        <v>106</v>
      </c>
      <c r="B69" s="10" t="s">
        <v>99</v>
      </c>
      <c r="C69" s="10" t="s">
        <v>100</v>
      </c>
      <c r="D69" s="6">
        <f t="shared" si="10"/>
        <v>962053.3811121562</v>
      </c>
      <c r="E69" s="6">
        <f t="shared" si="11"/>
        <v>446.70002547423383</v>
      </c>
      <c r="F69" s="6">
        <v>80.983582419200459</v>
      </c>
      <c r="G69" s="6">
        <v>162.71373414230558</v>
      </c>
      <c r="H69" s="6">
        <v>24.784853700516347</v>
      </c>
      <c r="I69" s="6">
        <v>16.345492085340677</v>
      </c>
      <c r="J69" s="6">
        <v>40.886036642169543</v>
      </c>
      <c r="K69" s="6">
        <v>64.538182812606834</v>
      </c>
      <c r="L69" s="6">
        <v>24.261874197689345</v>
      </c>
      <c r="M69" s="6">
        <v>32.186269474405066</v>
      </c>
    </row>
    <row r="70" spans="1:13" hidden="1">
      <c r="A70" s="10" t="s">
        <v>107</v>
      </c>
      <c r="B70" s="10" t="s">
        <v>99</v>
      </c>
      <c r="C70" s="10" t="s">
        <v>108</v>
      </c>
      <c r="D70" s="6">
        <f t="shared" si="10"/>
        <v>812803.70652260678</v>
      </c>
      <c r="E70" s="6">
        <f t="shared" si="11"/>
        <v>377.9518300800313</v>
      </c>
      <c r="F70" s="6">
        <v>68.467937863505853</v>
      </c>
      <c r="G70" s="6">
        <v>137.89299503585218</v>
      </c>
      <c r="H70" s="6">
        <v>20.654044750430295</v>
      </c>
      <c r="I70" s="6">
        <v>13.764624913971094</v>
      </c>
      <c r="J70" s="6">
        <v>34.675499430700754</v>
      </c>
      <c r="K70" s="6">
        <v>54.693375264921038</v>
      </c>
      <c r="L70" s="6">
        <v>20.410783055198973</v>
      </c>
      <c r="M70" s="6">
        <v>27.392569765451121</v>
      </c>
    </row>
    <row r="71" spans="1:13" hidden="1">
      <c r="A71" s="10" t="s">
        <v>109</v>
      </c>
      <c r="B71" s="10" t="s">
        <v>99</v>
      </c>
      <c r="C71" s="10" t="s">
        <v>99</v>
      </c>
      <c r="D71" s="6">
        <f t="shared" si="10"/>
        <v>2098086.5455290242</v>
      </c>
      <c r="E71" s="6">
        <f t="shared" si="11"/>
        <v>976.1435527606576</v>
      </c>
      <c r="F71" s="6">
        <v>177.42766693661196</v>
      </c>
      <c r="G71" s="6">
        <v>355.76392719249861</v>
      </c>
      <c r="H71" s="6">
        <v>53.700516351118758</v>
      </c>
      <c r="I71" s="6">
        <v>35.443909153475566</v>
      </c>
      <c r="J71" s="6">
        <v>89.017700031052698</v>
      </c>
      <c r="K71" s="6">
        <v>141.10890818349628</v>
      </c>
      <c r="L71" s="6">
        <v>53.145057766367145</v>
      </c>
      <c r="M71" s="6">
        <v>70.535867146036637</v>
      </c>
    </row>
    <row r="72" spans="1:13" hidden="1">
      <c r="A72" s="10" t="s">
        <v>110</v>
      </c>
      <c r="B72" s="10" t="s">
        <v>99</v>
      </c>
      <c r="C72" s="10" t="s">
        <v>111</v>
      </c>
      <c r="D72" s="6">
        <f t="shared" si="10"/>
        <v>1723007.2049097044</v>
      </c>
      <c r="E72" s="6">
        <f t="shared" si="11"/>
        <v>801.89477297439782</v>
      </c>
      <c r="F72" s="6">
        <v>145.77044835456084</v>
      </c>
      <c r="G72" s="6">
        <v>292.33314947600661</v>
      </c>
      <c r="H72" s="6">
        <v>43.373493975903614</v>
      </c>
      <c r="I72" s="6">
        <v>29.249827942188578</v>
      </c>
      <c r="J72" s="6">
        <v>73.49135700238071</v>
      </c>
      <c r="K72" s="6">
        <v>115.94995556163259</v>
      </c>
      <c r="L72" s="6">
        <v>43.517329910141207</v>
      </c>
      <c r="M72" s="6">
        <v>58.209210751583633</v>
      </c>
    </row>
    <row r="73" spans="1:13" hidden="1">
      <c r="A73" s="10" t="s">
        <v>112</v>
      </c>
      <c r="B73" s="10" t="s">
        <v>99</v>
      </c>
      <c r="C73" s="10" t="s">
        <v>100</v>
      </c>
      <c r="D73" s="6">
        <f t="shared" si="10"/>
        <v>1053490.4466535917</v>
      </c>
      <c r="E73" s="6">
        <f t="shared" si="11"/>
        <v>490.88021220964379</v>
      </c>
      <c r="F73" s="6">
        <v>89.081940661120512</v>
      </c>
      <c r="G73" s="6">
        <v>179.26089354660783</v>
      </c>
      <c r="H73" s="6">
        <v>26.850258175559379</v>
      </c>
      <c r="I73" s="6">
        <v>17.894012388162423</v>
      </c>
      <c r="J73" s="6">
        <v>44.508850015526349</v>
      </c>
      <c r="K73" s="6">
        <v>71.101387844397351</v>
      </c>
      <c r="L73" s="6">
        <v>26.572528883183573</v>
      </c>
      <c r="M73" s="6">
        <v>35.610340695086457</v>
      </c>
    </row>
    <row r="74" spans="1:13" hidden="1">
      <c r="A74" s="10" t="s">
        <v>113</v>
      </c>
      <c r="B74" s="10" t="s">
        <v>99</v>
      </c>
      <c r="C74" s="10" t="s">
        <v>105</v>
      </c>
      <c r="D74" s="6">
        <f t="shared" si="10"/>
        <v>795900.97059521428</v>
      </c>
      <c r="E74" s="6">
        <f t="shared" si="11"/>
        <v>370.17854538627824</v>
      </c>
      <c r="F74" s="6">
        <v>66.995509092247659</v>
      </c>
      <c r="G74" s="6">
        <v>135.13513513513513</v>
      </c>
      <c r="H74" s="6">
        <v>20.654044750430295</v>
      </c>
      <c r="I74" s="6">
        <v>13.420509291121817</v>
      </c>
      <c r="J74" s="6">
        <v>33.640409895455953</v>
      </c>
      <c r="K74" s="6">
        <v>53.599507759622611</v>
      </c>
      <c r="L74" s="6">
        <v>20.025673940949936</v>
      </c>
      <c r="M74" s="6">
        <v>26.707755521314841</v>
      </c>
    </row>
    <row r="75" spans="1:13" hidden="1">
      <c r="A75" s="10" t="s">
        <v>114</v>
      </c>
      <c r="B75" s="10" t="s">
        <v>99</v>
      </c>
      <c r="C75" s="10" t="s">
        <v>108</v>
      </c>
      <c r="D75" s="6">
        <f t="shared" si="10"/>
        <v>935235.87568461988</v>
      </c>
      <c r="E75" s="6">
        <f t="shared" si="11"/>
        <v>435.41100791427789</v>
      </c>
      <c r="F75" s="6">
        <v>79.51115364794228</v>
      </c>
      <c r="G75" s="6">
        <v>158.57694429123001</v>
      </c>
      <c r="H75" s="6">
        <v>23.752151462994835</v>
      </c>
      <c r="I75" s="6">
        <v>15.829318651066759</v>
      </c>
      <c r="J75" s="6">
        <v>39.85094710692475</v>
      </c>
      <c r="K75" s="6">
        <v>62.897381554659198</v>
      </c>
      <c r="L75" s="6">
        <v>23.491655969191271</v>
      </c>
      <c r="M75" s="6">
        <v>31.501455230268789</v>
      </c>
    </row>
    <row r="76" spans="1:13" hidden="1">
      <c r="A76" s="22" t="s">
        <v>99</v>
      </c>
      <c r="B76" s="23"/>
      <c r="C76" s="24"/>
      <c r="D76" s="13">
        <f>SUM(D65:D75)</f>
        <v>13187485.868609633</v>
      </c>
      <c r="E76" s="13">
        <f t="shared" ref="E76" si="12">SUM(E65:E75)</f>
        <v>6136.774681964107</v>
      </c>
      <c r="F76" s="13">
        <v>1114.6285798424501</v>
      </c>
      <c r="G76" s="13">
        <v>2238.0033094318806</v>
      </c>
      <c r="H76" s="13">
        <v>336.66092943201375</v>
      </c>
      <c r="I76" s="13">
        <v>223.33103922918102</v>
      </c>
      <c r="J76" s="13">
        <v>559.98343856743611</v>
      </c>
      <c r="K76" s="13">
        <v>887.6734805496684</v>
      </c>
      <c r="L76" s="13">
        <v>332.73427471116815</v>
      </c>
      <c r="M76" s="13">
        <v>443.75963020030815</v>
      </c>
    </row>
    <row r="77" spans="1:13" hidden="1">
      <c r="A77" s="10" t="s">
        <v>115</v>
      </c>
      <c r="B77" s="10" t="s">
        <v>116</v>
      </c>
      <c r="C77" s="10" t="s">
        <v>117</v>
      </c>
      <c r="D77" s="6">
        <f t="shared" ref="D77:D92" si="13">SUMPRODUCT(F$3:M$3,F77:M77)</f>
        <v>570997.94536996167</v>
      </c>
      <c r="E77" s="6">
        <f t="shared" ref="E77:E92" si="14">SUM(F77:M77)</f>
        <v>265.62722668267446</v>
      </c>
      <c r="F77" s="6">
        <v>48.590149451520276</v>
      </c>
      <c r="G77" s="6">
        <v>96.525096525096529</v>
      </c>
      <c r="H77" s="6">
        <v>14.457831325301207</v>
      </c>
      <c r="I77" s="6">
        <v>9.6352374397797664</v>
      </c>
      <c r="J77" s="6">
        <v>24.324604078252769</v>
      </c>
      <c r="K77" s="6">
        <v>38.285362685444724</v>
      </c>
      <c r="L77" s="6">
        <v>14.634146341463415</v>
      </c>
      <c r="M77" s="6">
        <v>19.174798835815785</v>
      </c>
    </row>
    <row r="78" spans="1:13" hidden="1">
      <c r="A78" s="10" t="s">
        <v>118</v>
      </c>
      <c r="B78" s="10" t="s">
        <v>116</v>
      </c>
      <c r="C78" s="10" t="s">
        <v>119</v>
      </c>
      <c r="D78" s="6">
        <f t="shared" si="13"/>
        <v>570997.94536996167</v>
      </c>
      <c r="E78" s="6">
        <f t="shared" si="14"/>
        <v>265.62722668267446</v>
      </c>
      <c r="F78" s="6">
        <v>48.590149451520276</v>
      </c>
      <c r="G78" s="6">
        <v>96.525096525096529</v>
      </c>
      <c r="H78" s="6">
        <v>14.457831325301207</v>
      </c>
      <c r="I78" s="6">
        <v>9.6352374397797664</v>
      </c>
      <c r="J78" s="6">
        <v>24.324604078252769</v>
      </c>
      <c r="K78" s="6">
        <v>38.285362685444724</v>
      </c>
      <c r="L78" s="6">
        <v>14.634146341463415</v>
      </c>
      <c r="M78" s="6">
        <v>19.174798835815785</v>
      </c>
    </row>
    <row r="79" spans="1:13" hidden="1">
      <c r="A79" s="10" t="s">
        <v>120</v>
      </c>
      <c r="B79" s="10" t="s">
        <v>116</v>
      </c>
      <c r="C79" s="10" t="s">
        <v>117</v>
      </c>
      <c r="D79" s="6">
        <f t="shared" si="13"/>
        <v>931625.84172628366</v>
      </c>
      <c r="E79" s="6">
        <f t="shared" si="14"/>
        <v>434.15724876102638</v>
      </c>
      <c r="F79" s="6">
        <v>78.774939262313183</v>
      </c>
      <c r="G79" s="6">
        <v>158.57694429123001</v>
      </c>
      <c r="H79" s="6">
        <v>23.752151462994835</v>
      </c>
      <c r="I79" s="6">
        <v>15.829318651066759</v>
      </c>
      <c r="J79" s="6">
        <v>39.333402339302353</v>
      </c>
      <c r="K79" s="6">
        <v>62.897381554659198</v>
      </c>
      <c r="L79" s="6">
        <v>23.491655969191271</v>
      </c>
      <c r="M79" s="6">
        <v>31.501455230268789</v>
      </c>
    </row>
    <row r="80" spans="1:13" hidden="1">
      <c r="A80" s="10" t="s">
        <v>121</v>
      </c>
      <c r="B80" s="10" t="s">
        <v>116</v>
      </c>
      <c r="C80" s="10" t="s">
        <v>122</v>
      </c>
      <c r="D80" s="6">
        <f t="shared" si="13"/>
        <v>1903207.6105346517</v>
      </c>
      <c r="E80" s="6">
        <f t="shared" si="14"/>
        <v>885.10682044990472</v>
      </c>
      <c r="F80" s="6">
        <v>160.49473606714275</v>
      </c>
      <c r="G80" s="6">
        <v>322.66960838389411</v>
      </c>
      <c r="H80" s="6">
        <v>48.537005163511189</v>
      </c>
      <c r="I80" s="6">
        <v>32.17481073640743</v>
      </c>
      <c r="J80" s="6">
        <v>80.736983749094293</v>
      </c>
      <c r="K80" s="6">
        <v>127.98249811991522</v>
      </c>
      <c r="L80" s="6">
        <v>48.138639281129649</v>
      </c>
      <c r="M80" s="6">
        <v>64.372538948810131</v>
      </c>
    </row>
    <row r="81" spans="1:13" hidden="1">
      <c r="A81" s="10" t="s">
        <v>123</v>
      </c>
      <c r="B81" s="10" t="s">
        <v>116</v>
      </c>
      <c r="C81" s="10" t="s">
        <v>116</v>
      </c>
      <c r="D81" s="6">
        <f t="shared" si="13"/>
        <v>1380759.1821689373</v>
      </c>
      <c r="E81" s="6">
        <f t="shared" si="14"/>
        <v>643.06151199508338</v>
      </c>
      <c r="F81" s="6">
        <v>117.05808731502613</v>
      </c>
      <c r="G81" s="6">
        <v>234.41809156094871</v>
      </c>
      <c r="H81" s="6">
        <v>35.111876075731502</v>
      </c>
      <c r="I81" s="6">
        <v>23.399862353750859</v>
      </c>
      <c r="J81" s="6">
        <v>58.482558741331125</v>
      </c>
      <c r="K81" s="6">
        <v>92.978737950365769</v>
      </c>
      <c r="L81" s="6">
        <v>35.044929396662383</v>
      </c>
      <c r="M81" s="6">
        <v>46.567368601266907</v>
      </c>
    </row>
    <row r="82" spans="1:13" hidden="1">
      <c r="A82" s="10" t="s">
        <v>124</v>
      </c>
      <c r="B82" s="10" t="s">
        <v>116</v>
      </c>
      <c r="C82" s="10" t="s">
        <v>122</v>
      </c>
      <c r="D82" s="6">
        <f t="shared" si="13"/>
        <v>865915.69279746385</v>
      </c>
      <c r="E82" s="6">
        <f t="shared" si="14"/>
        <v>404.14442625502835</v>
      </c>
      <c r="F82" s="6">
        <v>73.621438562909518</v>
      </c>
      <c r="G82" s="6">
        <v>147.54550468836183</v>
      </c>
      <c r="H82" s="6">
        <v>21.686746987951807</v>
      </c>
      <c r="I82" s="6">
        <v>14.624913971094289</v>
      </c>
      <c r="J82" s="6">
        <v>36.745678501190355</v>
      </c>
      <c r="K82" s="6">
        <v>58.521911533465513</v>
      </c>
      <c r="L82" s="6">
        <v>21.951219512195124</v>
      </c>
      <c r="M82" s="6">
        <v>29.447012497859955</v>
      </c>
    </row>
    <row r="83" spans="1:13" hidden="1">
      <c r="A83" s="10" t="s">
        <v>125</v>
      </c>
      <c r="B83" s="10" t="s">
        <v>116</v>
      </c>
      <c r="C83" s="10" t="s">
        <v>126</v>
      </c>
      <c r="D83" s="6">
        <f t="shared" si="13"/>
        <v>450904.038920591</v>
      </c>
      <c r="E83" s="6">
        <f t="shared" si="14"/>
        <v>210.8301269370647</v>
      </c>
      <c r="F83" s="6">
        <v>38.283148052712953</v>
      </c>
      <c r="G83" s="6">
        <v>77.220077220077215</v>
      </c>
      <c r="H83" s="6">
        <v>11.359724612736661</v>
      </c>
      <c r="I83" s="6">
        <v>7.5705437026841018</v>
      </c>
      <c r="J83" s="6">
        <v>19.149156402028776</v>
      </c>
      <c r="K83" s="6">
        <v>30.628290148355781</v>
      </c>
      <c r="L83" s="6">
        <v>11.553273427471117</v>
      </c>
      <c r="M83" s="6">
        <v>15.065913370998116</v>
      </c>
    </row>
    <row r="84" spans="1:13" hidden="1">
      <c r="A84" s="10" t="s">
        <v>127</v>
      </c>
      <c r="B84" s="10" t="s">
        <v>116</v>
      </c>
      <c r="C84" s="10" t="s">
        <v>116</v>
      </c>
      <c r="D84" s="6">
        <f t="shared" si="13"/>
        <v>229868.94365085458</v>
      </c>
      <c r="E84" s="6">
        <f t="shared" si="14"/>
        <v>106.1901869711043</v>
      </c>
      <c r="F84" s="6">
        <v>19.141574026356476</v>
      </c>
      <c r="G84" s="6">
        <v>38.610038610038607</v>
      </c>
      <c r="H84" s="6">
        <v>6.1962134251290868</v>
      </c>
      <c r="I84" s="6">
        <v>3.7852718513420509</v>
      </c>
      <c r="J84" s="6">
        <v>9.8333505848255882</v>
      </c>
      <c r="K84" s="6">
        <v>15.31414507417789</v>
      </c>
      <c r="L84" s="6">
        <v>5.7766367137355585</v>
      </c>
      <c r="M84" s="6">
        <v>7.5329566854990579</v>
      </c>
    </row>
    <row r="85" spans="1:13" hidden="1">
      <c r="A85" s="10" t="s">
        <v>128</v>
      </c>
      <c r="B85" s="10" t="s">
        <v>116</v>
      </c>
      <c r="C85" s="10" t="s">
        <v>129</v>
      </c>
      <c r="D85" s="6">
        <f t="shared" si="13"/>
        <v>490793.49031932815</v>
      </c>
      <c r="E85" s="6">
        <f t="shared" si="14"/>
        <v>229.72598969453136</v>
      </c>
      <c r="F85" s="6">
        <v>41.964219980858431</v>
      </c>
      <c r="G85" s="6">
        <v>84.114726971869828</v>
      </c>
      <c r="H85" s="6">
        <v>12.392426850258174</v>
      </c>
      <c r="I85" s="6">
        <v>8.430832759807295</v>
      </c>
      <c r="J85" s="6">
        <v>20.701790704895974</v>
      </c>
      <c r="K85" s="6">
        <v>33.362958911601837</v>
      </c>
      <c r="L85" s="6">
        <v>12.323491655969192</v>
      </c>
      <c r="M85" s="6">
        <v>16.435541859270675</v>
      </c>
    </row>
    <row r="86" spans="1:13" hidden="1">
      <c r="A86" s="10" t="s">
        <v>130</v>
      </c>
      <c r="B86" s="10" t="s">
        <v>116</v>
      </c>
      <c r="C86" s="10" t="s">
        <v>131</v>
      </c>
      <c r="D86" s="6">
        <f t="shared" si="13"/>
        <v>499754.31378083472</v>
      </c>
      <c r="E86" s="6">
        <f t="shared" si="14"/>
        <v>233.23932152354681</v>
      </c>
      <c r="F86" s="6">
        <v>41.964219980858431</v>
      </c>
      <c r="G86" s="6">
        <v>85.49365692222834</v>
      </c>
      <c r="H86" s="6">
        <v>12.392426850258174</v>
      </c>
      <c r="I86" s="6">
        <v>8.430832759807295</v>
      </c>
      <c r="J86" s="6">
        <v>21.219335472518374</v>
      </c>
      <c r="K86" s="6">
        <v>33.909892664251039</v>
      </c>
      <c r="L86" s="6">
        <v>12.708600770218228</v>
      </c>
      <c r="M86" s="6">
        <v>17.120356103406948</v>
      </c>
    </row>
    <row r="87" spans="1:13" hidden="1">
      <c r="A87" s="10" t="s">
        <v>132</v>
      </c>
      <c r="B87" s="10" t="s">
        <v>116</v>
      </c>
      <c r="C87" s="10" t="s">
        <v>129</v>
      </c>
      <c r="D87" s="6">
        <f t="shared" si="13"/>
        <v>3797454.3976077968</v>
      </c>
      <c r="E87" s="6">
        <f t="shared" si="14"/>
        <v>1766.700309070794</v>
      </c>
      <c r="F87" s="6">
        <v>320.98947213428551</v>
      </c>
      <c r="G87" s="6">
        <v>643.96028681742962</v>
      </c>
      <c r="H87" s="6">
        <v>97.074010327022378</v>
      </c>
      <c r="I87" s="6">
        <v>64.34962147281486</v>
      </c>
      <c r="J87" s="6">
        <v>160.9564227305662</v>
      </c>
      <c r="K87" s="6">
        <v>255.41806248718123</v>
      </c>
      <c r="L87" s="6">
        <v>95.892169448010264</v>
      </c>
      <c r="M87" s="6">
        <v>128.06026365348399</v>
      </c>
    </row>
    <row r="88" spans="1:13" hidden="1">
      <c r="A88" s="10" t="s">
        <v>133</v>
      </c>
      <c r="B88" s="10" t="s">
        <v>116</v>
      </c>
      <c r="C88" s="10" t="s">
        <v>119</v>
      </c>
      <c r="D88" s="6">
        <f t="shared" si="13"/>
        <v>962053.3811121562</v>
      </c>
      <c r="E88" s="6">
        <f t="shared" si="14"/>
        <v>446.70002547423383</v>
      </c>
      <c r="F88" s="6">
        <v>80.983582419200459</v>
      </c>
      <c r="G88" s="6">
        <v>162.71373414230558</v>
      </c>
      <c r="H88" s="6">
        <v>24.784853700516347</v>
      </c>
      <c r="I88" s="6">
        <v>16.345492085340677</v>
      </c>
      <c r="J88" s="6">
        <v>40.886036642169543</v>
      </c>
      <c r="K88" s="6">
        <v>64.538182812606834</v>
      </c>
      <c r="L88" s="6">
        <v>24.261874197689345</v>
      </c>
      <c r="M88" s="6">
        <v>32.186269474405066</v>
      </c>
    </row>
    <row r="89" spans="1:13" hidden="1">
      <c r="A89" s="10" t="s">
        <v>134</v>
      </c>
      <c r="B89" s="10" t="s">
        <v>116</v>
      </c>
      <c r="C89" s="10" t="s">
        <v>126</v>
      </c>
      <c r="D89" s="6">
        <f t="shared" si="13"/>
        <v>1283359.3903044465</v>
      </c>
      <c r="E89" s="6">
        <f t="shared" si="14"/>
        <v>597.07039918074804</v>
      </c>
      <c r="F89" s="6">
        <v>108.22351468747699</v>
      </c>
      <c r="G89" s="6">
        <v>217.87093215664643</v>
      </c>
      <c r="H89" s="6">
        <v>33.04647160068847</v>
      </c>
      <c r="I89" s="6">
        <v>21.679284239504472</v>
      </c>
      <c r="J89" s="6">
        <v>54.34220060035193</v>
      </c>
      <c r="K89" s="6">
        <v>86.415532918575238</v>
      </c>
      <c r="L89" s="6">
        <v>32.349165596919129</v>
      </c>
      <c r="M89" s="6">
        <v>43.143297380585516</v>
      </c>
    </row>
    <row r="90" spans="1:13" hidden="1">
      <c r="A90" s="10" t="s">
        <v>135</v>
      </c>
      <c r="B90" s="10" t="s">
        <v>116</v>
      </c>
      <c r="C90" s="10" t="s">
        <v>131</v>
      </c>
      <c r="D90" s="6">
        <f t="shared" si="13"/>
        <v>1752162.9730498833</v>
      </c>
      <c r="E90" s="6">
        <f t="shared" si="14"/>
        <v>815.84586862299045</v>
      </c>
      <c r="F90" s="6">
        <v>147.97909151144813</v>
      </c>
      <c r="G90" s="6">
        <v>297.84886927744071</v>
      </c>
      <c r="H90" s="6">
        <v>44.406196213425133</v>
      </c>
      <c r="I90" s="6">
        <v>29.766001376462491</v>
      </c>
      <c r="J90" s="6">
        <v>74.526446537625503</v>
      </c>
      <c r="K90" s="6">
        <v>118.13769057222943</v>
      </c>
      <c r="L90" s="6">
        <v>44.287548138639281</v>
      </c>
      <c r="M90" s="6">
        <v>58.89402499571991</v>
      </c>
    </row>
    <row r="91" spans="1:13" hidden="1">
      <c r="A91" s="10" t="s">
        <v>136</v>
      </c>
      <c r="B91" s="10" t="s">
        <v>116</v>
      </c>
      <c r="C91" s="10" t="s">
        <v>126</v>
      </c>
      <c r="D91" s="6">
        <f t="shared" si="13"/>
        <v>1175355.0515808999</v>
      </c>
      <c r="E91" s="6">
        <f t="shared" si="14"/>
        <v>547.60317565826142</v>
      </c>
      <c r="F91" s="6">
        <v>99.388942059927857</v>
      </c>
      <c r="G91" s="6">
        <v>199.94484280198566</v>
      </c>
      <c r="H91" s="6">
        <v>29.948364888123926</v>
      </c>
      <c r="I91" s="6">
        <v>19.95870612525809</v>
      </c>
      <c r="J91" s="6">
        <v>49.684297691750338</v>
      </c>
      <c r="K91" s="6">
        <v>79.305394134135511</v>
      </c>
      <c r="L91" s="6">
        <v>29.653401797175864</v>
      </c>
      <c r="M91" s="6">
        <v>39.719226159904125</v>
      </c>
    </row>
    <row r="92" spans="1:13" hidden="1">
      <c r="A92" s="10" t="s">
        <v>137</v>
      </c>
      <c r="B92" s="10" t="s">
        <v>116</v>
      </c>
      <c r="C92" s="10" t="s">
        <v>117</v>
      </c>
      <c r="D92" s="6">
        <f t="shared" si="13"/>
        <v>536876.25880418089</v>
      </c>
      <c r="E92" s="6">
        <f t="shared" si="14"/>
        <v>250.03726276658114</v>
      </c>
      <c r="F92" s="6">
        <v>45.645291909003902</v>
      </c>
      <c r="G92" s="6">
        <v>91.009376723662442</v>
      </c>
      <c r="H92" s="6">
        <v>13.425129087779689</v>
      </c>
      <c r="I92" s="6">
        <v>9.1190640055058498</v>
      </c>
      <c r="J92" s="6">
        <v>22.771969775385571</v>
      </c>
      <c r="K92" s="6">
        <v>36.097627674847885</v>
      </c>
      <c r="L92" s="6">
        <v>13.478818998716303</v>
      </c>
      <c r="M92" s="6">
        <v>18.489984591679509</v>
      </c>
    </row>
    <row r="93" spans="1:13" hidden="1">
      <c r="A93" s="22" t="s">
        <v>116</v>
      </c>
      <c r="B93" s="23"/>
      <c r="C93" s="24"/>
      <c r="D93" s="13">
        <f>SUM(D77:D92)</f>
        <v>17402086.457098231</v>
      </c>
      <c r="E93" s="13">
        <f t="shared" ref="E93" si="15">SUM(E77:E92)</f>
        <v>8101.6671267262482</v>
      </c>
      <c r="F93" s="13">
        <v>1471.6925568725615</v>
      </c>
      <c r="G93" s="13">
        <v>2955.0468836183118</v>
      </c>
      <c r="H93" s="13">
        <v>443.0292598967298</v>
      </c>
      <c r="I93" s="13">
        <v>294.73503097040606</v>
      </c>
      <c r="J93" s="13">
        <v>738.01883862954151</v>
      </c>
      <c r="K93" s="13">
        <v>1172.0790319272578</v>
      </c>
      <c r="L93" s="13">
        <v>440.17971758664959</v>
      </c>
      <c r="M93" s="13">
        <v>586.88580722479026</v>
      </c>
    </row>
    <row r="94" spans="1:13" hidden="1">
      <c r="A94" s="9" t="s">
        <v>138</v>
      </c>
      <c r="B94" s="9" t="s">
        <v>139</v>
      </c>
      <c r="C94" s="9" t="s">
        <v>140</v>
      </c>
      <c r="D94" s="6">
        <f t="shared" ref="D94:D106" si="16">SUMPRODUCT(F$3:M$3,F94:M94)</f>
        <v>1146483.5150461069</v>
      </c>
      <c r="E94" s="19">
        <f t="shared" ref="E94:E106" si="17">SUM(F94:M94)</f>
        <v>574.56288293041655</v>
      </c>
      <c r="F94" s="6">
        <v>110.43215784436427</v>
      </c>
      <c r="G94" s="6">
        <v>220.62879205736348</v>
      </c>
      <c r="H94" s="6">
        <v>27.882960413080891</v>
      </c>
      <c r="I94" s="6">
        <v>18.41018582243634</v>
      </c>
      <c r="J94" s="6">
        <v>46.061484318393539</v>
      </c>
      <c r="K94" s="6">
        <v>87.509400423873657</v>
      </c>
      <c r="L94" s="6">
        <v>27.342747111681643</v>
      </c>
      <c r="M94" s="6">
        <v>36.295154939222741</v>
      </c>
    </row>
    <row r="95" spans="1:13" hidden="1">
      <c r="A95" s="9" t="s">
        <v>141</v>
      </c>
      <c r="B95" s="9" t="s">
        <v>139</v>
      </c>
      <c r="C95" s="9" t="s">
        <v>140</v>
      </c>
      <c r="D95" s="6">
        <f t="shared" si="16"/>
        <v>695769.2426232344</v>
      </c>
      <c r="E95" s="19">
        <f t="shared" si="17"/>
        <v>355.22907869048595</v>
      </c>
      <c r="F95" s="6">
        <v>69.20415224913495</v>
      </c>
      <c r="G95" s="6">
        <v>137.89299503585218</v>
      </c>
      <c r="H95" s="6">
        <v>16.523235800344235</v>
      </c>
      <c r="I95" s="6">
        <v>11.011699931176874</v>
      </c>
      <c r="J95" s="6">
        <v>27.429872683987167</v>
      </c>
      <c r="K95" s="6">
        <v>54.693375264921038</v>
      </c>
      <c r="L95" s="6">
        <v>16.559691912708601</v>
      </c>
      <c r="M95" s="6">
        <v>21.914055812360896</v>
      </c>
    </row>
    <row r="96" spans="1:13">
      <c r="A96" s="9" t="s">
        <v>142</v>
      </c>
      <c r="B96" s="9" t="s">
        <v>139</v>
      </c>
      <c r="C96" s="9" t="s">
        <v>143</v>
      </c>
      <c r="D96" s="6">
        <f t="shared" si="16"/>
        <v>1116230.2464604997</v>
      </c>
      <c r="E96" s="19">
        <f t="shared" si="17"/>
        <v>469.00031219825729</v>
      </c>
      <c r="F96" s="6">
        <v>78.038724876684086</v>
      </c>
      <c r="G96" s="6">
        <v>157.19801434087148</v>
      </c>
      <c r="H96" s="6">
        <v>29.948364888123926</v>
      </c>
      <c r="I96" s="6">
        <v>20.302821748107363</v>
      </c>
      <c r="J96" s="6">
        <v>50.719387226995138</v>
      </c>
      <c r="K96" s="6">
        <v>62.350447802009981</v>
      </c>
      <c r="L96" s="6">
        <v>30.038510911424904</v>
      </c>
      <c r="M96" s="6">
        <v>40.404040404040408</v>
      </c>
    </row>
    <row r="97" spans="1:13">
      <c r="A97" s="9" t="s">
        <v>144</v>
      </c>
      <c r="B97" s="9" t="s">
        <v>139</v>
      </c>
      <c r="C97" s="9" t="s">
        <v>143</v>
      </c>
      <c r="D97" s="6">
        <f t="shared" si="16"/>
        <v>519626.53345152206</v>
      </c>
      <c r="E97" s="19">
        <f t="shared" si="17"/>
        <v>263.42473264975644</v>
      </c>
      <c r="F97" s="6">
        <v>50.798792608407567</v>
      </c>
      <c r="G97" s="6">
        <v>102.0408163265306</v>
      </c>
      <c r="H97" s="6">
        <v>12.392426850258174</v>
      </c>
      <c r="I97" s="6">
        <v>8.2587749483826567</v>
      </c>
      <c r="J97" s="6">
        <v>20.701790704895974</v>
      </c>
      <c r="K97" s="6">
        <v>40.473097696041563</v>
      </c>
      <c r="L97" s="6">
        <v>12.323491655969192</v>
      </c>
      <c r="M97" s="6">
        <v>16.435541859270675</v>
      </c>
    </row>
    <row r="98" spans="1:13">
      <c r="A98" s="9" t="s">
        <v>145</v>
      </c>
      <c r="B98" s="9" t="s">
        <v>139</v>
      </c>
      <c r="C98" s="9" t="s">
        <v>143</v>
      </c>
      <c r="D98" s="6">
        <f t="shared" si="16"/>
        <v>929286.71363502403</v>
      </c>
      <c r="E98" s="19">
        <f t="shared" si="17"/>
        <v>402.01457458746148</v>
      </c>
      <c r="F98" s="6">
        <v>69.20415224913495</v>
      </c>
      <c r="G98" s="6">
        <v>137.89299503585218</v>
      </c>
      <c r="H98" s="6">
        <v>24.784853700516347</v>
      </c>
      <c r="I98" s="6">
        <v>16.517549896765313</v>
      </c>
      <c r="J98" s="6">
        <v>41.403581409791947</v>
      </c>
      <c r="K98" s="6">
        <v>54.693375264921038</v>
      </c>
      <c r="L98" s="6">
        <v>24.646983311938385</v>
      </c>
      <c r="M98" s="6">
        <v>32.87108371854135</v>
      </c>
    </row>
    <row r="99" spans="1:13">
      <c r="A99" s="9" t="s">
        <v>146</v>
      </c>
      <c r="B99" s="9" t="s">
        <v>139</v>
      </c>
      <c r="C99" s="9" t="s">
        <v>143</v>
      </c>
      <c r="D99" s="6">
        <f t="shared" si="16"/>
        <v>628627.68007252214</v>
      </c>
      <c r="E99" s="19">
        <f t="shared" si="17"/>
        <v>313.06401398366785</v>
      </c>
      <c r="F99" s="6">
        <v>59.63336523595671</v>
      </c>
      <c r="G99" s="6">
        <v>119.96690568119139</v>
      </c>
      <c r="H99" s="6">
        <v>15.490533562822721</v>
      </c>
      <c r="I99" s="6">
        <v>10.151410874053681</v>
      </c>
      <c r="J99" s="6">
        <v>25.359693613497569</v>
      </c>
      <c r="K99" s="6">
        <v>47.583236480481304</v>
      </c>
      <c r="L99" s="6">
        <v>15.019255455712452</v>
      </c>
      <c r="M99" s="6">
        <v>19.859613079952062</v>
      </c>
    </row>
    <row r="100" spans="1:13" hidden="1">
      <c r="A100" s="9" t="s">
        <v>147</v>
      </c>
      <c r="B100" s="9" t="s">
        <v>139</v>
      </c>
      <c r="C100" s="9" t="s">
        <v>139</v>
      </c>
      <c r="D100" s="6">
        <f t="shared" si="16"/>
        <v>517335.44012667012</v>
      </c>
      <c r="E100" s="19">
        <f t="shared" si="17"/>
        <v>405.16001362755696</v>
      </c>
      <c r="F100" s="6">
        <v>96.444084517411468</v>
      </c>
      <c r="G100" s="6">
        <v>193.05019305019306</v>
      </c>
      <c r="H100" s="6">
        <v>7.2289156626506035</v>
      </c>
      <c r="I100" s="6">
        <v>4.6455609084652441</v>
      </c>
      <c r="J100" s="6">
        <v>11.385984887692786</v>
      </c>
      <c r="K100" s="6">
        <v>76.570725370889448</v>
      </c>
      <c r="L100" s="6">
        <v>6.9319640564826708</v>
      </c>
      <c r="M100" s="6">
        <v>8.9025851737716142</v>
      </c>
    </row>
    <row r="101" spans="1:13" hidden="1">
      <c r="A101" s="9" t="s">
        <v>148</v>
      </c>
      <c r="B101" s="9" t="s">
        <v>139</v>
      </c>
      <c r="C101" s="9" t="s">
        <v>139</v>
      </c>
      <c r="D101" s="6">
        <f t="shared" si="16"/>
        <v>851112.22594112507</v>
      </c>
      <c r="E101" s="19">
        <f t="shared" si="17"/>
        <v>386.4181518316243</v>
      </c>
      <c r="F101" s="6">
        <v>69.20415224913495</v>
      </c>
      <c r="G101" s="6">
        <v>137.89299503585218</v>
      </c>
      <c r="H101" s="6">
        <v>21.686746987951807</v>
      </c>
      <c r="I101" s="6">
        <v>14.796971782518927</v>
      </c>
      <c r="J101" s="6">
        <v>36.745678501190355</v>
      </c>
      <c r="K101" s="6">
        <v>54.693375264921038</v>
      </c>
      <c r="L101" s="6">
        <v>21.951219512195124</v>
      </c>
      <c r="M101" s="6">
        <v>29.447012497859955</v>
      </c>
    </row>
    <row r="102" spans="1:13" hidden="1">
      <c r="A102" s="9" t="s">
        <v>149</v>
      </c>
      <c r="B102" s="9" t="s">
        <v>139</v>
      </c>
      <c r="C102" s="9" t="s">
        <v>139</v>
      </c>
      <c r="D102" s="6">
        <f t="shared" si="16"/>
        <v>238140.67394364986</v>
      </c>
      <c r="E102" s="19">
        <f t="shared" si="17"/>
        <v>162.20802566266565</v>
      </c>
      <c r="F102" s="6">
        <v>36.810719281454759</v>
      </c>
      <c r="G102" s="6">
        <v>73.083287369001653</v>
      </c>
      <c r="H102" s="6">
        <v>4.1308089500860588</v>
      </c>
      <c r="I102" s="6">
        <v>2.7529249827942186</v>
      </c>
      <c r="J102" s="6">
        <v>6.7280819790911908</v>
      </c>
      <c r="K102" s="6">
        <v>28.987488890408148</v>
      </c>
      <c r="L102" s="6">
        <v>4.2362002567394095</v>
      </c>
      <c r="M102" s="6">
        <v>5.478513953090224</v>
      </c>
    </row>
    <row r="103" spans="1:13">
      <c r="A103" s="9" t="s">
        <v>150</v>
      </c>
      <c r="B103" s="9" t="s">
        <v>139</v>
      </c>
      <c r="C103" s="9" t="s">
        <v>151</v>
      </c>
      <c r="D103" s="6">
        <f t="shared" si="16"/>
        <v>851112.22594112507</v>
      </c>
      <c r="E103" s="19">
        <f t="shared" si="17"/>
        <v>386.4181518316243</v>
      </c>
      <c r="F103" s="6">
        <v>69.20415224913495</v>
      </c>
      <c r="G103" s="6">
        <v>137.89299503585218</v>
      </c>
      <c r="H103" s="6">
        <v>21.686746987951807</v>
      </c>
      <c r="I103" s="6">
        <v>14.796971782518927</v>
      </c>
      <c r="J103" s="6">
        <v>36.745678501190355</v>
      </c>
      <c r="K103" s="6">
        <v>54.693375264921038</v>
      </c>
      <c r="L103" s="6">
        <v>21.951219512195124</v>
      </c>
      <c r="M103" s="6">
        <v>29.447012497859955</v>
      </c>
    </row>
    <row r="104" spans="1:13">
      <c r="A104" s="9" t="s">
        <v>152</v>
      </c>
      <c r="B104" s="9" t="s">
        <v>139</v>
      </c>
      <c r="C104" s="9" t="s">
        <v>151</v>
      </c>
      <c r="D104" s="6">
        <f t="shared" si="16"/>
        <v>914689.5731244639</v>
      </c>
      <c r="E104" s="19">
        <f t="shared" si="17"/>
        <v>385.30589167001148</v>
      </c>
      <c r="F104" s="6">
        <v>64.050651549731285</v>
      </c>
      <c r="G104" s="6">
        <v>129.61941533370106</v>
      </c>
      <c r="H104" s="6">
        <v>24.784853700516347</v>
      </c>
      <c r="I104" s="6">
        <v>16.517549896765313</v>
      </c>
      <c r="J104" s="6">
        <v>41.403581409791947</v>
      </c>
      <c r="K104" s="6">
        <v>51.411772749025772</v>
      </c>
      <c r="L104" s="6">
        <v>24.646983311938385</v>
      </c>
      <c r="M104" s="6">
        <v>32.87108371854135</v>
      </c>
    </row>
    <row r="105" spans="1:13" hidden="1">
      <c r="A105" s="9" t="s">
        <v>153</v>
      </c>
      <c r="B105" s="9" t="s">
        <v>139</v>
      </c>
      <c r="C105" s="9" t="s">
        <v>154</v>
      </c>
      <c r="D105" s="6">
        <f t="shared" si="16"/>
        <v>1787915.0329746155</v>
      </c>
      <c r="E105" s="19">
        <f t="shared" si="17"/>
        <v>646.90043447227822</v>
      </c>
      <c r="F105" s="6">
        <v>90.554369432378721</v>
      </c>
      <c r="G105" s="6">
        <v>186.15554329840043</v>
      </c>
      <c r="H105" s="6">
        <v>52.667814113597245</v>
      </c>
      <c r="I105" s="6">
        <v>34.92773571920165</v>
      </c>
      <c r="J105" s="6">
        <v>87.465065728185493</v>
      </c>
      <c r="K105" s="6">
        <v>73.28912285499419</v>
      </c>
      <c r="L105" s="6">
        <v>51.989730423620024</v>
      </c>
      <c r="M105" s="6">
        <v>69.85105290190036</v>
      </c>
    </row>
    <row r="106" spans="1:13" hidden="1">
      <c r="A106" s="9" t="s">
        <v>155</v>
      </c>
      <c r="B106" s="9" t="s">
        <v>139</v>
      </c>
      <c r="C106" s="9" t="s">
        <v>154</v>
      </c>
      <c r="D106" s="6">
        <f t="shared" si="16"/>
        <v>663481.0013936155</v>
      </c>
      <c r="E106" s="19">
        <f t="shared" si="17"/>
        <v>305.8932227172802</v>
      </c>
      <c r="F106" s="6">
        <v>55.216078922182135</v>
      </c>
      <c r="G106" s="6">
        <v>110.31439602868174</v>
      </c>
      <c r="H106" s="6">
        <v>16.523235800344235</v>
      </c>
      <c r="I106" s="6">
        <v>11.011699931176874</v>
      </c>
      <c r="J106" s="6">
        <v>28.982506986854361</v>
      </c>
      <c r="K106" s="6">
        <v>44.301633964586046</v>
      </c>
      <c r="L106" s="6">
        <v>16.944801026957638</v>
      </c>
      <c r="M106" s="6">
        <v>22.598870056497177</v>
      </c>
    </row>
    <row r="107" spans="1:13" hidden="1">
      <c r="A107" s="22" t="s">
        <v>139</v>
      </c>
      <c r="B107" s="23"/>
      <c r="C107" s="24"/>
      <c r="D107" s="14">
        <f>SUM(D94:D106)</f>
        <v>10859810.104734177</v>
      </c>
      <c r="E107" s="14">
        <f t="shared" ref="E107" si="18">SUM(E94:E106)</f>
        <v>5055.5994868530852</v>
      </c>
      <c r="F107" s="14">
        <v>918.79555326511081</v>
      </c>
      <c r="G107" s="14">
        <v>1843.6293436293436</v>
      </c>
      <c r="H107" s="14">
        <v>275.73149741824443</v>
      </c>
      <c r="I107" s="14">
        <v>184.10185822436338</v>
      </c>
      <c r="J107" s="14">
        <v>461.1323879515578</v>
      </c>
      <c r="K107" s="14">
        <v>731.25042729199424</v>
      </c>
      <c r="L107" s="14">
        <v>274.58279845956355</v>
      </c>
      <c r="M107" s="14">
        <v>366.37562061290873</v>
      </c>
    </row>
    <row r="108" spans="1:13" hidden="1">
      <c r="A108" s="11" t="s">
        <v>156</v>
      </c>
      <c r="B108" s="11" t="s">
        <v>60</v>
      </c>
      <c r="C108" s="11" t="s">
        <v>157</v>
      </c>
      <c r="D108" s="20">
        <f t="shared" ref="D108:D119" si="19">SUMPRODUCT($F$3:$M$3,F108:M108)</f>
        <v>936454.52713054582</v>
      </c>
      <c r="E108" s="6">
        <f t="shared" ref="E108:E119" si="20">SUM(F108:M108)</f>
        <v>452.30765213147572</v>
      </c>
      <c r="F108" s="6">
        <v>88.345726275491415</v>
      </c>
      <c r="G108" s="6">
        <v>165.47159404302261</v>
      </c>
      <c r="H108" s="6">
        <v>20.654044750430295</v>
      </c>
      <c r="I108" s="6">
        <v>15.485203028217482</v>
      </c>
      <c r="J108" s="6">
        <v>38.815857571679949</v>
      </c>
      <c r="K108" s="6">
        <v>65.632050317905239</v>
      </c>
      <c r="L108" s="6">
        <v>25.032092426187418</v>
      </c>
      <c r="M108" s="6">
        <v>32.87108371854135</v>
      </c>
    </row>
    <row r="109" spans="1:13" hidden="1">
      <c r="A109" s="11" t="s">
        <v>158</v>
      </c>
      <c r="B109" s="11" t="s">
        <v>60</v>
      </c>
      <c r="C109" s="11" t="s">
        <v>157</v>
      </c>
      <c r="D109" s="20">
        <f t="shared" si="19"/>
        <v>1020700.8205231944</v>
      </c>
      <c r="E109" s="6">
        <f t="shared" si="20"/>
        <v>479.52061166398403</v>
      </c>
      <c r="F109" s="6">
        <v>88.345726275491415</v>
      </c>
      <c r="G109" s="6">
        <v>173.74517374517376</v>
      </c>
      <c r="H109" s="6">
        <v>25.817555938037863</v>
      </c>
      <c r="I109" s="6">
        <v>17.205781142463866</v>
      </c>
      <c r="J109" s="6">
        <v>38.815857571679949</v>
      </c>
      <c r="K109" s="6">
        <v>68.913652833800512</v>
      </c>
      <c r="L109" s="6">
        <v>26.957637997432606</v>
      </c>
      <c r="M109" s="6">
        <v>39.719226159904125</v>
      </c>
    </row>
    <row r="110" spans="1:13" hidden="1">
      <c r="A110" s="11" t="s">
        <v>159</v>
      </c>
      <c r="B110" s="11" t="s">
        <v>60</v>
      </c>
      <c r="C110" s="11" t="s">
        <v>160</v>
      </c>
      <c r="D110" s="20">
        <f t="shared" si="19"/>
        <v>712671.45753168617</v>
      </c>
      <c r="E110" s="6">
        <f t="shared" si="20"/>
        <v>290.76369041057791</v>
      </c>
      <c r="F110" s="6">
        <v>44.172863137745708</v>
      </c>
      <c r="G110" s="6">
        <v>96.525096525096529</v>
      </c>
      <c r="H110" s="6">
        <v>15.490533562822721</v>
      </c>
      <c r="I110" s="6">
        <v>12.044046799724708</v>
      </c>
      <c r="J110" s="6">
        <v>36.228133733567958</v>
      </c>
      <c r="K110" s="6">
        <v>38.285362685444724</v>
      </c>
      <c r="L110" s="6">
        <v>19.255455712451862</v>
      </c>
      <c r="M110" s="6">
        <v>28.762198253723678</v>
      </c>
    </row>
    <row r="111" spans="1:13" hidden="1">
      <c r="A111" s="11" t="s">
        <v>161</v>
      </c>
      <c r="B111" s="11" t="s">
        <v>60</v>
      </c>
      <c r="C111" s="11" t="s">
        <v>160</v>
      </c>
      <c r="D111" s="20">
        <f t="shared" si="19"/>
        <v>1254958.7976493838</v>
      </c>
      <c r="E111" s="6">
        <f t="shared" si="20"/>
        <v>610.25021880338295</v>
      </c>
      <c r="F111" s="6">
        <v>117.79430170065523</v>
      </c>
      <c r="G111" s="6">
        <v>227.52344180915608</v>
      </c>
      <c r="H111" s="6">
        <v>30.981067125645442</v>
      </c>
      <c r="I111" s="6">
        <v>22.367515485203029</v>
      </c>
      <c r="J111" s="6">
        <v>51.754476762239932</v>
      </c>
      <c r="K111" s="6">
        <v>90.244069187119706</v>
      </c>
      <c r="L111" s="6">
        <v>34.659820282413349</v>
      </c>
      <c r="M111" s="6">
        <v>34.92552645095018</v>
      </c>
    </row>
    <row r="112" spans="1:13" hidden="1">
      <c r="A112" s="11" t="s">
        <v>162</v>
      </c>
      <c r="B112" s="11" t="s">
        <v>60</v>
      </c>
      <c r="C112" s="11" t="s">
        <v>60</v>
      </c>
      <c r="D112" s="20">
        <f t="shared" si="19"/>
        <v>1224077.0733601165</v>
      </c>
      <c r="E112" s="6">
        <f t="shared" si="20"/>
        <v>479.41280671076123</v>
      </c>
      <c r="F112" s="6">
        <v>73.621438562909518</v>
      </c>
      <c r="G112" s="6">
        <v>151.68229453943741</v>
      </c>
      <c r="H112" s="6">
        <v>36.144578313253014</v>
      </c>
      <c r="I112" s="6">
        <v>24.088093599449415</v>
      </c>
      <c r="J112" s="6">
        <v>57.965013973708722</v>
      </c>
      <c r="K112" s="6">
        <v>60.162712791413142</v>
      </c>
      <c r="L112" s="6">
        <v>34.659820282413349</v>
      </c>
      <c r="M112" s="6">
        <v>41.088854648176678</v>
      </c>
    </row>
    <row r="113" spans="1:13" hidden="1">
      <c r="A113" s="11" t="s">
        <v>163</v>
      </c>
      <c r="B113" s="11" t="s">
        <v>60</v>
      </c>
      <c r="C113" s="11" t="s">
        <v>60</v>
      </c>
      <c r="D113" s="20">
        <f t="shared" si="19"/>
        <v>1000323.5297027336</v>
      </c>
      <c r="E113" s="6">
        <f t="shared" si="20"/>
        <v>478.55663964730121</v>
      </c>
      <c r="F113" s="6">
        <v>88.345726275491415</v>
      </c>
      <c r="G113" s="6">
        <v>179.26089354660783</v>
      </c>
      <c r="H113" s="6">
        <v>25.817555938037863</v>
      </c>
      <c r="I113" s="6">
        <v>17.205781142463866</v>
      </c>
      <c r="J113" s="6">
        <v>41.403581409791947</v>
      </c>
      <c r="K113" s="6">
        <v>71.101387844397351</v>
      </c>
      <c r="L113" s="6">
        <v>21.181001283697046</v>
      </c>
      <c r="M113" s="6">
        <v>34.240712206813896</v>
      </c>
    </row>
    <row r="114" spans="1:13" hidden="1">
      <c r="A114" s="11" t="s">
        <v>164</v>
      </c>
      <c r="B114" s="11" t="s">
        <v>60</v>
      </c>
      <c r="C114" s="11" t="s">
        <v>165</v>
      </c>
      <c r="D114" s="20">
        <f t="shared" si="19"/>
        <v>788495.6509856293</v>
      </c>
      <c r="E114" s="6">
        <f t="shared" si="20"/>
        <v>389.45168137039781</v>
      </c>
      <c r="F114" s="6">
        <v>73.621438562909518</v>
      </c>
      <c r="G114" s="6">
        <v>151.68229453943741</v>
      </c>
      <c r="H114" s="6">
        <v>20.654044750430295</v>
      </c>
      <c r="I114" s="6">
        <v>13.764624913971094</v>
      </c>
      <c r="J114" s="6">
        <v>36.228133733567958</v>
      </c>
      <c r="K114" s="6">
        <v>60.162712791413142</v>
      </c>
      <c r="L114" s="6">
        <v>13.478818998716303</v>
      </c>
      <c r="M114" s="6">
        <v>19.859613079952062</v>
      </c>
    </row>
    <row r="115" spans="1:13" hidden="1">
      <c r="A115" s="11" t="s">
        <v>166</v>
      </c>
      <c r="B115" s="11" t="s">
        <v>60</v>
      </c>
      <c r="C115" s="11" t="s">
        <v>167</v>
      </c>
      <c r="D115" s="20">
        <f t="shared" si="19"/>
        <v>234521.19768332306</v>
      </c>
      <c r="E115" s="6">
        <f t="shared" si="20"/>
        <v>134.41048511688578</v>
      </c>
      <c r="F115" s="6">
        <v>29.448575425163806</v>
      </c>
      <c r="G115" s="6">
        <v>55.157198014340871</v>
      </c>
      <c r="H115" s="6">
        <v>5.1635111876075737</v>
      </c>
      <c r="I115" s="6">
        <v>4.3014452856159666</v>
      </c>
      <c r="J115" s="6">
        <v>7.7631715143359905</v>
      </c>
      <c r="K115" s="6">
        <v>21.877350105968414</v>
      </c>
      <c r="L115" s="6">
        <v>3.8510911424903722</v>
      </c>
      <c r="M115" s="6">
        <v>6.8481424413627803</v>
      </c>
    </row>
    <row r="116" spans="1:13" hidden="1">
      <c r="A116" s="11" t="s">
        <v>168</v>
      </c>
      <c r="B116" s="11" t="s">
        <v>60</v>
      </c>
      <c r="C116" s="11" t="s">
        <v>169</v>
      </c>
      <c r="D116" s="20">
        <f t="shared" si="19"/>
        <v>1170125.0089466074</v>
      </c>
      <c r="E116" s="6">
        <f t="shared" si="20"/>
        <v>601.35346956059789</v>
      </c>
      <c r="F116" s="6">
        <v>117.79430170065523</v>
      </c>
      <c r="G116" s="6">
        <v>234.41809156094871</v>
      </c>
      <c r="H116" s="6">
        <v>30.981067125645442</v>
      </c>
      <c r="I116" s="6">
        <v>18.066070199587063</v>
      </c>
      <c r="J116" s="6">
        <v>43.991305247903945</v>
      </c>
      <c r="K116" s="6">
        <v>92.978737950365769</v>
      </c>
      <c r="L116" s="6">
        <v>28.883183568677794</v>
      </c>
      <c r="M116" s="6">
        <v>34.240712206813896</v>
      </c>
    </row>
    <row r="117" spans="1:13" hidden="1">
      <c r="A117" s="11" t="s">
        <v>170</v>
      </c>
      <c r="B117" s="11" t="s">
        <v>60</v>
      </c>
      <c r="C117" s="11" t="s">
        <v>169</v>
      </c>
      <c r="D117" s="20">
        <f t="shared" si="19"/>
        <v>753192.93075213395</v>
      </c>
      <c r="E117" s="6">
        <f t="shared" si="20"/>
        <v>343.05578695010843</v>
      </c>
      <c r="F117" s="6">
        <v>58.897150850327613</v>
      </c>
      <c r="G117" s="6">
        <v>124.10369553226697</v>
      </c>
      <c r="H117" s="6">
        <v>15.490533562822721</v>
      </c>
      <c r="I117" s="6">
        <v>14.624913971094289</v>
      </c>
      <c r="J117" s="6">
        <v>33.640409895455953</v>
      </c>
      <c r="K117" s="6">
        <v>49.224037738428933</v>
      </c>
      <c r="L117" s="6">
        <v>23.106546854942234</v>
      </c>
      <c r="M117" s="6">
        <v>23.96849854476973</v>
      </c>
    </row>
    <row r="118" spans="1:13" hidden="1">
      <c r="A118" s="11" t="s">
        <v>171</v>
      </c>
      <c r="B118" s="11" t="s">
        <v>60</v>
      </c>
      <c r="C118" s="11" t="s">
        <v>167</v>
      </c>
      <c r="D118" s="20">
        <f t="shared" si="19"/>
        <v>1513742.7371855685</v>
      </c>
      <c r="E118" s="6">
        <f t="shared" si="20"/>
        <v>686.90476571450665</v>
      </c>
      <c r="F118" s="6">
        <v>120.7391592431716</v>
      </c>
      <c r="G118" s="6">
        <v>248.20739106453394</v>
      </c>
      <c r="H118" s="6">
        <v>41.308089500860589</v>
      </c>
      <c r="I118" s="6">
        <v>21.507226428079836</v>
      </c>
      <c r="J118" s="6">
        <v>62.105372114687924</v>
      </c>
      <c r="K118" s="6">
        <v>92.978737950365769</v>
      </c>
      <c r="L118" s="6">
        <v>37.740693196405651</v>
      </c>
      <c r="M118" s="6">
        <v>62.318096216401301</v>
      </c>
    </row>
    <row r="119" spans="1:13" hidden="1">
      <c r="A119" s="11" t="s">
        <v>172</v>
      </c>
      <c r="B119" s="11" t="s">
        <v>60</v>
      </c>
      <c r="C119" s="11" t="s">
        <v>60</v>
      </c>
      <c r="D119" s="20">
        <f t="shared" si="19"/>
        <v>1175048.5657093134</v>
      </c>
      <c r="E119" s="6">
        <f t="shared" si="20"/>
        <v>540.077919578511</v>
      </c>
      <c r="F119" s="6">
        <v>95.707870131782371</v>
      </c>
      <c r="G119" s="6">
        <v>193.05019305019306</v>
      </c>
      <c r="H119" s="6">
        <v>30.981067125645442</v>
      </c>
      <c r="I119" s="6">
        <v>18.926359256710253</v>
      </c>
      <c r="J119" s="6">
        <v>51.754476762239932</v>
      </c>
      <c r="K119" s="6">
        <v>82.04006289738156</v>
      </c>
      <c r="L119" s="6">
        <v>29.26829268292683</v>
      </c>
      <c r="M119" s="6">
        <v>38.349597671631571</v>
      </c>
    </row>
    <row r="120" spans="1:13" hidden="1">
      <c r="A120" s="26" t="s">
        <v>60</v>
      </c>
      <c r="B120" s="27"/>
      <c r="C120" s="28"/>
      <c r="D120" s="13">
        <f>SUM(D108:D119)</f>
        <v>11784312.297160236</v>
      </c>
      <c r="E120" s="13">
        <f t="shared" ref="E120" si="21">SUM(E108:E119)</f>
        <v>5486.0657276584898</v>
      </c>
      <c r="F120" s="13">
        <v>996.83427814179493</v>
      </c>
      <c r="G120" s="13">
        <v>2000.8273579702152</v>
      </c>
      <c r="H120" s="13">
        <v>299.48364888123922</v>
      </c>
      <c r="I120" s="13">
        <v>199.58706125258087</v>
      </c>
      <c r="J120" s="13">
        <v>500.46579029086018</v>
      </c>
      <c r="K120" s="13">
        <v>793.60087509400421</v>
      </c>
      <c r="L120" s="13">
        <v>298.07445442875479</v>
      </c>
      <c r="M120" s="13">
        <v>397.19226159904127</v>
      </c>
    </row>
    <row r="121" spans="1:13" hidden="1">
      <c r="A121" s="5" t="s">
        <v>173</v>
      </c>
      <c r="B121" s="5" t="s">
        <v>174</v>
      </c>
      <c r="C121" s="5" t="s">
        <v>175</v>
      </c>
      <c r="D121" s="19">
        <f t="shared" ref="D121:D133" si="22">SUMPRODUCT(F$3:M$3,F121:M121)</f>
        <v>970668.59228184097</v>
      </c>
      <c r="E121" s="19">
        <f t="shared" ref="E121:E133" si="23">SUM(F121:M121)</f>
        <v>485.37515909838373</v>
      </c>
      <c r="F121" s="6">
        <v>82.456011190458668</v>
      </c>
      <c r="G121" s="6">
        <v>165.47159404302261</v>
      </c>
      <c r="H121" s="6">
        <v>18.588640275387263</v>
      </c>
      <c r="I121" s="6">
        <v>12.044046799724708</v>
      </c>
      <c r="J121" s="6">
        <v>30.535141289721562</v>
      </c>
      <c r="K121" s="6">
        <v>96.807274218910237</v>
      </c>
      <c r="L121" s="6">
        <v>34.274711168164316</v>
      </c>
      <c r="M121" s="6">
        <v>45.197740112994353</v>
      </c>
    </row>
    <row r="122" spans="1:13" hidden="1">
      <c r="A122" s="5" t="s">
        <v>176</v>
      </c>
      <c r="B122" s="5" t="s">
        <v>174</v>
      </c>
      <c r="C122" s="5" t="s">
        <v>177</v>
      </c>
      <c r="D122" s="19">
        <f t="shared" si="22"/>
        <v>642484.2420453974</v>
      </c>
      <c r="E122" s="19">
        <f t="shared" si="23"/>
        <v>270.48590583096592</v>
      </c>
      <c r="F122" s="6">
        <v>41.964219980858431</v>
      </c>
      <c r="G122" s="6">
        <v>84.114726971869828</v>
      </c>
      <c r="H122" s="6">
        <v>16.523235800344235</v>
      </c>
      <c r="I122" s="6">
        <v>11.011699931176874</v>
      </c>
      <c r="J122" s="6">
        <v>27.429872683987167</v>
      </c>
      <c r="K122" s="6">
        <v>44.848567717235248</v>
      </c>
      <c r="L122" s="6">
        <v>19.255455712451862</v>
      </c>
      <c r="M122" s="6">
        <v>25.338127033042287</v>
      </c>
    </row>
    <row r="123" spans="1:13" hidden="1">
      <c r="A123" s="5" t="s">
        <v>178</v>
      </c>
      <c r="B123" s="5" t="s">
        <v>174</v>
      </c>
      <c r="C123" s="5" t="s">
        <v>179</v>
      </c>
      <c r="D123" s="19">
        <f t="shared" si="22"/>
        <v>451511.87849615188</v>
      </c>
      <c r="E123" s="19">
        <f t="shared" si="23"/>
        <v>179.98272326348109</v>
      </c>
      <c r="F123" s="6">
        <v>28.712361039534713</v>
      </c>
      <c r="G123" s="6">
        <v>57.915057915057915</v>
      </c>
      <c r="H123" s="6">
        <v>13.425129087779689</v>
      </c>
      <c r="I123" s="6">
        <v>8.6028905712319332</v>
      </c>
      <c r="J123" s="6">
        <v>21.736880240140771</v>
      </c>
      <c r="K123" s="6">
        <v>22.971217611266834</v>
      </c>
      <c r="L123" s="6">
        <v>11.553273427471117</v>
      </c>
      <c r="M123" s="6">
        <v>15.065913370998116</v>
      </c>
    </row>
    <row r="124" spans="1:13" hidden="1">
      <c r="A124" s="5" t="s">
        <v>180</v>
      </c>
      <c r="B124" s="5" t="s">
        <v>174</v>
      </c>
      <c r="C124" s="5" t="s">
        <v>177</v>
      </c>
      <c r="D124" s="19">
        <f t="shared" si="22"/>
        <v>1355563.6623777952</v>
      </c>
      <c r="E124" s="19">
        <f t="shared" si="23"/>
        <v>603.74105721967442</v>
      </c>
      <c r="F124" s="6">
        <v>103.80622837370241</v>
      </c>
      <c r="G124" s="6">
        <v>208.21842250413678</v>
      </c>
      <c r="H124" s="6">
        <v>37.177280550774526</v>
      </c>
      <c r="I124" s="6">
        <v>24.432209222298692</v>
      </c>
      <c r="J124" s="6">
        <v>61.58782734706552</v>
      </c>
      <c r="K124" s="6">
        <v>95.166472960962608</v>
      </c>
      <c r="L124" s="6">
        <v>31.578947368421051</v>
      </c>
      <c r="M124" s="6">
        <v>41.773668892312962</v>
      </c>
    </row>
    <row r="125" spans="1:13" hidden="1">
      <c r="A125" s="5" t="s">
        <v>181</v>
      </c>
      <c r="B125" s="5" t="s">
        <v>174</v>
      </c>
      <c r="C125" s="5" t="s">
        <v>182</v>
      </c>
      <c r="D125" s="19">
        <f t="shared" si="22"/>
        <v>808845.89976322162</v>
      </c>
      <c r="E125" s="19">
        <f t="shared" si="23"/>
        <v>451.1370510354858</v>
      </c>
      <c r="F125" s="6">
        <v>96.444084517411468</v>
      </c>
      <c r="G125" s="6">
        <v>193.05019305019306</v>
      </c>
      <c r="H125" s="6">
        <v>19.621342512908779</v>
      </c>
      <c r="I125" s="6">
        <v>13.076393668272541</v>
      </c>
      <c r="J125" s="6">
        <v>33.122865127833556</v>
      </c>
      <c r="K125" s="6">
        <v>64.538182812606834</v>
      </c>
      <c r="L125" s="6">
        <v>13.478818998716303</v>
      </c>
      <c r="M125" s="6">
        <v>17.805170347543228</v>
      </c>
    </row>
    <row r="126" spans="1:13" hidden="1">
      <c r="A126" s="5" t="s">
        <v>183</v>
      </c>
      <c r="B126" s="5" t="s">
        <v>174</v>
      </c>
      <c r="C126" s="5" t="s">
        <v>184</v>
      </c>
      <c r="D126" s="19">
        <f t="shared" si="22"/>
        <v>358067.07725773816</v>
      </c>
      <c r="E126" s="19">
        <f t="shared" si="23"/>
        <v>200.75730600094366</v>
      </c>
      <c r="F126" s="6">
        <v>42.700434366487521</v>
      </c>
      <c r="G126" s="6">
        <v>85.49365692222834</v>
      </c>
      <c r="H126" s="6">
        <v>8.2616179001721175</v>
      </c>
      <c r="I126" s="6">
        <v>5.5058499655884372</v>
      </c>
      <c r="J126" s="6">
        <v>13.973708725804782</v>
      </c>
      <c r="K126" s="6">
        <v>28.987488890408148</v>
      </c>
      <c r="L126" s="6">
        <v>6.9319640564826708</v>
      </c>
      <c r="M126" s="6">
        <v>8.9025851737716142</v>
      </c>
    </row>
    <row r="127" spans="1:13" hidden="1">
      <c r="A127" s="5" t="s">
        <v>185</v>
      </c>
      <c r="B127" s="5" t="s">
        <v>174</v>
      </c>
      <c r="C127" s="5" t="s">
        <v>184</v>
      </c>
      <c r="D127" s="19">
        <f t="shared" si="22"/>
        <v>1393780.4027695635</v>
      </c>
      <c r="E127" s="19">
        <f t="shared" si="23"/>
        <v>522.61416005133208</v>
      </c>
      <c r="F127" s="6">
        <v>77.302510491055003</v>
      </c>
      <c r="G127" s="6">
        <v>154.44015444015443</v>
      </c>
      <c r="H127" s="6">
        <v>42.340791738382102</v>
      </c>
      <c r="I127" s="6">
        <v>28.561596696490021</v>
      </c>
      <c r="J127" s="6">
        <v>71.421177931891108</v>
      </c>
      <c r="K127" s="6">
        <v>69.460586586449708</v>
      </c>
      <c r="L127" s="6">
        <v>33.889602053915276</v>
      </c>
      <c r="M127" s="6">
        <v>45.197740112994353</v>
      </c>
    </row>
    <row r="128" spans="1:13" hidden="1">
      <c r="A128" s="5" t="s">
        <v>186</v>
      </c>
      <c r="B128" s="5" t="s">
        <v>174</v>
      </c>
      <c r="C128" s="5" t="s">
        <v>184</v>
      </c>
      <c r="D128" s="19">
        <f t="shared" si="22"/>
        <v>681952.11981371022</v>
      </c>
      <c r="E128" s="19">
        <f t="shared" si="23"/>
        <v>290.1547780499908</v>
      </c>
      <c r="F128" s="6">
        <v>50.062578222778477</v>
      </c>
      <c r="G128" s="6">
        <v>100.66188637617209</v>
      </c>
      <c r="H128" s="6">
        <v>18.588640275387263</v>
      </c>
      <c r="I128" s="6">
        <v>12.560220233998622</v>
      </c>
      <c r="J128" s="6">
        <v>31.570230824966359</v>
      </c>
      <c r="K128" s="6">
        <v>36.097627674847885</v>
      </c>
      <c r="L128" s="6">
        <v>17.329910141206675</v>
      </c>
      <c r="M128" s="6">
        <v>23.283684300633453</v>
      </c>
    </row>
    <row r="129" spans="1:13" hidden="1">
      <c r="A129" s="5" t="s">
        <v>187</v>
      </c>
      <c r="B129" s="5" t="s">
        <v>174</v>
      </c>
      <c r="C129" s="5" t="s">
        <v>177</v>
      </c>
      <c r="D129" s="19">
        <f t="shared" si="22"/>
        <v>941152.31381149986</v>
      </c>
      <c r="E129" s="19">
        <f t="shared" si="23"/>
        <v>371.65631704874647</v>
      </c>
      <c r="F129" s="6">
        <v>61.842008392844001</v>
      </c>
      <c r="G129" s="6">
        <v>124.10369553226697</v>
      </c>
      <c r="H129" s="6">
        <v>28.915662650602414</v>
      </c>
      <c r="I129" s="6">
        <v>18.926359256710253</v>
      </c>
      <c r="J129" s="6">
        <v>47.614118621260737</v>
      </c>
      <c r="K129" s="6">
        <v>39.926163943392361</v>
      </c>
      <c r="L129" s="6">
        <v>21.566110397946087</v>
      </c>
      <c r="M129" s="6">
        <v>28.762198253723678</v>
      </c>
    </row>
    <row r="130" spans="1:13" hidden="1">
      <c r="A130" s="5" t="s">
        <v>188</v>
      </c>
      <c r="B130" s="5" t="s">
        <v>174</v>
      </c>
      <c r="C130" s="5" t="s">
        <v>179</v>
      </c>
      <c r="D130" s="19">
        <f t="shared" si="22"/>
        <v>936381.64248060924</v>
      </c>
      <c r="E130" s="19">
        <f t="shared" si="23"/>
        <v>479.7915149993953</v>
      </c>
      <c r="F130" s="6">
        <v>97.180298903040551</v>
      </c>
      <c r="G130" s="6">
        <v>194.42912300055158</v>
      </c>
      <c r="H130" s="6">
        <v>20.654044750430295</v>
      </c>
      <c r="I130" s="6">
        <v>13.764624913971094</v>
      </c>
      <c r="J130" s="6">
        <v>34.675499430700754</v>
      </c>
      <c r="K130" s="6">
        <v>57.974977780816296</v>
      </c>
      <c r="L130" s="6">
        <v>26.187419768934532</v>
      </c>
      <c r="M130" s="6">
        <v>34.92552645095018</v>
      </c>
    </row>
    <row r="131" spans="1:13" hidden="1">
      <c r="A131" s="5" t="s">
        <v>189</v>
      </c>
      <c r="B131" s="5" t="s">
        <v>174</v>
      </c>
      <c r="C131" s="5" t="s">
        <v>174</v>
      </c>
      <c r="D131" s="19">
        <f t="shared" si="22"/>
        <v>1325099.3998074159</v>
      </c>
      <c r="E131" s="19">
        <f t="shared" si="23"/>
        <v>570.76877349286679</v>
      </c>
      <c r="F131" s="6">
        <v>99.388942059927857</v>
      </c>
      <c r="G131" s="6">
        <v>199.94484280198566</v>
      </c>
      <c r="H131" s="6">
        <v>34.079173838209982</v>
      </c>
      <c r="I131" s="6">
        <v>22.367515485203029</v>
      </c>
      <c r="J131" s="6">
        <v>56.412379670841524</v>
      </c>
      <c r="K131" s="6">
        <v>66.178984070554449</v>
      </c>
      <c r="L131" s="6">
        <v>39.666238767650839</v>
      </c>
      <c r="M131" s="6">
        <v>52.730696798493412</v>
      </c>
    </row>
    <row r="132" spans="1:13" hidden="1">
      <c r="A132" s="5" t="s">
        <v>190</v>
      </c>
      <c r="B132" s="5" t="s">
        <v>174</v>
      </c>
      <c r="C132" s="5" t="s">
        <v>174</v>
      </c>
      <c r="D132" s="19">
        <f t="shared" si="22"/>
        <v>601540.4247117067</v>
      </c>
      <c r="E132" s="19">
        <f t="shared" si="23"/>
        <v>374.6354927207438</v>
      </c>
      <c r="F132" s="6">
        <v>76.566296105425906</v>
      </c>
      <c r="G132" s="6">
        <v>154.44015444015443</v>
      </c>
      <c r="H132" s="6">
        <v>9.2943201376936315</v>
      </c>
      <c r="I132" s="6">
        <v>6.3661390227116312</v>
      </c>
      <c r="J132" s="6">
        <v>16.043887796294381</v>
      </c>
      <c r="K132" s="6">
        <v>73.8360566076434</v>
      </c>
      <c r="L132" s="6">
        <v>16.174582798459564</v>
      </c>
      <c r="M132" s="6">
        <v>21.914055812360896</v>
      </c>
    </row>
    <row r="133" spans="1:13" hidden="1">
      <c r="A133" s="5" t="s">
        <v>191</v>
      </c>
      <c r="B133" s="5" t="s">
        <v>174</v>
      </c>
      <c r="C133" s="5" t="s">
        <v>182</v>
      </c>
      <c r="D133" s="19">
        <f t="shared" si="22"/>
        <v>813739.19990127452</v>
      </c>
      <c r="E133" s="19">
        <f t="shared" si="23"/>
        <v>442.02096161209062</v>
      </c>
      <c r="F133" s="6">
        <v>95.707870131782371</v>
      </c>
      <c r="G133" s="6">
        <v>179.26089354660783</v>
      </c>
      <c r="H133" s="6">
        <v>20.654044750430295</v>
      </c>
      <c r="I133" s="6">
        <v>13.764624913971094</v>
      </c>
      <c r="J133" s="6">
        <v>31.052686057343962</v>
      </c>
      <c r="K133" s="6">
        <v>65.632050317905239</v>
      </c>
      <c r="L133" s="6">
        <v>15.404364569961489</v>
      </c>
      <c r="M133" s="6">
        <v>20.544427324088339</v>
      </c>
    </row>
    <row r="134" spans="1:13" hidden="1">
      <c r="A134" s="22" t="s">
        <v>174</v>
      </c>
      <c r="B134" s="23"/>
      <c r="C134" s="24"/>
      <c r="D134" s="13">
        <f>SUM(D121:D133)</f>
        <v>11280786.855517926</v>
      </c>
      <c r="E134" s="13">
        <f t="shared" ref="E134" si="24">SUM(E121:E133)</f>
        <v>5243.1212004241015</v>
      </c>
      <c r="F134" s="13">
        <v>954.13384377530735</v>
      </c>
      <c r="G134" s="13">
        <v>1901.5444015444016</v>
      </c>
      <c r="H134" s="13">
        <v>288.12392426850255</v>
      </c>
      <c r="I134" s="13">
        <v>190.98417068134893</v>
      </c>
      <c r="J134" s="13">
        <v>477.17627574785217</v>
      </c>
      <c r="K134" s="13">
        <v>762.42565119299923</v>
      </c>
      <c r="L134" s="13">
        <v>287.29139922978175</v>
      </c>
      <c r="M134" s="13">
        <v>381.44153398390682</v>
      </c>
    </row>
    <row r="135" spans="1:13" hidden="1">
      <c r="A135" s="30" t="s">
        <v>193</v>
      </c>
      <c r="B135" s="31"/>
      <c r="C135" s="32"/>
      <c r="D135" s="15">
        <f>SUMPRODUCT(F$3:M$3,F135:M135)</f>
        <v>2134143.9049260928</v>
      </c>
      <c r="E135" s="15">
        <f>SUM(F135:M135)</f>
        <v>976.07264525070559</v>
      </c>
      <c r="F135" s="21">
        <v>181.10873886475744</v>
      </c>
      <c r="G135" s="21">
        <v>339.21676778819636</v>
      </c>
      <c r="H135" s="21">
        <v>54.733218588640277</v>
      </c>
      <c r="I135" s="21">
        <v>36.648313833448043</v>
      </c>
      <c r="J135" s="21">
        <v>91.605423869164682</v>
      </c>
      <c r="K135" s="21">
        <v>145.48437820468996</v>
      </c>
      <c r="L135" s="21">
        <v>54.685494223363285</v>
      </c>
      <c r="M135" s="21">
        <v>72.590309878445481</v>
      </c>
    </row>
    <row r="136" spans="1:13" hidden="1">
      <c r="A136" s="33" t="s">
        <v>192</v>
      </c>
      <c r="B136" s="33"/>
      <c r="C136" s="33"/>
      <c r="D136" s="8">
        <f>D19+D40+D50+D64+D76+D93+D107+D120+D134+D135</f>
        <v>118142688.20000002</v>
      </c>
      <c r="E136" s="8">
        <f t="shared" ref="E136" si="25">E19+E40+E50+E64+E76+E93+E107+E120+E134+E135</f>
        <v>55000</v>
      </c>
      <c r="F136" s="8">
        <v>10000</v>
      </c>
      <c r="G136" s="8">
        <v>20000</v>
      </c>
      <c r="H136" s="8">
        <v>3000</v>
      </c>
      <c r="I136" s="8">
        <v>2000</v>
      </c>
      <c r="J136" s="8">
        <v>5000</v>
      </c>
      <c r="K136" s="8">
        <v>8000</v>
      </c>
      <c r="L136" s="8">
        <v>3000</v>
      </c>
      <c r="M136" s="8">
        <v>4000</v>
      </c>
    </row>
  </sheetData>
  <autoFilter ref="A4:M136">
    <filterColumn colId="2">
      <filters>
        <filter val="Pabna"/>
        <filter val="Sirajgonj"/>
      </filters>
    </filterColumn>
  </autoFilter>
  <mergeCells count="11">
    <mergeCell ref="A107:C107"/>
    <mergeCell ref="A120:C120"/>
    <mergeCell ref="A134:C134"/>
    <mergeCell ref="A135:C135"/>
    <mergeCell ref="A136:C136"/>
    <mergeCell ref="A93:C93"/>
    <mergeCell ref="A19:C19"/>
    <mergeCell ref="A40:C40"/>
    <mergeCell ref="A50:C50"/>
    <mergeCell ref="A64:C64"/>
    <mergeCell ref="A76:C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>
      <selection activeCell="M5" sqref="L5:M5"/>
    </sheetView>
  </sheetViews>
  <sheetFormatPr defaultRowHeight="15"/>
  <cols>
    <col min="1" max="1" width="9.140625" style="36"/>
    <col min="2" max="2" width="14.28515625" style="36" bestFit="1" customWidth="1"/>
    <col min="3" max="3" width="20.7109375" style="36" hidden="1" customWidth="1"/>
    <col min="4" max="4" width="8.85546875" style="36" bestFit="1" customWidth="1"/>
    <col min="5" max="5" width="17.28515625" style="36" bestFit="1" customWidth="1"/>
    <col min="6" max="6" width="20.140625" style="36" bestFit="1" customWidth="1"/>
    <col min="7" max="7" width="25.28515625" style="36" bestFit="1" customWidth="1"/>
    <col min="8" max="8" width="17.28515625" style="36" bestFit="1" customWidth="1"/>
    <col min="9" max="16384" width="9.140625" style="36"/>
  </cols>
  <sheetData>
    <row r="1" spans="2:8" ht="25.5">
      <c r="B1" s="40" t="s">
        <v>194</v>
      </c>
      <c r="C1" s="40"/>
      <c r="D1" s="40"/>
      <c r="E1" s="40"/>
      <c r="F1" s="40"/>
      <c r="G1" s="40"/>
      <c r="H1" s="40"/>
    </row>
    <row r="2" spans="2:8" ht="15.75">
      <c r="B2" s="34" t="s">
        <v>1</v>
      </c>
      <c r="C2" s="35" t="s">
        <v>142</v>
      </c>
      <c r="D2" s="35" t="s">
        <v>144</v>
      </c>
      <c r="E2" s="35" t="s">
        <v>145</v>
      </c>
      <c r="F2" s="35" t="s">
        <v>146</v>
      </c>
      <c r="G2" s="35" t="s">
        <v>150</v>
      </c>
      <c r="H2" s="35" t="s">
        <v>152</v>
      </c>
    </row>
    <row r="3" spans="2:8" ht="15.75">
      <c r="B3" s="34" t="s">
        <v>2</v>
      </c>
      <c r="C3" s="35" t="s">
        <v>139</v>
      </c>
      <c r="D3" s="35" t="s">
        <v>139</v>
      </c>
      <c r="E3" s="35" t="s">
        <v>139</v>
      </c>
      <c r="F3" s="35" t="s">
        <v>139</v>
      </c>
      <c r="G3" s="35" t="s">
        <v>139</v>
      </c>
      <c r="H3" s="35" t="s">
        <v>139</v>
      </c>
    </row>
    <row r="4" spans="2:8" ht="15.75">
      <c r="B4" s="34" t="s">
        <v>3</v>
      </c>
      <c r="C4" s="35" t="s">
        <v>143</v>
      </c>
      <c r="D4" s="35" t="s">
        <v>143</v>
      </c>
      <c r="E4" s="35" t="s">
        <v>143</v>
      </c>
      <c r="F4" s="35" t="s">
        <v>143</v>
      </c>
      <c r="G4" s="35" t="s">
        <v>151</v>
      </c>
      <c r="H4" s="35" t="s">
        <v>151</v>
      </c>
    </row>
    <row r="5" spans="2:8" ht="15.75">
      <c r="B5" s="37" t="s">
        <v>5</v>
      </c>
      <c r="C5" s="38">
        <f>SUM(C6:C13)</f>
        <v>469.00031219825729</v>
      </c>
      <c r="D5" s="38">
        <f>SUM(D6:D13)</f>
        <v>263.42473264975644</v>
      </c>
      <c r="E5" s="38">
        <f>SUM(E6:E13)</f>
        <v>402.01457458746148</v>
      </c>
      <c r="F5" s="38">
        <f>SUM(F6:F13)</f>
        <v>313.06401398366785</v>
      </c>
      <c r="G5" s="38">
        <f>SUM(G6:G13)</f>
        <v>386.4181518316243</v>
      </c>
      <c r="H5" s="38">
        <f>SUM(H6:H13)</f>
        <v>385.30589167001148</v>
      </c>
    </row>
    <row r="6" spans="2:8" ht="15.75">
      <c r="B6" s="34" t="s">
        <v>6</v>
      </c>
      <c r="C6" s="39">
        <v>78.038724876684086</v>
      </c>
      <c r="D6" s="39">
        <v>50.798792608407567</v>
      </c>
      <c r="E6" s="39">
        <v>69.20415224913495</v>
      </c>
      <c r="F6" s="39">
        <v>59.63336523595671</v>
      </c>
      <c r="G6" s="39">
        <v>69.20415224913495</v>
      </c>
      <c r="H6" s="39">
        <v>64.050651549731285</v>
      </c>
    </row>
    <row r="7" spans="2:8" ht="15.75">
      <c r="B7" s="34" t="s">
        <v>7</v>
      </c>
      <c r="C7" s="39">
        <v>157.19801434087148</v>
      </c>
      <c r="D7" s="39">
        <v>102.0408163265306</v>
      </c>
      <c r="E7" s="39">
        <v>137.89299503585218</v>
      </c>
      <c r="F7" s="39">
        <v>119.96690568119139</v>
      </c>
      <c r="G7" s="39">
        <v>137.89299503585218</v>
      </c>
      <c r="H7" s="39">
        <v>129.61941533370106</v>
      </c>
    </row>
    <row r="8" spans="2:8" ht="15.75">
      <c r="B8" s="34" t="s">
        <v>8</v>
      </c>
      <c r="C8" s="39">
        <v>29.948364888123926</v>
      </c>
      <c r="D8" s="39">
        <v>12.392426850258174</v>
      </c>
      <c r="E8" s="39">
        <v>24.784853700516347</v>
      </c>
      <c r="F8" s="39">
        <v>15.490533562822721</v>
      </c>
      <c r="G8" s="39">
        <v>21.686746987951807</v>
      </c>
      <c r="H8" s="39">
        <v>24.784853700516347</v>
      </c>
    </row>
    <row r="9" spans="2:8" ht="15.75">
      <c r="B9" s="34" t="s">
        <v>9</v>
      </c>
      <c r="C9" s="39">
        <v>20.302821748107363</v>
      </c>
      <c r="D9" s="39">
        <v>8.2587749483826567</v>
      </c>
      <c r="E9" s="39">
        <v>16.517549896765313</v>
      </c>
      <c r="F9" s="39">
        <v>10.151410874053681</v>
      </c>
      <c r="G9" s="39">
        <v>14.796971782518927</v>
      </c>
      <c r="H9" s="39">
        <v>16.517549896765313</v>
      </c>
    </row>
    <row r="10" spans="2:8" ht="15.75">
      <c r="B10" s="34" t="s">
        <v>10</v>
      </c>
      <c r="C10" s="39">
        <v>50.719387226995138</v>
      </c>
      <c r="D10" s="39">
        <v>20.701790704895974</v>
      </c>
      <c r="E10" s="39">
        <v>41.403581409791947</v>
      </c>
      <c r="F10" s="39">
        <v>25.359693613497569</v>
      </c>
      <c r="G10" s="39">
        <v>36.745678501190355</v>
      </c>
      <c r="H10" s="39">
        <v>41.403581409791947</v>
      </c>
    </row>
    <row r="11" spans="2:8" ht="15.75">
      <c r="B11" s="34" t="s">
        <v>11</v>
      </c>
      <c r="C11" s="39">
        <v>62.350447802009981</v>
      </c>
      <c r="D11" s="39">
        <v>40.473097696041563</v>
      </c>
      <c r="E11" s="39">
        <v>54.693375264921038</v>
      </c>
      <c r="F11" s="39">
        <v>47.583236480481304</v>
      </c>
      <c r="G11" s="39">
        <v>54.693375264921038</v>
      </c>
      <c r="H11" s="39">
        <v>51.411772749025772</v>
      </c>
    </row>
    <row r="12" spans="2:8" ht="15.75">
      <c r="B12" s="34" t="s">
        <v>12</v>
      </c>
      <c r="C12" s="39">
        <v>30.038510911424904</v>
      </c>
      <c r="D12" s="39">
        <v>12.323491655969192</v>
      </c>
      <c r="E12" s="39">
        <v>24.646983311938385</v>
      </c>
      <c r="F12" s="39">
        <v>15.019255455712452</v>
      </c>
      <c r="G12" s="39">
        <v>21.951219512195124</v>
      </c>
      <c r="H12" s="39">
        <v>24.646983311938385</v>
      </c>
    </row>
    <row r="13" spans="2:8" ht="15.75">
      <c r="B13" s="34" t="s">
        <v>13</v>
      </c>
      <c r="C13" s="39">
        <v>40.404040404040408</v>
      </c>
      <c r="D13" s="39">
        <v>16.435541859270675</v>
      </c>
      <c r="E13" s="39">
        <v>32.87108371854135</v>
      </c>
      <c r="F13" s="39">
        <v>19.859613079952062</v>
      </c>
      <c r="G13" s="39">
        <v>29.447012497859955</v>
      </c>
      <c r="H13" s="39">
        <v>32.87108371854135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02.03.2020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2020-03-01T16:08:06Z</dcterms:modified>
</cp:coreProperties>
</file>