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/>
  </bookViews>
  <sheets>
    <sheet name="Low Performing" sheetId="1" r:id="rId1"/>
  </sheets>
  <definedNames>
    <definedName name="_xlnm._FilterDatabase" localSheetId="0" hidden="1">'Low Performing'!$A$1:$AC$4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 s="1"/>
  <c r="S4" i="1"/>
  <c r="T4" i="1" s="1"/>
  <c r="O4" i="1"/>
  <c r="P4" i="1" s="1"/>
  <c r="A4" i="1"/>
  <c r="W3" i="1"/>
  <c r="X3" i="1" s="1"/>
  <c r="S3" i="1"/>
  <c r="T3" i="1" s="1"/>
  <c r="O3" i="1"/>
  <c r="P3" i="1" s="1"/>
  <c r="A3" i="1"/>
  <c r="W2" i="1"/>
  <c r="X2" i="1" s="1"/>
  <c r="S2" i="1"/>
  <c r="T2" i="1" s="1"/>
  <c r="O2" i="1"/>
  <c r="P2" i="1" s="1"/>
  <c r="A2" i="1"/>
</calcChain>
</file>

<file path=xl/sharedStrings.xml><?xml version="1.0" encoding="utf-8"?>
<sst xmlns="http://schemas.openxmlformats.org/spreadsheetml/2006/main" count="59" uniqueCount="47">
  <si>
    <t>SL.NO</t>
  </si>
  <si>
    <t>Retail ID</t>
  </si>
  <si>
    <t>Retail Name</t>
  </si>
  <si>
    <t>Dealer Name</t>
  </si>
  <si>
    <t>Region</t>
  </si>
  <si>
    <t>Zone</t>
  </si>
  <si>
    <t>SBC Name</t>
  </si>
  <si>
    <t>SBC Number</t>
  </si>
  <si>
    <t>SBC Qty #</t>
  </si>
  <si>
    <t>RT Type</t>
  </si>
  <si>
    <t>Action Plan</t>
  </si>
  <si>
    <t>SBC Deploy Month</t>
  </si>
  <si>
    <t>5K Target -Jan'20</t>
  </si>
  <si>
    <t>Ach%</t>
  </si>
  <si>
    <t>Forecast%</t>
  </si>
  <si>
    <t>6K Target -Jan'20.</t>
  </si>
  <si>
    <t>6K+ Jan Ach</t>
  </si>
  <si>
    <t>SP Value Target -Jan'20.</t>
  </si>
  <si>
    <t>SP Value Jan Ach</t>
  </si>
  <si>
    <t>Agreed to close the retail</t>
  </si>
  <si>
    <t>If not please mention the reason</t>
  </si>
  <si>
    <t>Feb'20 Projected 5k+</t>
  </si>
  <si>
    <t>Feb'20 Projected 6k+</t>
  </si>
  <si>
    <t>Feb'20 Projected SP Value</t>
  </si>
  <si>
    <t>EO</t>
  </si>
  <si>
    <t>Protect_Promote</t>
  </si>
  <si>
    <t>SIS</t>
  </si>
  <si>
    <t>ACT</t>
  </si>
  <si>
    <t>Protect</t>
  </si>
  <si>
    <t>RET-08678</t>
  </si>
  <si>
    <t>S.S Telecom</t>
  </si>
  <si>
    <t>Hello Rajshahi</t>
  </si>
  <si>
    <t>Rajshahi</t>
  </si>
  <si>
    <t>Md.Ershad Ali</t>
  </si>
  <si>
    <t>RET-20645</t>
  </si>
  <si>
    <t>Mobile 4U</t>
  </si>
  <si>
    <t>New Sarker Electronics</t>
  </si>
  <si>
    <t>Bogura</t>
  </si>
  <si>
    <t>Md. Lemon Hossen</t>
  </si>
  <si>
    <t>RET-21937</t>
  </si>
  <si>
    <t>Mobile World</t>
  </si>
  <si>
    <t>Md. Rakibuzzaman Khan</t>
  </si>
  <si>
    <t>5K+ Jan Ach 29th Jan</t>
  </si>
  <si>
    <t>No</t>
  </si>
  <si>
    <t>Its the only EO of the zone. All SKU is available. But due to very poor customer footfall, achievement is not up to the mark. Need to continue. Minimum 90% achievement will be in February 2020.</t>
  </si>
  <si>
    <t>The SBC is newly joined from 1st January 2020 i.e. it's his first month. Also customer footfall was very poor. Need to continue. Minimum 90% achievement will be in Feb'20.</t>
  </si>
  <si>
    <t>The SBC is newly joined from 1st January 2020 and also the shop owner was unavailabe in the month for his personal purpose. Need to continue. Minimum 90% achievement will be in February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</si>
</sst>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3" borderId="1" xfId="3" applyFont="1" applyFill="1" applyBorder="1" applyAlignment="1">
      <alignment horizontal="center" vertical="center" wrapText="1"/>
    </xf>
    <xf numFmtId="164" fontId="3" fillId="3" borderId="1" xfId="3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9" fontId="5" fillId="8" borderId="1" xfId="2" applyFont="1" applyFill="1" applyBorder="1" applyAlignment="1">
      <alignment horizontal="center" vertical="center"/>
    </xf>
    <xf numFmtId="165" fontId="6" fillId="7" borderId="1" xfId="1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0" fontId="7" fillId="0" borderId="1" xfId="2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165" fontId="7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7" fillId="0" borderId="1" xfId="2" applyNumberFormat="1" applyFont="1" applyBorder="1" applyAlignment="1">
      <alignment horizontal="center" vertical="center" wrapText="1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"/>
  <sheetViews>
    <sheetView tabSelected="1" zoomScale="90" zoomScaleNormal="90" workbookViewId="0">
      <pane xSplit="6" ySplit="1" topLeftCell="Z2" activePane="bottomRight" state="frozen"/>
      <selection activeCell="B1" sqref="B1"/>
      <selection pane="topRight" activeCell="B1" sqref="B1"/>
      <selection pane="bottomLeft" activeCell="B1" sqref="B1"/>
      <selection pane="bottomRight" activeCell="AE2" sqref="AE2"/>
    </sheetView>
  </sheetViews>
  <sheetFormatPr defaultRowHeight="15" x14ac:dyDescent="0.25"/>
  <cols>
    <col min="1" max="1" width="5.28515625" hidden="1" customWidth="1"/>
    <col min="2" max="2" width="11.28515625" customWidth="1"/>
    <col min="3" max="3" width="24.85546875" customWidth="1"/>
    <col min="4" max="4" width="18.5703125" customWidth="1"/>
    <col min="5" max="5" width="12.7109375" bestFit="1" customWidth="1"/>
    <col min="6" max="6" width="12.140625" customWidth="1"/>
    <col min="7" max="7" width="25.42578125" customWidth="1"/>
    <col min="8" max="8" width="15.42578125" style="19" customWidth="1"/>
    <col min="9" max="9" width="6" customWidth="1"/>
    <col min="10" max="10" width="8.5703125" customWidth="1"/>
    <col min="11" max="11" width="15.28515625" bestFit="1" customWidth="1"/>
    <col min="12" max="12" width="16.42578125" style="20" customWidth="1"/>
    <col min="13" max="13" width="10.140625" customWidth="1"/>
    <col min="14" max="14" width="9.5703125" customWidth="1"/>
    <col min="15" max="15" width="10.7109375" customWidth="1"/>
    <col min="16" max="16" width="8.140625" customWidth="1"/>
    <col min="17" max="18" width="8.85546875" customWidth="1"/>
    <col min="19" max="20" width="8.140625" customWidth="1"/>
    <col min="21" max="21" width="11.7109375" customWidth="1"/>
    <col min="22" max="22" width="11.42578125" customWidth="1"/>
    <col min="23" max="24" width="8.140625" customWidth="1"/>
    <col min="25" max="25" width="6.85546875" customWidth="1"/>
    <col min="26" max="26" width="68.85546875" customWidth="1"/>
    <col min="27" max="28" width="12.7109375" customWidth="1"/>
    <col min="29" max="29" width="15.85546875" customWidth="1"/>
  </cols>
  <sheetData>
    <row r="1" spans="1:29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42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13</v>
      </c>
      <c r="T1" s="3" t="s">
        <v>14</v>
      </c>
      <c r="U1" s="3" t="s">
        <v>17</v>
      </c>
      <c r="V1" s="3" t="s">
        <v>18</v>
      </c>
      <c r="W1" s="3" t="s">
        <v>13</v>
      </c>
      <c r="X1" s="3" t="s">
        <v>14</v>
      </c>
      <c r="Y1" s="4" t="s">
        <v>19</v>
      </c>
      <c r="Z1" s="3" t="s">
        <v>20</v>
      </c>
      <c r="AA1" s="5" t="s">
        <v>21</v>
      </c>
      <c r="AB1" s="5" t="s">
        <v>22</v>
      </c>
      <c r="AC1" s="5" t="s">
        <v>23</v>
      </c>
    </row>
    <row r="2" spans="1:29" ht="45" x14ac:dyDescent="0.25">
      <c r="A2" s="6">
        <f t="shared" ref="A2:A4" si="0">ROW()-2</f>
        <v>0</v>
      </c>
      <c r="B2" s="7" t="s">
        <v>29</v>
      </c>
      <c r="C2" s="7" t="s">
        <v>30</v>
      </c>
      <c r="D2" s="7" t="s">
        <v>31</v>
      </c>
      <c r="E2" s="8" t="s">
        <v>32</v>
      </c>
      <c r="F2" s="8" t="s">
        <v>32</v>
      </c>
      <c r="G2" s="7" t="s">
        <v>33</v>
      </c>
      <c r="H2" s="8">
        <v>1750330330</v>
      </c>
      <c r="I2" s="8">
        <v>1</v>
      </c>
      <c r="J2" s="8" t="s">
        <v>24</v>
      </c>
      <c r="K2" s="9" t="s">
        <v>25</v>
      </c>
      <c r="L2" s="10">
        <v>42988</v>
      </c>
      <c r="M2" s="11">
        <v>55</v>
      </c>
      <c r="N2" s="12">
        <v>31</v>
      </c>
      <c r="O2" s="13">
        <f t="shared" ref="O2:O4" si="1">N2/M2</f>
        <v>0.5636363636363636</v>
      </c>
      <c r="P2" s="13">
        <f t="shared" ref="P2:P4" si="2">O2/29*31</f>
        <v>0.60250783699059562</v>
      </c>
      <c r="Q2" s="11">
        <v>39</v>
      </c>
      <c r="R2" s="12">
        <v>26</v>
      </c>
      <c r="S2" s="13">
        <f t="shared" ref="S2:S4" si="3">R2/Q2</f>
        <v>0.66666666666666663</v>
      </c>
      <c r="T2" s="13">
        <f t="shared" ref="T2:T4" si="4">S2/29*31</f>
        <v>0.71264367816091956</v>
      </c>
      <c r="U2" s="14">
        <v>400000</v>
      </c>
      <c r="V2" s="12">
        <v>245040</v>
      </c>
      <c r="W2" s="13">
        <f t="shared" ref="W2:W4" si="5">V2/U2</f>
        <v>0.61260000000000003</v>
      </c>
      <c r="X2" s="13">
        <f t="shared" ref="X2:X4" si="6">W2/29*31</f>
        <v>0.65484827586206895</v>
      </c>
      <c r="Y2" s="15" t="s">
        <v>43</v>
      </c>
      <c r="Z2" s="21" t="s">
        <v>44</v>
      </c>
      <c r="AA2" s="16">
        <v>45</v>
      </c>
      <c r="AB2" s="17">
        <v>30</v>
      </c>
      <c r="AC2" s="18">
        <v>375000</v>
      </c>
    </row>
    <row r="3" spans="1:29" ht="45" x14ac:dyDescent="0.25">
      <c r="A3" s="6">
        <f t="shared" si="0"/>
        <v>1</v>
      </c>
      <c r="B3" s="7" t="s">
        <v>34</v>
      </c>
      <c r="C3" s="7" t="s">
        <v>35</v>
      </c>
      <c r="D3" s="7" t="s">
        <v>36</v>
      </c>
      <c r="E3" s="8" t="s">
        <v>32</v>
      </c>
      <c r="F3" s="8" t="s">
        <v>37</v>
      </c>
      <c r="G3" s="7" t="s">
        <v>38</v>
      </c>
      <c r="H3" s="8">
        <v>1710453352</v>
      </c>
      <c r="I3" s="8">
        <v>1</v>
      </c>
      <c r="J3" s="8" t="s">
        <v>26</v>
      </c>
      <c r="K3" s="9" t="s">
        <v>28</v>
      </c>
      <c r="L3" s="10">
        <v>43831</v>
      </c>
      <c r="M3" s="11">
        <v>50</v>
      </c>
      <c r="N3" s="12">
        <v>30</v>
      </c>
      <c r="O3" s="13">
        <f t="shared" si="1"/>
        <v>0.6</v>
      </c>
      <c r="P3" s="13">
        <f t="shared" si="2"/>
        <v>0.64137931034482754</v>
      </c>
      <c r="Q3" s="11">
        <v>35</v>
      </c>
      <c r="R3" s="12">
        <v>19</v>
      </c>
      <c r="S3" s="13">
        <f t="shared" si="3"/>
        <v>0.54285714285714282</v>
      </c>
      <c r="T3" s="13">
        <f t="shared" si="4"/>
        <v>0.58029556650246295</v>
      </c>
      <c r="U3" s="14">
        <v>376800</v>
      </c>
      <c r="V3" s="12">
        <v>206990</v>
      </c>
      <c r="W3" s="13">
        <f t="shared" si="5"/>
        <v>0.54933651804670913</v>
      </c>
      <c r="X3" s="13">
        <f t="shared" si="6"/>
        <v>0.5872217951533788</v>
      </c>
      <c r="Y3" s="15" t="s">
        <v>43</v>
      </c>
      <c r="Z3" s="21" t="s">
        <v>46</v>
      </c>
      <c r="AA3" s="16">
        <v>60</v>
      </c>
      <c r="AB3" s="17">
        <v>30</v>
      </c>
      <c r="AC3" s="18">
        <v>400000</v>
      </c>
    </row>
    <row r="4" spans="1:29" ht="45" x14ac:dyDescent="0.25">
      <c r="A4" s="6">
        <f t="shared" si="0"/>
        <v>2</v>
      </c>
      <c r="B4" s="7" t="s">
        <v>39</v>
      </c>
      <c r="C4" s="7" t="s">
        <v>40</v>
      </c>
      <c r="D4" s="7" t="s">
        <v>31</v>
      </c>
      <c r="E4" s="8" t="s">
        <v>32</v>
      </c>
      <c r="F4" s="8" t="s">
        <v>32</v>
      </c>
      <c r="G4" s="7" t="s">
        <v>41</v>
      </c>
      <c r="H4" s="8">
        <v>1745166859</v>
      </c>
      <c r="I4" s="8">
        <v>1</v>
      </c>
      <c r="J4" s="8" t="s">
        <v>26</v>
      </c>
      <c r="K4" s="9" t="s">
        <v>27</v>
      </c>
      <c r="L4" s="10">
        <v>43831</v>
      </c>
      <c r="M4" s="11">
        <v>50</v>
      </c>
      <c r="N4" s="12">
        <v>21</v>
      </c>
      <c r="O4" s="13">
        <f t="shared" si="1"/>
        <v>0.42</v>
      </c>
      <c r="P4" s="13">
        <f t="shared" si="2"/>
        <v>0.44896551724137929</v>
      </c>
      <c r="Q4" s="11">
        <v>37</v>
      </c>
      <c r="R4" s="12">
        <v>12</v>
      </c>
      <c r="S4" s="13">
        <f t="shared" si="3"/>
        <v>0.32432432432432434</v>
      </c>
      <c r="T4" s="13">
        <f t="shared" si="4"/>
        <v>0.34669151910531221</v>
      </c>
      <c r="U4" s="14">
        <v>400000</v>
      </c>
      <c r="V4" s="12">
        <v>147680</v>
      </c>
      <c r="W4" s="13">
        <f t="shared" si="5"/>
        <v>0.36919999999999997</v>
      </c>
      <c r="X4" s="13">
        <f t="shared" si="6"/>
        <v>0.3946620689655172</v>
      </c>
      <c r="Y4" s="15" t="s">
        <v>43</v>
      </c>
      <c r="Z4" s="21" t="s">
        <v>45</v>
      </c>
      <c r="AA4" s="16">
        <v>45</v>
      </c>
      <c r="AB4" s="17">
        <v>30</v>
      </c>
      <c r="AC4" s="18">
        <v>375000</v>
      </c>
    </row>
  </sheetData>
  <autoFilter ref="A1:AC4"/>
  <dataValidations count="1">
    <dataValidation type="list" allowBlank="1" showInputMessage="1" showErrorMessage="1" sqref="Y2:Y4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 Performing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saiful.islam</cp:lastModifiedBy>
  <dcterms:created xsi:type="dcterms:W3CDTF">2020-01-30T06:57:04Z</dcterms:created>
  <dcterms:modified xsi:type="dcterms:W3CDTF">2020-02-01T05:49:39Z</dcterms:modified>
</cp:coreProperties>
</file>