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NOVO\Desktop\New folder\"/>
    </mc:Choice>
  </mc:AlternateContent>
  <xr:revisionPtr revIDLastSave="0" documentId="13_ncr:1_{8A3C9F97-9300-4D00-8CD8-7FA56F86B665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Target vs. Achv" sheetId="1" r:id="rId1"/>
    <sheet name="Model wise Achv" sheetId="2" r:id="rId2"/>
  </sheets>
  <definedNames>
    <definedName name="_xlnm._FilterDatabase" localSheetId="1" hidden="1">'Model wise Achv'!$A$4:$Z$73</definedName>
    <definedName name="_xlnm._FilterDatabase" localSheetId="0" hidden="1">'Target vs. Achv'!$A$4:$M$73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Y2" i="2" l="1"/>
  <c r="X2" i="2"/>
  <c r="V2" i="2"/>
  <c r="U2" i="2"/>
  <c r="S2" i="2"/>
  <c r="R2" i="2"/>
  <c r="P2" i="2"/>
  <c r="O2" i="2"/>
  <c r="M2" i="2"/>
  <c r="N2" i="2" s="1"/>
  <c r="L2" i="2"/>
  <c r="J2" i="2"/>
  <c r="I2" i="2"/>
  <c r="N2" i="1"/>
  <c r="M2" i="1"/>
  <c r="L2" i="1"/>
  <c r="J2" i="1"/>
  <c r="I2" i="1"/>
  <c r="Z2" i="2" l="1"/>
  <c r="K2" i="2"/>
  <c r="Q2" i="2"/>
  <c r="W2" i="2"/>
  <c r="T2" i="2"/>
  <c r="K2" i="1"/>
  <c r="O2" i="1"/>
</calcChain>
</file>

<file path=xl/sharedStrings.xml><?xml version="1.0" encoding="utf-8"?>
<sst xmlns="http://schemas.openxmlformats.org/spreadsheetml/2006/main" count="1049" uniqueCount="187">
  <si>
    <t>Day Passed</t>
  </si>
  <si>
    <t>Jan'20 Achievement Status</t>
  </si>
  <si>
    <t>Retail ID</t>
  </si>
  <si>
    <t>Retail Name</t>
  </si>
  <si>
    <t>Dealer</t>
  </si>
  <si>
    <t>Zone</t>
  </si>
  <si>
    <t>Region</t>
  </si>
  <si>
    <t>RT Cat</t>
  </si>
  <si>
    <t>Cap Imposed</t>
  </si>
  <si>
    <t>Status</t>
  </si>
  <si>
    <t>Jan'20 Target</t>
  </si>
  <si>
    <t>Jan Achv_IMEI</t>
  </si>
  <si>
    <t>Achv %</t>
  </si>
  <si>
    <t>Jan Achv_Sales entry</t>
  </si>
  <si>
    <t>Gap IMEI vs. Entry</t>
  </si>
  <si>
    <t xml:space="preserve">IMEI Value Forecast </t>
  </si>
  <si>
    <t>Forecast %</t>
  </si>
  <si>
    <t>EO</t>
  </si>
  <si>
    <t>Constant</t>
  </si>
  <si>
    <t>SIS</t>
  </si>
  <si>
    <t>Emerging</t>
  </si>
  <si>
    <t>Maa Telecom</t>
  </si>
  <si>
    <t>Shahin Telecom</t>
  </si>
  <si>
    <t>SIS-economy</t>
  </si>
  <si>
    <t>One Telecom</t>
  </si>
  <si>
    <t>Mobile Point</t>
  </si>
  <si>
    <t>Mobile Corner</t>
  </si>
  <si>
    <t>Mobile Clinic</t>
  </si>
  <si>
    <t>Asif Telecom</t>
  </si>
  <si>
    <t>Saju Telecom</t>
  </si>
  <si>
    <t>Mobile Dot Com</t>
  </si>
  <si>
    <t>Arafat Telecom</t>
  </si>
  <si>
    <t>Mobile Mela</t>
  </si>
  <si>
    <t>Alif Telecom</t>
  </si>
  <si>
    <t>S.S Telecom</t>
  </si>
  <si>
    <t>RET-09787</t>
  </si>
  <si>
    <t>Sraboni Electronics</t>
  </si>
  <si>
    <t>Mobile Collection &amp; Ghori Ghor</t>
  </si>
  <si>
    <t>Bogura</t>
  </si>
  <si>
    <t>Rajshahi</t>
  </si>
  <si>
    <t>RET-09827</t>
  </si>
  <si>
    <t>Picture Palace</t>
  </si>
  <si>
    <t>RET-09878</t>
  </si>
  <si>
    <t>Self Point</t>
  </si>
  <si>
    <t>RET-09763</t>
  </si>
  <si>
    <t>RET-33300</t>
  </si>
  <si>
    <t>Kazi Telecom</t>
  </si>
  <si>
    <t>RET-09778</t>
  </si>
  <si>
    <t>Mobile Collection &amp; Ghorighor</t>
  </si>
  <si>
    <t>RET-09956</t>
  </si>
  <si>
    <t>Sristy Telecom</t>
  </si>
  <si>
    <t>New Sarker Electronics</t>
  </si>
  <si>
    <t>RET-09803</t>
  </si>
  <si>
    <t>Dipu Mobile Center</t>
  </si>
  <si>
    <t>RET-20645</t>
  </si>
  <si>
    <t>Mobile 4U</t>
  </si>
  <si>
    <t>RET-09881</t>
  </si>
  <si>
    <t>S.S. Telecom</t>
  </si>
  <si>
    <t>RET-26128</t>
  </si>
  <si>
    <t>Sarker Smart Gallery</t>
  </si>
  <si>
    <t>RET-09962</t>
  </si>
  <si>
    <t>Sarker Mobile</t>
  </si>
  <si>
    <t>RET-09796</t>
  </si>
  <si>
    <t>Priti Telecom</t>
  </si>
  <si>
    <t>RET-17781</t>
  </si>
  <si>
    <t>Dutta Electronics And Mobile Zone</t>
  </si>
  <si>
    <t xml:space="preserve">  Hello Naogaon</t>
  </si>
  <si>
    <t>Naogaon</t>
  </si>
  <si>
    <t>RET-08237</t>
  </si>
  <si>
    <t>Jaman Telecom</t>
  </si>
  <si>
    <t>Hello Naogaon</t>
  </si>
  <si>
    <t>RET-12216</t>
  </si>
  <si>
    <t>Ratul Mobile Plus</t>
  </si>
  <si>
    <t>RET-08096</t>
  </si>
  <si>
    <t>Manik Electronics</t>
  </si>
  <si>
    <t>RET-08303</t>
  </si>
  <si>
    <t>M/S Chowdhury Enterprise</t>
  </si>
  <si>
    <t>RET-08307</t>
  </si>
  <si>
    <t>Sharika Telecom</t>
  </si>
  <si>
    <t>RET-08361</t>
  </si>
  <si>
    <t>Irin Telecom</t>
  </si>
  <si>
    <t>RET-08308</t>
  </si>
  <si>
    <t>Mahbub Traders</t>
  </si>
  <si>
    <t>RET-08353</t>
  </si>
  <si>
    <t>Roni Bekary</t>
  </si>
  <si>
    <t>RET-08334</t>
  </si>
  <si>
    <t>Naz Telecom</t>
  </si>
  <si>
    <t>RET-07858</t>
  </si>
  <si>
    <t>Tuhin Mobile center</t>
  </si>
  <si>
    <t>Mugdho Corporation</t>
  </si>
  <si>
    <t>Pabna</t>
  </si>
  <si>
    <t>RET-07856</t>
  </si>
  <si>
    <t>Desh Telecom</t>
  </si>
  <si>
    <t>RET-29330</t>
  </si>
  <si>
    <t>Natore Telecom</t>
  </si>
  <si>
    <t>RET-07843</t>
  </si>
  <si>
    <t>Jilani Mobile Center</t>
  </si>
  <si>
    <t>RET-18552</t>
  </si>
  <si>
    <t>Rose Mobile Point</t>
  </si>
  <si>
    <t>RET-07918</t>
  </si>
  <si>
    <t>Dighi Telecom</t>
  </si>
  <si>
    <t>RET-07837</t>
  </si>
  <si>
    <t>Touch Electronics</t>
  </si>
  <si>
    <t>Swastidip Enterprise</t>
  </si>
  <si>
    <t>RET-11720</t>
  </si>
  <si>
    <t>Tanvir Telecom</t>
  </si>
  <si>
    <t>RET-12105</t>
  </si>
  <si>
    <t>Nur Electronics</t>
  </si>
  <si>
    <t>RET-07741</t>
  </si>
  <si>
    <t>Sony Electronics</t>
  </si>
  <si>
    <t>Tulip Distribution</t>
  </si>
  <si>
    <t>RET-07676</t>
  </si>
  <si>
    <t>Sonali Telecom</t>
  </si>
  <si>
    <t>RET-11716</t>
  </si>
  <si>
    <t>Taim Electornics</t>
  </si>
  <si>
    <t>RET-25433</t>
  </si>
  <si>
    <t>Ariyan Telecom</t>
  </si>
  <si>
    <t>RET-07686</t>
  </si>
  <si>
    <t>Grameen Mobile Phone</t>
  </si>
  <si>
    <t>RET-07685</t>
  </si>
  <si>
    <t>RET-08835</t>
  </si>
  <si>
    <t>One 2 One</t>
  </si>
  <si>
    <t>Haque Enterprise</t>
  </si>
  <si>
    <t>RET-08866</t>
  </si>
  <si>
    <t>Khan Mobile Point</t>
  </si>
  <si>
    <t>RET-08842</t>
  </si>
  <si>
    <t>RET-08900</t>
  </si>
  <si>
    <t>RET-08678</t>
  </si>
  <si>
    <t>Hello Rajshahi</t>
  </si>
  <si>
    <t>RET-12961</t>
  </si>
  <si>
    <t>RET-08597</t>
  </si>
  <si>
    <t>Mobile Hut-2</t>
  </si>
  <si>
    <t>RET-08713</t>
  </si>
  <si>
    <t>RET-08605</t>
  </si>
  <si>
    <t>Padma Mobile</t>
  </si>
  <si>
    <t>RET-12959</t>
  </si>
  <si>
    <t>Nayem Telecom</t>
  </si>
  <si>
    <t>RET-08632</t>
  </si>
  <si>
    <t>Muna Mobile Plus</t>
  </si>
  <si>
    <t>RET-08697</t>
  </si>
  <si>
    <t>RET-08680</t>
  </si>
  <si>
    <t>RET-21937</t>
  </si>
  <si>
    <t>Mobile World</t>
  </si>
  <si>
    <t>RET-08755</t>
  </si>
  <si>
    <t>Shapla Telecom</t>
  </si>
  <si>
    <t>RET-08762</t>
  </si>
  <si>
    <t>RET-12369</t>
  </si>
  <si>
    <t>Hello Mobile</t>
  </si>
  <si>
    <t>RET-12955</t>
  </si>
  <si>
    <t>Trisha Telecom</t>
  </si>
  <si>
    <t>RET-08600</t>
  </si>
  <si>
    <t>RET-12345</t>
  </si>
  <si>
    <t>Jamuna telecom</t>
  </si>
  <si>
    <t>Sarkar Telecom* Sirajgonj</t>
  </si>
  <si>
    <t>Sirajgonj</t>
  </si>
  <si>
    <t>RET-08019</t>
  </si>
  <si>
    <t>RET-07968</t>
  </si>
  <si>
    <t>Prio Computer &amp; Mobile Corner</t>
  </si>
  <si>
    <t>RET-20457</t>
  </si>
  <si>
    <t>Lemon Electronics</t>
  </si>
  <si>
    <t>RET-07997</t>
  </si>
  <si>
    <t>Jewel Mobile Corner</t>
  </si>
  <si>
    <t>RET-07986</t>
  </si>
  <si>
    <t>Satata Enterprise</t>
  </si>
  <si>
    <t>RET-07985</t>
  </si>
  <si>
    <t>Chantara Telecom</t>
  </si>
  <si>
    <t>RET-14710</t>
  </si>
  <si>
    <t>RET-14703</t>
  </si>
  <si>
    <t>Chumki Telecom-2</t>
  </si>
  <si>
    <t>RET-07980</t>
  </si>
  <si>
    <t>Hello Ullahapara</t>
  </si>
  <si>
    <t>RET-16312</t>
  </si>
  <si>
    <t>Shohel Telecom</t>
  </si>
  <si>
    <t>RET-25050</t>
  </si>
  <si>
    <t>Obaidullah Telecom</t>
  </si>
  <si>
    <t>Sarkar Telecom, Sirajgonj</t>
  </si>
  <si>
    <t>V48</t>
  </si>
  <si>
    <t>V94</t>
  </si>
  <si>
    <t>V128</t>
  </si>
  <si>
    <t>i97</t>
  </si>
  <si>
    <t>R40</t>
  </si>
  <si>
    <t>i95</t>
  </si>
  <si>
    <t>Cluster Manager</t>
  </si>
  <si>
    <t>TGT</t>
  </si>
  <si>
    <t>Achv</t>
  </si>
  <si>
    <t>Achv%</t>
  </si>
  <si>
    <t>Md. Rasheduzzaman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</si>
</sst>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b/>
      <sz val="10"/>
      <color theme="0"/>
      <name val="Malgun Gothic"/>
      <family val="2"/>
    </font>
    <font>
      <b/>
      <sz val="10"/>
      <name val="Malgun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9" fontId="2" fillId="0" borderId="2" xfId="2" applyFont="1" applyBorder="1" applyAlignment="1">
      <alignment horizontal="center"/>
    </xf>
    <xf numFmtId="164" fontId="2" fillId="0" borderId="0" xfId="1" applyNumberFormat="1" applyFont="1"/>
    <xf numFmtId="165" fontId="2" fillId="0" borderId="0" xfId="1" applyNumberFormat="1" applyFont="1"/>
    <xf numFmtId="9" fontId="2" fillId="0" borderId="0" xfId="2" applyFont="1"/>
    <xf numFmtId="49" fontId="4" fillId="2" borderId="4" xfId="1" applyNumberFormat="1" applyFont="1" applyFill="1" applyBorder="1" applyAlignment="1">
      <alignment horizontal="center" vertical="center" wrapText="1"/>
    </xf>
    <xf numFmtId="0" fontId="4" fillId="2" borderId="4" xfId="1" applyNumberFormat="1" applyFont="1" applyFill="1" applyBorder="1" applyAlignment="1">
      <alignment horizontal="center" vertical="center" wrapText="1"/>
    </xf>
    <xf numFmtId="49" fontId="4" fillId="2" borderId="5" xfId="1" applyNumberFormat="1" applyFont="1" applyFill="1" applyBorder="1" applyAlignment="1">
      <alignment horizontal="center" vertical="center" wrapText="1"/>
    </xf>
    <xf numFmtId="49" fontId="5" fillId="3" borderId="5" xfId="1" applyNumberFormat="1" applyFont="1" applyFill="1" applyBorder="1" applyAlignment="1">
      <alignment horizontal="center" vertical="center" wrapText="1"/>
    </xf>
    <xf numFmtId="49" fontId="4" fillId="4" borderId="5" xfId="1" applyNumberFormat="1" applyFont="1" applyFill="1" applyBorder="1" applyAlignment="1">
      <alignment horizontal="center" vertical="center" wrapText="1"/>
    </xf>
    <xf numFmtId="49" fontId="4" fillId="5" borderId="6" xfId="1" applyNumberFormat="1" applyFont="1" applyFill="1" applyBorder="1" applyAlignment="1">
      <alignment horizontal="center" vertical="center" wrapText="1"/>
    </xf>
    <xf numFmtId="164" fontId="3" fillId="3" borderId="7" xfId="1" applyNumberFormat="1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2" fillId="0" borderId="4" xfId="0" applyFont="1" applyFill="1" applyBorder="1" applyAlignment="1">
      <alignment horizontal="center"/>
    </xf>
    <xf numFmtId="165" fontId="2" fillId="0" borderId="4" xfId="1" applyNumberFormat="1" applyFont="1" applyFill="1" applyBorder="1" applyAlignment="1">
      <alignment horizontal="center" vertical="center"/>
    </xf>
    <xf numFmtId="165" fontId="2" fillId="0" borderId="4" xfId="1" applyNumberFormat="1" applyFont="1" applyFill="1" applyBorder="1" applyAlignment="1">
      <alignment horizontal="center" vertical="center" wrapText="1"/>
    </xf>
    <xf numFmtId="165" fontId="2" fillId="0" borderId="4" xfId="1" applyNumberFormat="1" applyFont="1" applyBorder="1"/>
    <xf numFmtId="9" fontId="2" fillId="0" borderId="4" xfId="2" applyFont="1" applyFill="1" applyBorder="1"/>
    <xf numFmtId="165" fontId="2" fillId="0" borderId="4" xfId="0" applyNumberFormat="1" applyFont="1" applyBorder="1"/>
    <xf numFmtId="165" fontId="2" fillId="0" borderId="5" xfId="1" applyNumberFormat="1" applyFont="1" applyBorder="1"/>
    <xf numFmtId="9" fontId="2" fillId="0" borderId="4" xfId="2" applyFont="1" applyBorder="1"/>
    <xf numFmtId="3" fontId="2" fillId="0" borderId="4" xfId="1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3" fontId="2" fillId="0" borderId="4" xfId="1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6" borderId="0" xfId="0" applyFill="1"/>
    <xf numFmtId="9" fontId="1" fillId="6" borderId="4" xfId="2" applyFont="1" applyFill="1" applyBorder="1" applyAlignment="1">
      <alignment horizontal="center"/>
    </xf>
    <xf numFmtId="165" fontId="3" fillId="7" borderId="4" xfId="1" applyNumberFormat="1" applyFont="1" applyFill="1" applyBorder="1" applyAlignment="1">
      <alignment vertical="center" wrapText="1"/>
    </xf>
    <xf numFmtId="49" fontId="3" fillId="8" borderId="4" xfId="1" applyNumberFormat="1" applyFont="1" applyFill="1" applyBorder="1" applyAlignment="1">
      <alignment horizontal="center" vertical="center" wrapText="1"/>
    </xf>
    <xf numFmtId="0" fontId="3" fillId="8" borderId="4" xfId="1" applyNumberFormat="1" applyFont="1" applyFill="1" applyBorder="1" applyAlignment="1">
      <alignment horizontal="center" vertical="center" wrapText="1"/>
    </xf>
    <xf numFmtId="165" fontId="3" fillId="7" borderId="4" xfId="1" applyNumberFormat="1" applyFont="1" applyFill="1" applyBorder="1" applyAlignment="1">
      <alignment horizontal="center" vertical="center" wrapText="1"/>
    </xf>
    <xf numFmtId="165" fontId="2" fillId="0" borderId="4" xfId="1" applyNumberFormat="1" applyFont="1" applyFill="1" applyBorder="1" applyAlignment="1">
      <alignment horizontal="center"/>
    </xf>
    <xf numFmtId="1" fontId="1" fillId="6" borderId="4" xfId="2" applyNumberFormat="1" applyFont="1" applyFill="1" applyBorder="1" applyAlignment="1">
      <alignment horizontal="center"/>
    </xf>
    <xf numFmtId="0" fontId="0" fillId="6" borderId="4" xfId="0" applyFill="1" applyBorder="1"/>
    <xf numFmtId="165" fontId="2" fillId="0" borderId="4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165" fontId="3" fillId="0" borderId="3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75"/>
  <sheetViews>
    <sheetView showGridLines="0" tabSelected="1" topLeftCell="D1" workbookViewId="0">
      <selection activeCell="L78" sqref="L78"/>
    </sheetView>
  </sheetViews>
  <sheetFormatPr defaultRowHeight="13.5" x14ac:dyDescent="0.25"/>
  <cols>
    <col min="1" max="1" width="11" style="1" bestFit="1" customWidth="1"/>
    <col min="2" max="2" width="39.85546875" style="1" bestFit="1" customWidth="1"/>
    <col min="3" max="3" width="34.85546875" style="1" bestFit="1" customWidth="1"/>
    <col min="4" max="4" width="17.85546875" style="1" bestFit="1" customWidth="1"/>
    <col min="5" max="5" width="13.42578125" style="1" bestFit="1" customWidth="1"/>
    <col min="6" max="6" width="12" style="1" bestFit="1" customWidth="1"/>
    <col min="7" max="7" width="8.5703125" style="1" bestFit="1" customWidth="1"/>
    <col min="8" max="8" width="15.42578125" style="1" customWidth="1"/>
    <col min="9" max="9" width="12" style="1" customWidth="1"/>
    <col min="10" max="10" width="14.5703125" style="1" bestFit="1" customWidth="1"/>
    <col min="11" max="11" width="9.28515625" style="1" bestFit="1" customWidth="1"/>
    <col min="12" max="12" width="17.140625" style="1" customWidth="1"/>
    <col min="13" max="13" width="13.7109375" style="1" bestFit="1" customWidth="1"/>
    <col min="14" max="14" width="14.5703125" style="4" bestFit="1" customWidth="1"/>
    <col min="15" max="16384" width="9.140625" style="1"/>
  </cols>
  <sheetData>
    <row r="1" spans="1:15" x14ac:dyDescent="0.25">
      <c r="B1" s="2" t="s">
        <v>0</v>
      </c>
      <c r="C1" s="3">
        <f>31/31</f>
        <v>1</v>
      </c>
    </row>
    <row r="2" spans="1:15" x14ac:dyDescent="0.25">
      <c r="I2" s="5">
        <f>SUBTOTAL(9,I5:I73)</f>
        <v>4382672</v>
      </c>
      <c r="J2" s="5">
        <f>SUBTOTAL(9,J5:J73)</f>
        <v>4169135</v>
      </c>
      <c r="K2" s="6">
        <f>J2/I2</f>
        <v>0.95127698353880918</v>
      </c>
      <c r="L2" s="5">
        <f>SUBTOTAL(9,L5:L73)</f>
        <v>4285030</v>
      </c>
      <c r="M2" s="5">
        <f>SUBTOTAL(9,M5:M73)</f>
        <v>-115895</v>
      </c>
      <c r="N2" s="5">
        <f>SUBTOTAL(9,N5:N73)</f>
        <v>4169135</v>
      </c>
      <c r="O2" s="6">
        <f>N2/I2</f>
        <v>0.95127698353880918</v>
      </c>
    </row>
    <row r="3" spans="1:15" x14ac:dyDescent="0.25">
      <c r="I3" s="37" t="s">
        <v>1</v>
      </c>
      <c r="J3" s="38"/>
      <c r="K3" s="38"/>
      <c r="L3" s="38"/>
      <c r="M3" s="38"/>
      <c r="N3" s="38"/>
      <c r="O3" s="39"/>
    </row>
    <row r="4" spans="1:15" ht="27.75" thickBot="1" x14ac:dyDescent="0.3">
      <c r="A4" s="7" t="s">
        <v>2</v>
      </c>
      <c r="B4" s="7" t="s">
        <v>3</v>
      </c>
      <c r="C4" s="8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9" t="s">
        <v>10</v>
      </c>
      <c r="J4" s="10" t="s">
        <v>11</v>
      </c>
      <c r="K4" s="9" t="s">
        <v>12</v>
      </c>
      <c r="L4" s="11" t="s">
        <v>13</v>
      </c>
      <c r="M4" s="12" t="s">
        <v>14</v>
      </c>
      <c r="N4" s="13" t="s">
        <v>15</v>
      </c>
      <c r="O4" s="14" t="s">
        <v>16</v>
      </c>
    </row>
    <row r="5" spans="1:15" hidden="1" x14ac:dyDescent="0.25">
      <c r="A5" s="24" t="s">
        <v>35</v>
      </c>
      <c r="B5" s="15" t="s">
        <v>36</v>
      </c>
      <c r="C5" s="15" t="s">
        <v>37</v>
      </c>
      <c r="D5" s="15" t="s">
        <v>38</v>
      </c>
      <c r="E5" s="15" t="s">
        <v>39</v>
      </c>
      <c r="F5" s="15" t="s">
        <v>19</v>
      </c>
      <c r="G5" s="16"/>
      <c r="H5" s="16" t="s">
        <v>20</v>
      </c>
      <c r="I5" s="17">
        <v>220000</v>
      </c>
      <c r="J5" s="18">
        <v>80555</v>
      </c>
      <c r="K5" s="19">
        <v>0.36615909090909093</v>
      </c>
      <c r="L5" s="18">
        <v>80555</v>
      </c>
      <c r="M5" s="20">
        <v>0</v>
      </c>
      <c r="N5" s="21">
        <v>80555</v>
      </c>
      <c r="O5" s="22">
        <v>0.36615909090909093</v>
      </c>
    </row>
    <row r="6" spans="1:15" hidden="1" x14ac:dyDescent="0.25">
      <c r="A6" s="24" t="s">
        <v>40</v>
      </c>
      <c r="B6" s="15" t="s">
        <v>41</v>
      </c>
      <c r="C6" s="15" t="s">
        <v>37</v>
      </c>
      <c r="D6" s="15" t="s">
        <v>38</v>
      </c>
      <c r="E6" s="15" t="s">
        <v>39</v>
      </c>
      <c r="F6" s="15" t="s">
        <v>19</v>
      </c>
      <c r="G6" s="16"/>
      <c r="H6" s="16" t="s">
        <v>20</v>
      </c>
      <c r="I6" s="17">
        <v>345295</v>
      </c>
      <c r="J6" s="18">
        <v>288690</v>
      </c>
      <c r="K6" s="19">
        <v>0.83606771021879844</v>
      </c>
      <c r="L6" s="18">
        <v>292440</v>
      </c>
      <c r="M6" s="20">
        <v>-3750</v>
      </c>
      <c r="N6" s="21">
        <v>288690</v>
      </c>
      <c r="O6" s="22">
        <v>0.83606771021879844</v>
      </c>
    </row>
    <row r="7" spans="1:15" hidden="1" x14ac:dyDescent="0.25">
      <c r="A7" s="15" t="s">
        <v>42</v>
      </c>
      <c r="B7" s="15" t="s">
        <v>43</v>
      </c>
      <c r="C7" s="15" t="s">
        <v>37</v>
      </c>
      <c r="D7" s="15" t="s">
        <v>38</v>
      </c>
      <c r="E7" s="15" t="s">
        <v>39</v>
      </c>
      <c r="F7" s="15" t="s">
        <v>19</v>
      </c>
      <c r="G7" s="16"/>
      <c r="H7" s="16" t="s">
        <v>20</v>
      </c>
      <c r="I7" s="17">
        <v>230000</v>
      </c>
      <c r="J7" s="18">
        <v>87545</v>
      </c>
      <c r="K7" s="19">
        <v>0.38063043478260872</v>
      </c>
      <c r="L7" s="18">
        <v>87545</v>
      </c>
      <c r="M7" s="20">
        <v>0</v>
      </c>
      <c r="N7" s="21">
        <v>87545</v>
      </c>
      <c r="O7" s="22">
        <v>0.38063043478260872</v>
      </c>
    </row>
    <row r="8" spans="1:15" hidden="1" x14ac:dyDescent="0.25">
      <c r="A8" s="24" t="s">
        <v>44</v>
      </c>
      <c r="B8" s="15" t="s">
        <v>25</v>
      </c>
      <c r="C8" s="15" t="s">
        <v>37</v>
      </c>
      <c r="D8" s="15" t="s">
        <v>38</v>
      </c>
      <c r="E8" s="15" t="s">
        <v>39</v>
      </c>
      <c r="F8" s="15" t="s">
        <v>19</v>
      </c>
      <c r="G8" s="16"/>
      <c r="H8" s="16" t="s">
        <v>20</v>
      </c>
      <c r="I8" s="17">
        <v>340630</v>
      </c>
      <c r="J8" s="18">
        <v>306580</v>
      </c>
      <c r="K8" s="19">
        <v>0.90003816457740071</v>
      </c>
      <c r="L8" s="18">
        <v>310180</v>
      </c>
      <c r="M8" s="20">
        <v>-3600</v>
      </c>
      <c r="N8" s="21">
        <v>306580</v>
      </c>
      <c r="O8" s="22">
        <v>0.90003816457740071</v>
      </c>
    </row>
    <row r="9" spans="1:15" hidden="1" x14ac:dyDescent="0.25">
      <c r="A9" s="15" t="s">
        <v>45</v>
      </c>
      <c r="B9" s="15" t="s">
        <v>46</v>
      </c>
      <c r="C9" s="15" t="s">
        <v>37</v>
      </c>
      <c r="D9" s="15" t="s">
        <v>38</v>
      </c>
      <c r="E9" s="15" t="s">
        <v>39</v>
      </c>
      <c r="F9" s="15" t="s">
        <v>19</v>
      </c>
      <c r="G9" s="16"/>
      <c r="H9" s="16" t="s">
        <v>20</v>
      </c>
      <c r="I9" s="17">
        <v>220000</v>
      </c>
      <c r="J9" s="18">
        <v>188050</v>
      </c>
      <c r="K9" s="19">
        <v>0.85477272727272724</v>
      </c>
      <c r="L9" s="18">
        <v>189240</v>
      </c>
      <c r="M9" s="20">
        <v>-1190</v>
      </c>
      <c r="N9" s="21">
        <v>188050</v>
      </c>
      <c r="O9" s="22">
        <v>0.85477272727272724</v>
      </c>
    </row>
    <row r="10" spans="1:15" hidden="1" x14ac:dyDescent="0.25">
      <c r="A10" s="15" t="s">
        <v>47</v>
      </c>
      <c r="B10" s="15" t="s">
        <v>48</v>
      </c>
      <c r="C10" s="15" t="s">
        <v>37</v>
      </c>
      <c r="D10" s="15" t="s">
        <v>38</v>
      </c>
      <c r="E10" s="15" t="s">
        <v>39</v>
      </c>
      <c r="F10" s="15" t="s">
        <v>19</v>
      </c>
      <c r="G10" s="16"/>
      <c r="H10" s="16" t="s">
        <v>20</v>
      </c>
      <c r="I10" s="17">
        <v>625920</v>
      </c>
      <c r="J10" s="18">
        <v>583365</v>
      </c>
      <c r="K10" s="19">
        <v>0.93201207822085885</v>
      </c>
      <c r="L10" s="18">
        <v>597485</v>
      </c>
      <c r="M10" s="20">
        <v>-14120</v>
      </c>
      <c r="N10" s="21">
        <v>583365</v>
      </c>
      <c r="O10" s="22">
        <v>0.93201207822085885</v>
      </c>
    </row>
    <row r="11" spans="1:15" hidden="1" x14ac:dyDescent="0.25">
      <c r="A11" s="15" t="s">
        <v>49</v>
      </c>
      <c r="B11" s="15" t="s">
        <v>50</v>
      </c>
      <c r="C11" s="15" t="s">
        <v>51</v>
      </c>
      <c r="D11" s="15" t="s">
        <v>38</v>
      </c>
      <c r="E11" s="15" t="s">
        <v>39</v>
      </c>
      <c r="F11" s="15" t="s">
        <v>19</v>
      </c>
      <c r="G11" s="16"/>
      <c r="H11" s="16" t="s">
        <v>18</v>
      </c>
      <c r="I11" s="17">
        <v>350000</v>
      </c>
      <c r="J11" s="18">
        <v>296285</v>
      </c>
      <c r="K11" s="19">
        <v>0.84652857142857141</v>
      </c>
      <c r="L11" s="18">
        <v>296285</v>
      </c>
      <c r="M11" s="20">
        <v>0</v>
      </c>
      <c r="N11" s="21">
        <v>296285</v>
      </c>
      <c r="O11" s="22">
        <v>0.84652857142857141</v>
      </c>
    </row>
    <row r="12" spans="1:15" hidden="1" x14ac:dyDescent="0.25">
      <c r="A12" s="15" t="s">
        <v>52</v>
      </c>
      <c r="B12" s="15" t="s">
        <v>53</v>
      </c>
      <c r="C12" s="15" t="s">
        <v>51</v>
      </c>
      <c r="D12" s="15" t="s">
        <v>38</v>
      </c>
      <c r="E12" s="15" t="s">
        <v>39</v>
      </c>
      <c r="F12" s="15" t="s">
        <v>19</v>
      </c>
      <c r="G12" s="16"/>
      <c r="H12" s="16" t="s">
        <v>18</v>
      </c>
      <c r="I12" s="17">
        <v>546857</v>
      </c>
      <c r="J12" s="18">
        <v>646465</v>
      </c>
      <c r="K12" s="19">
        <v>1.182146338073756</v>
      </c>
      <c r="L12" s="18">
        <v>646465</v>
      </c>
      <c r="M12" s="20">
        <v>0</v>
      </c>
      <c r="N12" s="21">
        <v>646465</v>
      </c>
      <c r="O12" s="22">
        <v>1.182146338073756</v>
      </c>
    </row>
    <row r="13" spans="1:15" hidden="1" x14ac:dyDescent="0.25">
      <c r="A13" s="24" t="s">
        <v>54</v>
      </c>
      <c r="B13" s="15" t="s">
        <v>55</v>
      </c>
      <c r="C13" s="15" t="s">
        <v>51</v>
      </c>
      <c r="D13" s="15" t="s">
        <v>38</v>
      </c>
      <c r="E13" s="15" t="s">
        <v>39</v>
      </c>
      <c r="F13" s="15" t="s">
        <v>19</v>
      </c>
      <c r="G13" s="16"/>
      <c r="H13" s="16" t="s">
        <v>18</v>
      </c>
      <c r="I13" s="17">
        <v>409869</v>
      </c>
      <c r="J13" s="18">
        <v>397030</v>
      </c>
      <c r="K13" s="19">
        <v>0.96867535724829157</v>
      </c>
      <c r="L13" s="18">
        <v>397030</v>
      </c>
      <c r="M13" s="20">
        <v>0</v>
      </c>
      <c r="N13" s="21">
        <v>397030</v>
      </c>
      <c r="O13" s="22">
        <v>0.96867535724829157</v>
      </c>
    </row>
    <row r="14" spans="1:15" hidden="1" x14ac:dyDescent="0.25">
      <c r="A14" s="15" t="s">
        <v>56</v>
      </c>
      <c r="B14" s="15" t="s">
        <v>57</v>
      </c>
      <c r="C14" s="15" t="s">
        <v>51</v>
      </c>
      <c r="D14" s="15" t="s">
        <v>38</v>
      </c>
      <c r="E14" s="15" t="s">
        <v>39</v>
      </c>
      <c r="F14" s="15" t="s">
        <v>19</v>
      </c>
      <c r="G14" s="16"/>
      <c r="H14" s="16" t="s">
        <v>18</v>
      </c>
      <c r="I14" s="17">
        <v>712820</v>
      </c>
      <c r="J14" s="18">
        <v>606090</v>
      </c>
      <c r="K14" s="19">
        <v>0.85027075559047161</v>
      </c>
      <c r="L14" s="18">
        <v>606090</v>
      </c>
      <c r="M14" s="20">
        <v>0</v>
      </c>
      <c r="N14" s="21">
        <v>606090</v>
      </c>
      <c r="O14" s="22">
        <v>0.85027075559047161</v>
      </c>
    </row>
    <row r="15" spans="1:15" hidden="1" x14ac:dyDescent="0.25">
      <c r="A15" s="15" t="s">
        <v>58</v>
      </c>
      <c r="B15" s="15" t="s">
        <v>59</v>
      </c>
      <c r="C15" s="15" t="s">
        <v>51</v>
      </c>
      <c r="D15" s="15" t="s">
        <v>38</v>
      </c>
      <c r="E15" s="15" t="s">
        <v>39</v>
      </c>
      <c r="F15" s="15" t="s">
        <v>19</v>
      </c>
      <c r="G15" s="16"/>
      <c r="H15" s="16" t="s">
        <v>18</v>
      </c>
      <c r="I15" s="17">
        <v>729952</v>
      </c>
      <c r="J15" s="18">
        <v>705930</v>
      </c>
      <c r="K15" s="19">
        <v>0.96709098680461181</v>
      </c>
      <c r="L15" s="18">
        <v>705930</v>
      </c>
      <c r="M15" s="20">
        <v>0</v>
      </c>
      <c r="N15" s="21">
        <v>705930</v>
      </c>
      <c r="O15" s="22">
        <v>0.96709098680461181</v>
      </c>
    </row>
    <row r="16" spans="1:15" hidden="1" x14ac:dyDescent="0.25">
      <c r="A16" s="25" t="s">
        <v>60</v>
      </c>
      <c r="B16" s="15" t="s">
        <v>61</v>
      </c>
      <c r="C16" s="15" t="s">
        <v>51</v>
      </c>
      <c r="D16" s="15" t="s">
        <v>38</v>
      </c>
      <c r="E16" s="15" t="s">
        <v>39</v>
      </c>
      <c r="F16" s="15" t="s">
        <v>19</v>
      </c>
      <c r="G16" s="16"/>
      <c r="H16" s="16" t="s">
        <v>18</v>
      </c>
      <c r="I16" s="17">
        <v>1018700</v>
      </c>
      <c r="J16" s="18">
        <v>1014210</v>
      </c>
      <c r="K16" s="19">
        <v>0.99559242171394913</v>
      </c>
      <c r="L16" s="18">
        <v>1018730</v>
      </c>
      <c r="M16" s="20">
        <v>-4520</v>
      </c>
      <c r="N16" s="21">
        <v>1014210</v>
      </c>
      <c r="O16" s="22">
        <v>0.99559242171394913</v>
      </c>
    </row>
    <row r="17" spans="1:15" hidden="1" x14ac:dyDescent="0.25">
      <c r="A17" s="15" t="s">
        <v>62</v>
      </c>
      <c r="B17" s="15" t="s">
        <v>63</v>
      </c>
      <c r="C17" s="15" t="s">
        <v>51</v>
      </c>
      <c r="D17" s="15" t="s">
        <v>38</v>
      </c>
      <c r="E17" s="15" t="s">
        <v>39</v>
      </c>
      <c r="F17" s="15" t="s">
        <v>23</v>
      </c>
      <c r="G17" s="16"/>
      <c r="H17" s="16" t="s">
        <v>18</v>
      </c>
      <c r="I17" s="17">
        <v>540017</v>
      </c>
      <c r="J17" s="18">
        <v>486215</v>
      </c>
      <c r="K17" s="19">
        <v>0.90036980317286308</v>
      </c>
      <c r="L17" s="18">
        <v>486215</v>
      </c>
      <c r="M17" s="20">
        <v>0</v>
      </c>
      <c r="N17" s="21">
        <v>486215</v>
      </c>
      <c r="O17" s="22">
        <v>0.90036980317286308</v>
      </c>
    </row>
    <row r="18" spans="1:15" hidden="1" x14ac:dyDescent="0.25">
      <c r="A18" s="15" t="s">
        <v>64</v>
      </c>
      <c r="B18" s="15" t="s">
        <v>65</v>
      </c>
      <c r="C18" s="15" t="s">
        <v>66</v>
      </c>
      <c r="D18" s="15" t="s">
        <v>67</v>
      </c>
      <c r="E18" s="15" t="s">
        <v>39</v>
      </c>
      <c r="F18" s="15" t="s">
        <v>23</v>
      </c>
      <c r="G18" s="16"/>
      <c r="H18" s="16" t="s">
        <v>20</v>
      </c>
      <c r="I18" s="17">
        <v>220000</v>
      </c>
      <c r="J18" s="18">
        <v>188020</v>
      </c>
      <c r="K18" s="19">
        <v>0.85463636363636364</v>
      </c>
      <c r="L18" s="18">
        <v>194490</v>
      </c>
      <c r="M18" s="20">
        <v>-6470</v>
      </c>
      <c r="N18" s="21">
        <v>188020</v>
      </c>
      <c r="O18" s="22">
        <v>0.85463636363636364</v>
      </c>
    </row>
    <row r="19" spans="1:15" hidden="1" x14ac:dyDescent="0.25">
      <c r="A19" s="15" t="s">
        <v>68</v>
      </c>
      <c r="B19" s="15" t="s">
        <v>69</v>
      </c>
      <c r="C19" s="15" t="s">
        <v>70</v>
      </c>
      <c r="D19" s="15" t="s">
        <v>67</v>
      </c>
      <c r="E19" s="15" t="s">
        <v>39</v>
      </c>
      <c r="F19" s="15" t="s">
        <v>19</v>
      </c>
      <c r="G19" s="16"/>
      <c r="H19" s="16" t="s">
        <v>18</v>
      </c>
      <c r="I19" s="17">
        <v>377304</v>
      </c>
      <c r="J19" s="18">
        <v>301190</v>
      </c>
      <c r="K19" s="19">
        <v>0.79826877001038954</v>
      </c>
      <c r="L19" s="18">
        <v>310710</v>
      </c>
      <c r="M19" s="20">
        <v>-9520</v>
      </c>
      <c r="N19" s="21">
        <v>301190</v>
      </c>
      <c r="O19" s="22">
        <v>0.79826877001038954</v>
      </c>
    </row>
    <row r="20" spans="1:15" hidden="1" x14ac:dyDescent="0.25">
      <c r="A20" s="15" t="s">
        <v>71</v>
      </c>
      <c r="B20" s="15" t="s">
        <v>72</v>
      </c>
      <c r="C20" s="15" t="s">
        <v>70</v>
      </c>
      <c r="D20" s="15" t="s">
        <v>67</v>
      </c>
      <c r="E20" s="15" t="s">
        <v>39</v>
      </c>
      <c r="F20" s="15" t="s">
        <v>19</v>
      </c>
      <c r="G20" s="16"/>
      <c r="H20" s="16" t="s">
        <v>18</v>
      </c>
      <c r="I20" s="17">
        <v>393224</v>
      </c>
      <c r="J20" s="18">
        <v>220185</v>
      </c>
      <c r="K20" s="19">
        <v>0.55994801944947414</v>
      </c>
      <c r="L20" s="18">
        <v>226655</v>
      </c>
      <c r="M20" s="20">
        <v>-6470</v>
      </c>
      <c r="N20" s="21">
        <v>220185</v>
      </c>
      <c r="O20" s="22">
        <v>0.55994801944947414</v>
      </c>
    </row>
    <row r="21" spans="1:15" hidden="1" x14ac:dyDescent="0.25">
      <c r="A21" s="15" t="s">
        <v>73</v>
      </c>
      <c r="B21" s="15" t="s">
        <v>74</v>
      </c>
      <c r="C21" s="15" t="s">
        <v>70</v>
      </c>
      <c r="D21" s="15" t="s">
        <v>67</v>
      </c>
      <c r="E21" s="15" t="s">
        <v>39</v>
      </c>
      <c r="F21" s="15" t="s">
        <v>19</v>
      </c>
      <c r="G21" s="16"/>
      <c r="H21" s="16" t="s">
        <v>18</v>
      </c>
      <c r="I21" s="17">
        <v>433388</v>
      </c>
      <c r="J21" s="18">
        <v>114010</v>
      </c>
      <c r="K21" s="19">
        <v>0.26306681310973079</v>
      </c>
      <c r="L21" s="18">
        <v>118770</v>
      </c>
      <c r="M21" s="20">
        <v>-4760</v>
      </c>
      <c r="N21" s="21">
        <v>114010</v>
      </c>
      <c r="O21" s="22">
        <v>0.26306681310973079</v>
      </c>
    </row>
    <row r="22" spans="1:15" hidden="1" x14ac:dyDescent="0.25">
      <c r="A22" s="15" t="s">
        <v>75</v>
      </c>
      <c r="B22" s="15" t="s">
        <v>26</v>
      </c>
      <c r="C22" s="15" t="s">
        <v>76</v>
      </c>
      <c r="D22" s="15" t="s">
        <v>67</v>
      </c>
      <c r="E22" s="15" t="s">
        <v>39</v>
      </c>
      <c r="F22" s="15" t="s">
        <v>17</v>
      </c>
      <c r="G22" s="16"/>
      <c r="H22" s="16" t="s">
        <v>18</v>
      </c>
      <c r="I22" s="17">
        <v>939366</v>
      </c>
      <c r="J22" s="18">
        <v>760735</v>
      </c>
      <c r="K22" s="19">
        <v>0.80983876359161389</v>
      </c>
      <c r="L22" s="18">
        <v>760735</v>
      </c>
      <c r="M22" s="20">
        <v>0</v>
      </c>
      <c r="N22" s="21">
        <v>760735</v>
      </c>
      <c r="O22" s="22">
        <v>0.80983876359161389</v>
      </c>
    </row>
    <row r="23" spans="1:15" hidden="1" x14ac:dyDescent="0.25">
      <c r="A23" s="15" t="s">
        <v>77</v>
      </c>
      <c r="B23" s="15" t="s">
        <v>78</v>
      </c>
      <c r="C23" s="15" t="s">
        <v>76</v>
      </c>
      <c r="D23" s="15" t="s">
        <v>67</v>
      </c>
      <c r="E23" s="15" t="s">
        <v>39</v>
      </c>
      <c r="F23" s="15" t="s">
        <v>19</v>
      </c>
      <c r="G23" s="16"/>
      <c r="H23" s="16" t="s">
        <v>18</v>
      </c>
      <c r="I23" s="17">
        <v>350000</v>
      </c>
      <c r="J23" s="18">
        <v>388345</v>
      </c>
      <c r="K23" s="19">
        <v>1.1095571428571429</v>
      </c>
      <c r="L23" s="18">
        <v>399665</v>
      </c>
      <c r="M23" s="20">
        <v>-11320</v>
      </c>
      <c r="N23" s="21">
        <v>388345</v>
      </c>
      <c r="O23" s="22">
        <v>1.1095571428571429</v>
      </c>
    </row>
    <row r="24" spans="1:15" hidden="1" x14ac:dyDescent="0.25">
      <c r="A24" s="24" t="s">
        <v>79</v>
      </c>
      <c r="B24" s="15" t="s">
        <v>80</v>
      </c>
      <c r="C24" s="15" t="s">
        <v>76</v>
      </c>
      <c r="D24" s="15" t="s">
        <v>67</v>
      </c>
      <c r="E24" s="15" t="s">
        <v>39</v>
      </c>
      <c r="F24" s="15" t="s">
        <v>19</v>
      </c>
      <c r="G24" s="16"/>
      <c r="H24" s="16" t="s">
        <v>18</v>
      </c>
      <c r="I24" s="17">
        <v>389052</v>
      </c>
      <c r="J24" s="18">
        <v>402580</v>
      </c>
      <c r="K24" s="19">
        <v>1.0347717014692124</v>
      </c>
      <c r="L24" s="18">
        <v>405080</v>
      </c>
      <c r="M24" s="20">
        <v>-2500</v>
      </c>
      <c r="N24" s="21">
        <v>402580</v>
      </c>
      <c r="O24" s="22">
        <v>1.0347717014692124</v>
      </c>
    </row>
    <row r="25" spans="1:15" hidden="1" x14ac:dyDescent="0.25">
      <c r="A25" s="15" t="s">
        <v>81</v>
      </c>
      <c r="B25" s="15" t="s">
        <v>82</v>
      </c>
      <c r="C25" s="15" t="s">
        <v>76</v>
      </c>
      <c r="D25" s="15" t="s">
        <v>67</v>
      </c>
      <c r="E25" s="15" t="s">
        <v>39</v>
      </c>
      <c r="F25" s="15" t="s">
        <v>23</v>
      </c>
      <c r="G25" s="16"/>
      <c r="H25" s="16" t="s">
        <v>18</v>
      </c>
      <c r="I25" s="17">
        <v>220000</v>
      </c>
      <c r="J25" s="18">
        <v>282385</v>
      </c>
      <c r="K25" s="19">
        <v>1.2835681818181819</v>
      </c>
      <c r="L25" s="18">
        <v>283575</v>
      </c>
      <c r="M25" s="20">
        <v>-1190</v>
      </c>
      <c r="N25" s="21">
        <v>282385</v>
      </c>
      <c r="O25" s="22">
        <v>1.2835681818181819</v>
      </c>
    </row>
    <row r="26" spans="1:15" hidden="1" x14ac:dyDescent="0.25">
      <c r="A26" s="15" t="s">
        <v>83</v>
      </c>
      <c r="B26" s="15" t="s">
        <v>84</v>
      </c>
      <c r="C26" s="15" t="s">
        <v>76</v>
      </c>
      <c r="D26" s="15" t="s">
        <v>67</v>
      </c>
      <c r="E26" s="15" t="s">
        <v>39</v>
      </c>
      <c r="F26" s="15" t="s">
        <v>23</v>
      </c>
      <c r="G26" s="16"/>
      <c r="H26" s="16" t="s">
        <v>18</v>
      </c>
      <c r="I26" s="17">
        <v>220000</v>
      </c>
      <c r="J26" s="18">
        <v>193005</v>
      </c>
      <c r="K26" s="19">
        <v>0.87729545454545454</v>
      </c>
      <c r="L26" s="18">
        <v>199255</v>
      </c>
      <c r="M26" s="20">
        <v>-6250</v>
      </c>
      <c r="N26" s="21">
        <v>193005</v>
      </c>
      <c r="O26" s="22">
        <v>0.87729545454545454</v>
      </c>
    </row>
    <row r="27" spans="1:15" hidden="1" x14ac:dyDescent="0.25">
      <c r="A27" s="15" t="s">
        <v>85</v>
      </c>
      <c r="B27" s="15" t="s">
        <v>86</v>
      </c>
      <c r="C27" s="15" t="s">
        <v>76</v>
      </c>
      <c r="D27" s="15" t="s">
        <v>67</v>
      </c>
      <c r="E27" s="15" t="s">
        <v>39</v>
      </c>
      <c r="F27" s="15" t="s">
        <v>23</v>
      </c>
      <c r="G27" s="16"/>
      <c r="H27" s="16" t="s">
        <v>18</v>
      </c>
      <c r="I27" s="17">
        <v>323318</v>
      </c>
      <c r="J27" s="18">
        <v>266490</v>
      </c>
      <c r="K27" s="19">
        <v>0.82423496371992899</v>
      </c>
      <c r="L27" s="18">
        <v>266490</v>
      </c>
      <c r="M27" s="20">
        <v>0</v>
      </c>
      <c r="N27" s="21">
        <v>266490</v>
      </c>
      <c r="O27" s="22">
        <v>0.82423496371992899</v>
      </c>
    </row>
    <row r="28" spans="1:15" x14ac:dyDescent="0.25">
      <c r="A28" s="15" t="s">
        <v>87</v>
      </c>
      <c r="B28" s="15" t="s">
        <v>88</v>
      </c>
      <c r="C28" s="15" t="s">
        <v>89</v>
      </c>
      <c r="D28" s="15" t="s">
        <v>90</v>
      </c>
      <c r="E28" s="15" t="s">
        <v>39</v>
      </c>
      <c r="F28" s="15" t="s">
        <v>19</v>
      </c>
      <c r="G28" s="16"/>
      <c r="H28" s="16" t="s">
        <v>20</v>
      </c>
      <c r="I28" s="17">
        <v>436236</v>
      </c>
      <c r="J28" s="18">
        <v>343095</v>
      </c>
      <c r="K28" s="19">
        <v>0.78648942315627324</v>
      </c>
      <c r="L28" s="18">
        <v>343095</v>
      </c>
      <c r="M28" s="20">
        <v>0</v>
      </c>
      <c r="N28" s="21">
        <v>343095</v>
      </c>
      <c r="O28" s="22">
        <v>0.78648942315627324</v>
      </c>
    </row>
    <row r="29" spans="1:15" x14ac:dyDescent="0.25">
      <c r="A29" s="15" t="s">
        <v>91</v>
      </c>
      <c r="B29" s="15" t="s">
        <v>92</v>
      </c>
      <c r="C29" s="15" t="s">
        <v>89</v>
      </c>
      <c r="D29" s="15" t="s">
        <v>90</v>
      </c>
      <c r="E29" s="15" t="s">
        <v>39</v>
      </c>
      <c r="F29" s="15" t="s">
        <v>19</v>
      </c>
      <c r="G29" s="16"/>
      <c r="H29" s="16" t="s">
        <v>18</v>
      </c>
      <c r="I29" s="17">
        <v>832557</v>
      </c>
      <c r="J29" s="18">
        <v>885720</v>
      </c>
      <c r="K29" s="19">
        <v>1.0638550873994213</v>
      </c>
      <c r="L29" s="18">
        <v>1001615</v>
      </c>
      <c r="M29" s="20">
        <v>-115895</v>
      </c>
      <c r="N29" s="21">
        <v>885720</v>
      </c>
      <c r="O29" s="22">
        <v>1.0638550873994213</v>
      </c>
    </row>
    <row r="30" spans="1:15" x14ac:dyDescent="0.25">
      <c r="A30" s="15" t="s">
        <v>93</v>
      </c>
      <c r="B30" s="15" t="s">
        <v>94</v>
      </c>
      <c r="C30" s="15" t="s">
        <v>89</v>
      </c>
      <c r="D30" s="15" t="s">
        <v>90</v>
      </c>
      <c r="E30" s="15" t="s">
        <v>39</v>
      </c>
      <c r="F30" s="15" t="s">
        <v>19</v>
      </c>
      <c r="G30" s="16"/>
      <c r="H30" s="16" t="s">
        <v>18</v>
      </c>
      <c r="I30" s="17">
        <v>734614</v>
      </c>
      <c r="J30" s="18">
        <v>641075</v>
      </c>
      <c r="K30" s="19">
        <v>0.87266918408851446</v>
      </c>
      <c r="L30" s="18">
        <v>641075</v>
      </c>
      <c r="M30" s="20">
        <v>0</v>
      </c>
      <c r="N30" s="21">
        <v>641075</v>
      </c>
      <c r="O30" s="22">
        <v>0.87266918408851446</v>
      </c>
    </row>
    <row r="31" spans="1:15" x14ac:dyDescent="0.25">
      <c r="A31" s="15" t="s">
        <v>95</v>
      </c>
      <c r="B31" s="15" t="s">
        <v>96</v>
      </c>
      <c r="C31" s="15" t="s">
        <v>89</v>
      </c>
      <c r="D31" s="15" t="s">
        <v>90</v>
      </c>
      <c r="E31" s="15" t="s">
        <v>39</v>
      </c>
      <c r="F31" s="15" t="s">
        <v>19</v>
      </c>
      <c r="G31" s="16"/>
      <c r="H31" s="16" t="s">
        <v>18</v>
      </c>
      <c r="I31" s="17">
        <v>816476</v>
      </c>
      <c r="J31" s="18">
        <v>676910</v>
      </c>
      <c r="K31" s="19">
        <v>0.82906294857411611</v>
      </c>
      <c r="L31" s="18">
        <v>676910</v>
      </c>
      <c r="M31" s="20">
        <v>0</v>
      </c>
      <c r="N31" s="21">
        <v>676910</v>
      </c>
      <c r="O31" s="22">
        <v>0.82906294857411611</v>
      </c>
    </row>
    <row r="32" spans="1:15" x14ac:dyDescent="0.25">
      <c r="A32" s="15" t="s">
        <v>97</v>
      </c>
      <c r="B32" s="15" t="s">
        <v>98</v>
      </c>
      <c r="C32" s="15" t="s">
        <v>89</v>
      </c>
      <c r="D32" s="15" t="s">
        <v>90</v>
      </c>
      <c r="E32" s="15" t="s">
        <v>39</v>
      </c>
      <c r="F32" s="15" t="s">
        <v>19</v>
      </c>
      <c r="G32" s="16"/>
      <c r="H32" s="16" t="s">
        <v>18</v>
      </c>
      <c r="I32" s="17">
        <v>1277345</v>
      </c>
      <c r="J32" s="18">
        <v>1300265</v>
      </c>
      <c r="K32" s="19">
        <v>1.0179434686791744</v>
      </c>
      <c r="L32" s="18">
        <v>1300265</v>
      </c>
      <c r="M32" s="20">
        <v>0</v>
      </c>
      <c r="N32" s="21">
        <v>1300265</v>
      </c>
      <c r="O32" s="22">
        <v>1.0179434686791744</v>
      </c>
    </row>
    <row r="33" spans="1:15" x14ac:dyDescent="0.25">
      <c r="A33" s="15" t="s">
        <v>99</v>
      </c>
      <c r="B33" s="15" t="s">
        <v>100</v>
      </c>
      <c r="C33" s="15" t="s">
        <v>89</v>
      </c>
      <c r="D33" s="15" t="s">
        <v>90</v>
      </c>
      <c r="E33" s="15" t="s">
        <v>39</v>
      </c>
      <c r="F33" s="15" t="s">
        <v>23</v>
      </c>
      <c r="G33" s="16"/>
      <c r="H33" s="16" t="s">
        <v>20</v>
      </c>
      <c r="I33" s="17">
        <v>285444</v>
      </c>
      <c r="J33" s="18">
        <v>322070</v>
      </c>
      <c r="K33" s="19">
        <v>1.128312383514805</v>
      </c>
      <c r="L33" s="18">
        <v>322070</v>
      </c>
      <c r="M33" s="20">
        <v>0</v>
      </c>
      <c r="N33" s="21">
        <v>322070</v>
      </c>
      <c r="O33" s="22">
        <v>1.128312383514805</v>
      </c>
    </row>
    <row r="34" spans="1:15" hidden="1" x14ac:dyDescent="0.25">
      <c r="A34" s="23" t="s">
        <v>101</v>
      </c>
      <c r="B34" s="15" t="s">
        <v>102</v>
      </c>
      <c r="C34" s="15" t="s">
        <v>103</v>
      </c>
      <c r="D34" s="15" t="s">
        <v>90</v>
      </c>
      <c r="E34" s="15" t="s">
        <v>39</v>
      </c>
      <c r="F34" s="15" t="s">
        <v>19</v>
      </c>
      <c r="G34" s="16"/>
      <c r="H34" s="16" t="s">
        <v>20</v>
      </c>
      <c r="I34" s="17">
        <v>220000</v>
      </c>
      <c r="J34" s="18">
        <v>209030</v>
      </c>
      <c r="K34" s="19">
        <v>0.95013636363636367</v>
      </c>
      <c r="L34" s="18">
        <v>211240</v>
      </c>
      <c r="M34" s="20">
        <v>-2210</v>
      </c>
      <c r="N34" s="21">
        <v>209030</v>
      </c>
      <c r="O34" s="22">
        <v>0.95013636363636367</v>
      </c>
    </row>
    <row r="35" spans="1:15" hidden="1" x14ac:dyDescent="0.25">
      <c r="A35" s="15" t="s">
        <v>104</v>
      </c>
      <c r="B35" s="15" t="s">
        <v>105</v>
      </c>
      <c r="C35" s="15" t="s">
        <v>103</v>
      </c>
      <c r="D35" s="15" t="s">
        <v>90</v>
      </c>
      <c r="E35" s="15" t="s">
        <v>39</v>
      </c>
      <c r="F35" s="15" t="s">
        <v>23</v>
      </c>
      <c r="G35" s="16"/>
      <c r="H35" s="16" t="s">
        <v>18</v>
      </c>
      <c r="I35" s="17">
        <v>220000</v>
      </c>
      <c r="J35" s="18">
        <v>96865</v>
      </c>
      <c r="K35" s="19">
        <v>0.44029545454545455</v>
      </c>
      <c r="L35" s="18">
        <v>96865</v>
      </c>
      <c r="M35" s="20">
        <v>0</v>
      </c>
      <c r="N35" s="21">
        <v>96865</v>
      </c>
      <c r="O35" s="22">
        <v>0.44029545454545455</v>
      </c>
    </row>
    <row r="36" spans="1:15" hidden="1" x14ac:dyDescent="0.25">
      <c r="A36" s="15" t="s">
        <v>106</v>
      </c>
      <c r="B36" s="15" t="s">
        <v>107</v>
      </c>
      <c r="C36" s="15" t="s">
        <v>103</v>
      </c>
      <c r="D36" s="15" t="s">
        <v>90</v>
      </c>
      <c r="E36" s="15" t="s">
        <v>39</v>
      </c>
      <c r="F36" s="15" t="s">
        <v>23</v>
      </c>
      <c r="G36" s="16"/>
      <c r="H36" s="16" t="s">
        <v>20</v>
      </c>
      <c r="I36" s="17">
        <v>220000</v>
      </c>
      <c r="J36" s="18">
        <v>67270</v>
      </c>
      <c r="K36" s="19">
        <v>0.30577272727272725</v>
      </c>
      <c r="L36" s="18">
        <v>67270</v>
      </c>
      <c r="M36" s="20">
        <v>0</v>
      </c>
      <c r="N36" s="21">
        <v>67270</v>
      </c>
      <c r="O36" s="22">
        <v>0.30577272727272725</v>
      </c>
    </row>
    <row r="37" spans="1:15" hidden="1" x14ac:dyDescent="0.25">
      <c r="A37" s="15" t="s">
        <v>108</v>
      </c>
      <c r="B37" s="15" t="s">
        <v>109</v>
      </c>
      <c r="C37" s="15" t="s">
        <v>110</v>
      </c>
      <c r="D37" s="15" t="s">
        <v>90</v>
      </c>
      <c r="E37" s="15" t="s">
        <v>39</v>
      </c>
      <c r="F37" s="15" t="s">
        <v>19</v>
      </c>
      <c r="G37" s="16"/>
      <c r="H37" s="16" t="s">
        <v>20</v>
      </c>
      <c r="I37" s="17">
        <v>285193</v>
      </c>
      <c r="J37" s="18">
        <v>116225</v>
      </c>
      <c r="K37" s="19">
        <v>0.40753104038317911</v>
      </c>
      <c r="L37" s="18">
        <v>116225</v>
      </c>
      <c r="M37" s="20">
        <v>0</v>
      </c>
      <c r="N37" s="21">
        <v>116225</v>
      </c>
      <c r="O37" s="22">
        <v>0.40753104038317911</v>
      </c>
    </row>
    <row r="38" spans="1:15" hidden="1" x14ac:dyDescent="0.25">
      <c r="A38" s="15" t="s">
        <v>111</v>
      </c>
      <c r="B38" s="15" t="s">
        <v>112</v>
      </c>
      <c r="C38" s="15" t="s">
        <v>110</v>
      </c>
      <c r="D38" s="15" t="s">
        <v>90</v>
      </c>
      <c r="E38" s="15" t="s">
        <v>39</v>
      </c>
      <c r="F38" s="15" t="s">
        <v>19</v>
      </c>
      <c r="G38" s="16"/>
      <c r="H38" s="16" t="s">
        <v>20</v>
      </c>
      <c r="I38" s="17">
        <v>220000</v>
      </c>
      <c r="J38" s="18">
        <v>172855</v>
      </c>
      <c r="K38" s="19">
        <v>0.78570454545454549</v>
      </c>
      <c r="L38" s="18">
        <v>172855</v>
      </c>
      <c r="M38" s="20">
        <v>0</v>
      </c>
      <c r="N38" s="21">
        <v>172855</v>
      </c>
      <c r="O38" s="22">
        <v>0.78570454545454549</v>
      </c>
    </row>
    <row r="39" spans="1:15" hidden="1" x14ac:dyDescent="0.25">
      <c r="A39" s="15" t="s">
        <v>113</v>
      </c>
      <c r="B39" s="15" t="s">
        <v>114</v>
      </c>
      <c r="C39" s="15" t="s">
        <v>110</v>
      </c>
      <c r="D39" s="15" t="s">
        <v>90</v>
      </c>
      <c r="E39" s="15" t="s">
        <v>39</v>
      </c>
      <c r="F39" s="15" t="s">
        <v>19</v>
      </c>
      <c r="G39" s="16"/>
      <c r="H39" s="16" t="s">
        <v>20</v>
      </c>
      <c r="I39" s="17">
        <v>220000</v>
      </c>
      <c r="J39" s="18">
        <v>554090</v>
      </c>
      <c r="K39" s="19">
        <v>2.5185909090909089</v>
      </c>
      <c r="L39" s="18">
        <v>554090</v>
      </c>
      <c r="M39" s="20">
        <v>0</v>
      </c>
      <c r="N39" s="21">
        <v>554090</v>
      </c>
      <c r="O39" s="22">
        <v>2.5185909090909089</v>
      </c>
    </row>
    <row r="40" spans="1:15" hidden="1" x14ac:dyDescent="0.25">
      <c r="A40" s="15" t="s">
        <v>115</v>
      </c>
      <c r="B40" s="15" t="s">
        <v>116</v>
      </c>
      <c r="C40" s="15" t="s">
        <v>110</v>
      </c>
      <c r="D40" s="15" t="s">
        <v>90</v>
      </c>
      <c r="E40" s="15" t="s">
        <v>39</v>
      </c>
      <c r="F40" s="15" t="s">
        <v>19</v>
      </c>
      <c r="G40" s="16"/>
      <c r="H40" s="16" t="s">
        <v>18</v>
      </c>
      <c r="I40" s="17">
        <v>465235</v>
      </c>
      <c r="J40" s="18">
        <v>545735</v>
      </c>
      <c r="K40" s="19">
        <v>1.1730308338796522</v>
      </c>
      <c r="L40" s="18">
        <v>545735</v>
      </c>
      <c r="M40" s="20">
        <v>0</v>
      </c>
      <c r="N40" s="21">
        <v>545735</v>
      </c>
      <c r="O40" s="22">
        <v>1.1730308338796522</v>
      </c>
    </row>
    <row r="41" spans="1:15" hidden="1" x14ac:dyDescent="0.25">
      <c r="A41" s="15" t="s">
        <v>117</v>
      </c>
      <c r="B41" s="15" t="s">
        <v>118</v>
      </c>
      <c r="C41" s="15" t="s">
        <v>110</v>
      </c>
      <c r="D41" s="15" t="s">
        <v>90</v>
      </c>
      <c r="E41" s="15" t="s">
        <v>39</v>
      </c>
      <c r="F41" s="15" t="s">
        <v>19</v>
      </c>
      <c r="G41" s="16"/>
      <c r="H41" s="16" t="s">
        <v>18</v>
      </c>
      <c r="I41" s="17">
        <v>756690</v>
      </c>
      <c r="J41" s="18">
        <v>412490</v>
      </c>
      <c r="K41" s="19">
        <v>0.54512415916689794</v>
      </c>
      <c r="L41" s="18">
        <v>412490</v>
      </c>
      <c r="M41" s="20">
        <v>0</v>
      </c>
      <c r="N41" s="21">
        <v>412490</v>
      </c>
      <c r="O41" s="22">
        <v>0.54512415916689794</v>
      </c>
    </row>
    <row r="42" spans="1:15" hidden="1" x14ac:dyDescent="0.25">
      <c r="A42" s="15" t="s">
        <v>119</v>
      </c>
      <c r="B42" s="15" t="s">
        <v>24</v>
      </c>
      <c r="C42" s="15" t="s">
        <v>110</v>
      </c>
      <c r="D42" s="15" t="s">
        <v>90</v>
      </c>
      <c r="E42" s="15" t="s">
        <v>39</v>
      </c>
      <c r="F42" s="15" t="s">
        <v>19</v>
      </c>
      <c r="G42" s="16"/>
      <c r="H42" s="16" t="s">
        <v>18</v>
      </c>
      <c r="I42" s="17">
        <v>1849646</v>
      </c>
      <c r="J42" s="18">
        <v>1146560</v>
      </c>
      <c r="K42" s="19">
        <v>0.61988077718655354</v>
      </c>
      <c r="L42" s="18">
        <v>1147350</v>
      </c>
      <c r="M42" s="20">
        <v>-790</v>
      </c>
      <c r="N42" s="21">
        <v>1146560</v>
      </c>
      <c r="O42" s="22">
        <v>0.61988077718655354</v>
      </c>
    </row>
    <row r="43" spans="1:15" hidden="1" x14ac:dyDescent="0.25">
      <c r="A43" s="15" t="s">
        <v>120</v>
      </c>
      <c r="B43" s="15" t="s">
        <v>121</v>
      </c>
      <c r="C43" s="15" t="s">
        <v>122</v>
      </c>
      <c r="D43" s="15" t="s">
        <v>39</v>
      </c>
      <c r="E43" s="15" t="s">
        <v>39</v>
      </c>
      <c r="F43" s="15" t="s">
        <v>19</v>
      </c>
      <c r="G43" s="16"/>
      <c r="H43" s="16" t="s">
        <v>20</v>
      </c>
      <c r="I43" s="17">
        <v>350000</v>
      </c>
      <c r="J43" s="18">
        <v>294355</v>
      </c>
      <c r="K43" s="19">
        <v>0.84101428571428571</v>
      </c>
      <c r="L43" s="18">
        <v>294355</v>
      </c>
      <c r="M43" s="20">
        <v>0</v>
      </c>
      <c r="N43" s="21">
        <v>294355</v>
      </c>
      <c r="O43" s="22">
        <v>0.84101428571428571</v>
      </c>
    </row>
    <row r="44" spans="1:15" hidden="1" x14ac:dyDescent="0.25">
      <c r="A44" s="15" t="s">
        <v>123</v>
      </c>
      <c r="B44" s="15" t="s">
        <v>124</v>
      </c>
      <c r="C44" s="15" t="s">
        <v>122</v>
      </c>
      <c r="D44" s="15" t="s">
        <v>39</v>
      </c>
      <c r="E44" s="15" t="s">
        <v>39</v>
      </c>
      <c r="F44" s="15" t="s">
        <v>19</v>
      </c>
      <c r="G44" s="16"/>
      <c r="H44" s="16" t="s">
        <v>18</v>
      </c>
      <c r="I44" s="17">
        <v>400000</v>
      </c>
      <c r="J44" s="18">
        <v>26980</v>
      </c>
      <c r="K44" s="19">
        <v>6.7449999999999996E-2</v>
      </c>
      <c r="L44" s="18">
        <v>26980</v>
      </c>
      <c r="M44" s="20">
        <v>0</v>
      </c>
      <c r="N44" s="21">
        <v>26980</v>
      </c>
      <c r="O44" s="22">
        <v>6.7449999999999996E-2</v>
      </c>
    </row>
    <row r="45" spans="1:15" hidden="1" x14ac:dyDescent="0.25">
      <c r="A45" s="15" t="s">
        <v>125</v>
      </c>
      <c r="B45" s="15" t="s">
        <v>30</v>
      </c>
      <c r="C45" s="15" t="s">
        <v>122</v>
      </c>
      <c r="D45" s="15" t="s">
        <v>39</v>
      </c>
      <c r="E45" s="15" t="s">
        <v>39</v>
      </c>
      <c r="F45" s="15" t="s">
        <v>19</v>
      </c>
      <c r="G45" s="16"/>
      <c r="H45" s="16" t="s">
        <v>18</v>
      </c>
      <c r="I45" s="17">
        <v>500000</v>
      </c>
      <c r="J45" s="18">
        <v>423485</v>
      </c>
      <c r="K45" s="19">
        <v>0.84697</v>
      </c>
      <c r="L45" s="18">
        <v>424675</v>
      </c>
      <c r="M45" s="20">
        <v>-1190</v>
      </c>
      <c r="N45" s="21">
        <v>423485</v>
      </c>
      <c r="O45" s="22">
        <v>0.84697</v>
      </c>
    </row>
    <row r="46" spans="1:15" hidden="1" x14ac:dyDescent="0.25">
      <c r="A46" s="24" t="s">
        <v>126</v>
      </c>
      <c r="B46" s="15" t="s">
        <v>31</v>
      </c>
      <c r="C46" s="15" t="s">
        <v>122</v>
      </c>
      <c r="D46" s="15" t="s">
        <v>39</v>
      </c>
      <c r="E46" s="15" t="s">
        <v>39</v>
      </c>
      <c r="F46" s="15" t="s">
        <v>23</v>
      </c>
      <c r="G46" s="16"/>
      <c r="H46" s="16" t="s">
        <v>18</v>
      </c>
      <c r="I46" s="17">
        <v>500000</v>
      </c>
      <c r="J46" s="18">
        <v>459480</v>
      </c>
      <c r="K46" s="19">
        <v>0.91896</v>
      </c>
      <c r="L46" s="18">
        <v>459480</v>
      </c>
      <c r="M46" s="20">
        <v>0</v>
      </c>
      <c r="N46" s="21">
        <v>459480</v>
      </c>
      <c r="O46" s="22">
        <v>0.91896</v>
      </c>
    </row>
    <row r="47" spans="1:15" hidden="1" x14ac:dyDescent="0.25">
      <c r="A47" s="15" t="s">
        <v>127</v>
      </c>
      <c r="B47" s="15" t="s">
        <v>34</v>
      </c>
      <c r="C47" s="15" t="s">
        <v>128</v>
      </c>
      <c r="D47" s="15" t="s">
        <v>39</v>
      </c>
      <c r="E47" s="15" t="s">
        <v>39</v>
      </c>
      <c r="F47" s="15" t="s">
        <v>17</v>
      </c>
      <c r="G47" s="16"/>
      <c r="H47" s="16" t="s">
        <v>18</v>
      </c>
      <c r="I47" s="17">
        <v>625000</v>
      </c>
      <c r="J47" s="18">
        <v>504260</v>
      </c>
      <c r="K47" s="19">
        <v>0.80681599999999998</v>
      </c>
      <c r="L47" s="18">
        <v>504260</v>
      </c>
      <c r="M47" s="20">
        <v>0</v>
      </c>
      <c r="N47" s="21">
        <v>504260</v>
      </c>
      <c r="O47" s="22">
        <v>0.80681599999999998</v>
      </c>
    </row>
    <row r="48" spans="1:15" hidden="1" x14ac:dyDescent="0.25">
      <c r="A48" s="15" t="s">
        <v>129</v>
      </c>
      <c r="B48" s="15" t="s">
        <v>29</v>
      </c>
      <c r="C48" s="15" t="s">
        <v>128</v>
      </c>
      <c r="D48" s="15" t="s">
        <v>39</v>
      </c>
      <c r="E48" s="15" t="s">
        <v>39</v>
      </c>
      <c r="F48" s="15" t="s">
        <v>19</v>
      </c>
      <c r="G48" s="16"/>
      <c r="H48" s="16" t="s">
        <v>20</v>
      </c>
      <c r="I48" s="17">
        <v>220000</v>
      </c>
      <c r="J48" s="18">
        <v>69700</v>
      </c>
      <c r="K48" s="19">
        <v>0.31681818181818183</v>
      </c>
      <c r="L48" s="18">
        <v>69700</v>
      </c>
      <c r="M48" s="20">
        <v>0</v>
      </c>
      <c r="N48" s="21">
        <v>69700</v>
      </c>
      <c r="O48" s="22">
        <v>0.31681818181818183</v>
      </c>
    </row>
    <row r="49" spans="1:15" hidden="1" x14ac:dyDescent="0.25">
      <c r="A49" s="15" t="s">
        <v>130</v>
      </c>
      <c r="B49" s="15" t="s">
        <v>131</v>
      </c>
      <c r="C49" s="15" t="s">
        <v>128</v>
      </c>
      <c r="D49" s="15" t="s">
        <v>39</v>
      </c>
      <c r="E49" s="15" t="s">
        <v>39</v>
      </c>
      <c r="F49" s="15" t="s">
        <v>19</v>
      </c>
      <c r="G49" s="16"/>
      <c r="H49" s="16" t="s">
        <v>20</v>
      </c>
      <c r="I49" s="17">
        <v>220000</v>
      </c>
      <c r="J49" s="18">
        <v>0</v>
      </c>
      <c r="K49" s="19">
        <v>0</v>
      </c>
      <c r="L49" s="18">
        <v>0</v>
      </c>
      <c r="M49" s="20">
        <v>0</v>
      </c>
      <c r="N49" s="21">
        <v>0</v>
      </c>
      <c r="O49" s="22">
        <v>0</v>
      </c>
    </row>
    <row r="50" spans="1:15" hidden="1" x14ac:dyDescent="0.25">
      <c r="A50" s="15" t="s">
        <v>132</v>
      </c>
      <c r="B50" s="15" t="s">
        <v>21</v>
      </c>
      <c r="C50" s="15" t="s">
        <v>128</v>
      </c>
      <c r="D50" s="15" t="s">
        <v>39</v>
      </c>
      <c r="E50" s="15" t="s">
        <v>39</v>
      </c>
      <c r="F50" s="15" t="s">
        <v>19</v>
      </c>
      <c r="G50" s="16"/>
      <c r="H50" s="16" t="s">
        <v>20</v>
      </c>
      <c r="I50" s="17">
        <v>220000</v>
      </c>
      <c r="J50" s="18">
        <v>18550</v>
      </c>
      <c r="K50" s="19">
        <v>8.431818181818182E-2</v>
      </c>
      <c r="L50" s="18">
        <v>18550</v>
      </c>
      <c r="M50" s="20">
        <v>0</v>
      </c>
      <c r="N50" s="21">
        <v>18550</v>
      </c>
      <c r="O50" s="22">
        <v>8.431818181818182E-2</v>
      </c>
    </row>
    <row r="51" spans="1:15" hidden="1" x14ac:dyDescent="0.25">
      <c r="A51" s="15" t="s">
        <v>133</v>
      </c>
      <c r="B51" s="15" t="s">
        <v>134</v>
      </c>
      <c r="C51" s="15" t="s">
        <v>128</v>
      </c>
      <c r="D51" s="15" t="s">
        <v>39</v>
      </c>
      <c r="E51" s="15" t="s">
        <v>39</v>
      </c>
      <c r="F51" s="15" t="s">
        <v>19</v>
      </c>
      <c r="G51" s="16"/>
      <c r="H51" s="16" t="s">
        <v>20</v>
      </c>
      <c r="I51" s="17">
        <v>220000</v>
      </c>
      <c r="J51" s="18">
        <v>58670</v>
      </c>
      <c r="K51" s="19">
        <v>0.26668181818181819</v>
      </c>
      <c r="L51" s="18">
        <v>58670</v>
      </c>
      <c r="M51" s="20">
        <v>0</v>
      </c>
      <c r="N51" s="21">
        <v>58670</v>
      </c>
      <c r="O51" s="22">
        <v>0.26668181818181819</v>
      </c>
    </row>
    <row r="52" spans="1:15" hidden="1" x14ac:dyDescent="0.25">
      <c r="A52" s="15" t="s">
        <v>135</v>
      </c>
      <c r="B52" s="15" t="s">
        <v>136</v>
      </c>
      <c r="C52" s="15" t="s">
        <v>128</v>
      </c>
      <c r="D52" s="15" t="s">
        <v>39</v>
      </c>
      <c r="E52" s="15" t="s">
        <v>39</v>
      </c>
      <c r="F52" s="15" t="s">
        <v>19</v>
      </c>
      <c r="G52" s="16"/>
      <c r="H52" s="16" t="s">
        <v>20</v>
      </c>
      <c r="I52" s="17">
        <v>220000</v>
      </c>
      <c r="J52" s="18">
        <v>127720</v>
      </c>
      <c r="K52" s="19">
        <v>0.58054545454545459</v>
      </c>
      <c r="L52" s="18">
        <v>127720</v>
      </c>
      <c r="M52" s="20">
        <v>0</v>
      </c>
      <c r="N52" s="21">
        <v>127720</v>
      </c>
      <c r="O52" s="22">
        <v>0.58054545454545459</v>
      </c>
    </row>
    <row r="53" spans="1:15" hidden="1" x14ac:dyDescent="0.25">
      <c r="A53" s="15" t="s">
        <v>137</v>
      </c>
      <c r="B53" s="15" t="s">
        <v>138</v>
      </c>
      <c r="C53" s="15" t="s">
        <v>128</v>
      </c>
      <c r="D53" s="15" t="s">
        <v>39</v>
      </c>
      <c r="E53" s="15" t="s">
        <v>39</v>
      </c>
      <c r="F53" s="15" t="s">
        <v>19</v>
      </c>
      <c r="G53" s="16"/>
      <c r="H53" s="16" t="s">
        <v>20</v>
      </c>
      <c r="I53" s="17">
        <v>220000</v>
      </c>
      <c r="J53" s="18">
        <v>66745</v>
      </c>
      <c r="K53" s="19">
        <v>0.30338636363636362</v>
      </c>
      <c r="L53" s="18">
        <v>66745</v>
      </c>
      <c r="M53" s="20">
        <v>0</v>
      </c>
      <c r="N53" s="21">
        <v>66745</v>
      </c>
      <c r="O53" s="22">
        <v>0.30338636363636362</v>
      </c>
    </row>
    <row r="54" spans="1:15" hidden="1" x14ac:dyDescent="0.25">
      <c r="A54" s="15" t="s">
        <v>139</v>
      </c>
      <c r="B54" s="15" t="s">
        <v>33</v>
      </c>
      <c r="C54" s="15" t="s">
        <v>128</v>
      </c>
      <c r="D54" s="15" t="s">
        <v>39</v>
      </c>
      <c r="E54" s="15" t="s">
        <v>39</v>
      </c>
      <c r="F54" s="15" t="s">
        <v>19</v>
      </c>
      <c r="G54" s="16"/>
      <c r="H54" s="16" t="s">
        <v>20</v>
      </c>
      <c r="I54" s="17">
        <v>300000</v>
      </c>
      <c r="J54" s="18">
        <v>245100</v>
      </c>
      <c r="K54" s="19">
        <v>0.81699999999999995</v>
      </c>
      <c r="L54" s="18">
        <v>245100</v>
      </c>
      <c r="M54" s="20">
        <v>0</v>
      </c>
      <c r="N54" s="21">
        <v>245100</v>
      </c>
      <c r="O54" s="22">
        <v>0.81699999999999995</v>
      </c>
    </row>
    <row r="55" spans="1:15" hidden="1" x14ac:dyDescent="0.25">
      <c r="A55" s="15" t="s">
        <v>140</v>
      </c>
      <c r="B55" s="15" t="s">
        <v>128</v>
      </c>
      <c r="C55" s="15" t="s">
        <v>128</v>
      </c>
      <c r="D55" s="15" t="s">
        <v>39</v>
      </c>
      <c r="E55" s="15" t="s">
        <v>39</v>
      </c>
      <c r="F55" s="15" t="s">
        <v>19</v>
      </c>
      <c r="G55" s="16"/>
      <c r="H55" s="16" t="s">
        <v>18</v>
      </c>
      <c r="I55" s="17">
        <v>450000</v>
      </c>
      <c r="J55" s="18">
        <v>316875</v>
      </c>
      <c r="K55" s="19">
        <v>0.70416666666666672</v>
      </c>
      <c r="L55" s="18">
        <v>322825</v>
      </c>
      <c r="M55" s="20">
        <v>-5950</v>
      </c>
      <c r="N55" s="21">
        <v>316875</v>
      </c>
      <c r="O55" s="22">
        <v>0.70416666666666672</v>
      </c>
    </row>
    <row r="56" spans="1:15" hidden="1" x14ac:dyDescent="0.25">
      <c r="A56" s="15" t="s">
        <v>141</v>
      </c>
      <c r="B56" s="15" t="s">
        <v>142</v>
      </c>
      <c r="C56" s="15" t="s">
        <v>128</v>
      </c>
      <c r="D56" s="15" t="s">
        <v>39</v>
      </c>
      <c r="E56" s="15" t="s">
        <v>39</v>
      </c>
      <c r="F56" s="15" t="s">
        <v>19</v>
      </c>
      <c r="G56" s="16"/>
      <c r="H56" s="16" t="s">
        <v>18</v>
      </c>
      <c r="I56" s="17">
        <v>400000</v>
      </c>
      <c r="J56" s="18">
        <v>165785</v>
      </c>
      <c r="K56" s="19">
        <v>0.41446250000000001</v>
      </c>
      <c r="L56" s="18">
        <v>165785</v>
      </c>
      <c r="M56" s="20">
        <v>0</v>
      </c>
      <c r="N56" s="21">
        <v>165785</v>
      </c>
      <c r="O56" s="22">
        <v>0.41446250000000001</v>
      </c>
    </row>
    <row r="57" spans="1:15" hidden="1" x14ac:dyDescent="0.25">
      <c r="A57" s="15" t="s">
        <v>143</v>
      </c>
      <c r="B57" s="15" t="s">
        <v>144</v>
      </c>
      <c r="C57" s="15" t="s">
        <v>128</v>
      </c>
      <c r="D57" s="15" t="s">
        <v>39</v>
      </c>
      <c r="E57" s="15" t="s">
        <v>39</v>
      </c>
      <c r="F57" s="15" t="s">
        <v>19</v>
      </c>
      <c r="G57" s="16"/>
      <c r="H57" s="16" t="s">
        <v>18</v>
      </c>
      <c r="I57" s="17">
        <v>400000</v>
      </c>
      <c r="J57" s="18">
        <v>268835</v>
      </c>
      <c r="K57" s="19">
        <v>0.67208749999999995</v>
      </c>
      <c r="L57" s="18">
        <v>268835</v>
      </c>
      <c r="M57" s="20">
        <v>0</v>
      </c>
      <c r="N57" s="21">
        <v>268835</v>
      </c>
      <c r="O57" s="22">
        <v>0.67208749999999995</v>
      </c>
    </row>
    <row r="58" spans="1:15" hidden="1" x14ac:dyDescent="0.25">
      <c r="A58" s="15" t="s">
        <v>145</v>
      </c>
      <c r="B58" s="15" t="s">
        <v>22</v>
      </c>
      <c r="C58" s="15" t="s">
        <v>128</v>
      </c>
      <c r="D58" s="15" t="s">
        <v>39</v>
      </c>
      <c r="E58" s="15" t="s">
        <v>39</v>
      </c>
      <c r="F58" s="15" t="s">
        <v>19</v>
      </c>
      <c r="G58" s="16"/>
      <c r="H58" s="16" t="s">
        <v>20</v>
      </c>
      <c r="I58" s="17">
        <v>450000</v>
      </c>
      <c r="J58" s="18">
        <v>312145</v>
      </c>
      <c r="K58" s="19">
        <v>0.69365555555555558</v>
      </c>
      <c r="L58" s="18">
        <v>312145</v>
      </c>
      <c r="M58" s="20">
        <v>0</v>
      </c>
      <c r="N58" s="21">
        <v>312145</v>
      </c>
      <c r="O58" s="22">
        <v>0.69365555555555558</v>
      </c>
    </row>
    <row r="59" spans="1:15" hidden="1" x14ac:dyDescent="0.25">
      <c r="A59" s="15" t="s">
        <v>146</v>
      </c>
      <c r="B59" s="15" t="s">
        <v>147</v>
      </c>
      <c r="C59" s="15" t="s">
        <v>128</v>
      </c>
      <c r="D59" s="15" t="s">
        <v>39</v>
      </c>
      <c r="E59" s="15" t="s">
        <v>39</v>
      </c>
      <c r="F59" s="15" t="s">
        <v>23</v>
      </c>
      <c r="G59" s="16"/>
      <c r="H59" s="16" t="s">
        <v>18</v>
      </c>
      <c r="I59" s="17">
        <v>350000</v>
      </c>
      <c r="J59" s="18">
        <v>191085</v>
      </c>
      <c r="K59" s="19">
        <v>0.54595714285714281</v>
      </c>
      <c r="L59" s="18">
        <v>191085</v>
      </c>
      <c r="M59" s="20">
        <v>0</v>
      </c>
      <c r="N59" s="21">
        <v>191085</v>
      </c>
      <c r="O59" s="22">
        <v>0.54595714285714281</v>
      </c>
    </row>
    <row r="60" spans="1:15" hidden="1" x14ac:dyDescent="0.25">
      <c r="A60" s="15" t="s">
        <v>148</v>
      </c>
      <c r="B60" s="15" t="s">
        <v>149</v>
      </c>
      <c r="C60" s="15" t="s">
        <v>128</v>
      </c>
      <c r="D60" s="15" t="s">
        <v>39</v>
      </c>
      <c r="E60" s="15" t="s">
        <v>39</v>
      </c>
      <c r="F60" s="15" t="s">
        <v>23</v>
      </c>
      <c r="G60" s="16"/>
      <c r="H60" s="16" t="s">
        <v>18</v>
      </c>
      <c r="I60" s="17">
        <v>300000</v>
      </c>
      <c r="J60" s="18">
        <v>160520</v>
      </c>
      <c r="K60" s="19">
        <v>0.53506666666666669</v>
      </c>
      <c r="L60" s="18">
        <v>160520</v>
      </c>
      <c r="M60" s="20">
        <v>0</v>
      </c>
      <c r="N60" s="21">
        <v>160520</v>
      </c>
      <c r="O60" s="22">
        <v>0.53506666666666669</v>
      </c>
    </row>
    <row r="61" spans="1:15" hidden="1" x14ac:dyDescent="0.25">
      <c r="A61" s="15" t="s">
        <v>150</v>
      </c>
      <c r="B61" s="15" t="s">
        <v>27</v>
      </c>
      <c r="C61" s="15" t="s">
        <v>128</v>
      </c>
      <c r="D61" s="15" t="s">
        <v>39</v>
      </c>
      <c r="E61" s="15" t="s">
        <v>39</v>
      </c>
      <c r="F61" s="15" t="s">
        <v>19</v>
      </c>
      <c r="G61" s="16"/>
      <c r="H61" s="16" t="s">
        <v>20</v>
      </c>
      <c r="I61" s="17">
        <v>250000</v>
      </c>
      <c r="J61" s="18">
        <v>195835</v>
      </c>
      <c r="K61" s="19">
        <v>0.78334000000000004</v>
      </c>
      <c r="L61" s="18">
        <v>195835</v>
      </c>
      <c r="M61" s="20">
        <v>0</v>
      </c>
      <c r="N61" s="21">
        <v>195835</v>
      </c>
      <c r="O61" s="22">
        <v>0.78334000000000004</v>
      </c>
    </row>
    <row r="62" spans="1:15" hidden="1" x14ac:dyDescent="0.25">
      <c r="A62" s="15" t="s">
        <v>151</v>
      </c>
      <c r="B62" s="15" t="s">
        <v>152</v>
      </c>
      <c r="C62" s="15" t="s">
        <v>153</v>
      </c>
      <c r="D62" s="15" t="s">
        <v>154</v>
      </c>
      <c r="E62" s="15" t="s">
        <v>39</v>
      </c>
      <c r="F62" s="15" t="s">
        <v>19</v>
      </c>
      <c r="G62" s="16"/>
      <c r="H62" s="16" t="s">
        <v>20</v>
      </c>
      <c r="I62" s="17">
        <v>454246</v>
      </c>
      <c r="J62" s="18">
        <v>502100</v>
      </c>
      <c r="K62" s="19">
        <v>1.1053482033963975</v>
      </c>
      <c r="L62" s="18">
        <v>502100</v>
      </c>
      <c r="M62" s="20">
        <v>0</v>
      </c>
      <c r="N62" s="21">
        <v>502100</v>
      </c>
      <c r="O62" s="22">
        <v>1.1053482033963975</v>
      </c>
    </row>
    <row r="63" spans="1:15" hidden="1" x14ac:dyDescent="0.25">
      <c r="A63" s="15" t="s">
        <v>155</v>
      </c>
      <c r="B63" s="15" t="s">
        <v>28</v>
      </c>
      <c r="C63" s="15" t="s">
        <v>153</v>
      </c>
      <c r="D63" s="15" t="s">
        <v>154</v>
      </c>
      <c r="E63" s="15" t="s">
        <v>39</v>
      </c>
      <c r="F63" s="15" t="s">
        <v>19</v>
      </c>
      <c r="G63" s="16"/>
      <c r="H63" s="16" t="s">
        <v>20</v>
      </c>
      <c r="I63" s="17">
        <v>395360</v>
      </c>
      <c r="J63" s="18">
        <v>333935</v>
      </c>
      <c r="K63" s="19">
        <v>0.84463526912181308</v>
      </c>
      <c r="L63" s="18">
        <v>333935</v>
      </c>
      <c r="M63" s="20">
        <v>0</v>
      </c>
      <c r="N63" s="21">
        <v>333935</v>
      </c>
      <c r="O63" s="22">
        <v>0.84463526912181308</v>
      </c>
    </row>
    <row r="64" spans="1:15" hidden="1" x14ac:dyDescent="0.25">
      <c r="A64" s="15" t="s">
        <v>156</v>
      </c>
      <c r="B64" s="15" t="s">
        <v>157</v>
      </c>
      <c r="C64" s="15" t="s">
        <v>153</v>
      </c>
      <c r="D64" s="15" t="s">
        <v>154</v>
      </c>
      <c r="E64" s="15" t="s">
        <v>39</v>
      </c>
      <c r="F64" s="15" t="s">
        <v>19</v>
      </c>
      <c r="G64" s="16"/>
      <c r="H64" s="16" t="s">
        <v>20</v>
      </c>
      <c r="I64" s="17">
        <v>367554</v>
      </c>
      <c r="J64" s="18">
        <v>296000</v>
      </c>
      <c r="K64" s="19">
        <v>0.80532384357128473</v>
      </c>
      <c r="L64" s="18">
        <v>296000</v>
      </c>
      <c r="M64" s="20">
        <v>0</v>
      </c>
      <c r="N64" s="21">
        <v>296000</v>
      </c>
      <c r="O64" s="22">
        <v>0.80532384357128473</v>
      </c>
    </row>
    <row r="65" spans="1:15" hidden="1" x14ac:dyDescent="0.25">
      <c r="A65" s="15" t="s">
        <v>158</v>
      </c>
      <c r="B65" s="15" t="s">
        <v>159</v>
      </c>
      <c r="C65" s="15" t="s">
        <v>153</v>
      </c>
      <c r="D65" s="15" t="s">
        <v>154</v>
      </c>
      <c r="E65" s="15" t="s">
        <v>39</v>
      </c>
      <c r="F65" s="15" t="s">
        <v>19</v>
      </c>
      <c r="G65" s="16"/>
      <c r="H65" s="16" t="s">
        <v>20</v>
      </c>
      <c r="I65" s="17">
        <v>339663</v>
      </c>
      <c r="J65" s="18">
        <v>273420</v>
      </c>
      <c r="K65" s="19">
        <v>0.80497434221566666</v>
      </c>
      <c r="L65" s="18">
        <v>273420</v>
      </c>
      <c r="M65" s="20">
        <v>0</v>
      </c>
      <c r="N65" s="21">
        <v>273420</v>
      </c>
      <c r="O65" s="22">
        <v>0.80497434221566666</v>
      </c>
    </row>
    <row r="66" spans="1:15" hidden="1" x14ac:dyDescent="0.25">
      <c r="A66" s="15" t="s">
        <v>160</v>
      </c>
      <c r="B66" s="15" t="s">
        <v>161</v>
      </c>
      <c r="C66" s="15" t="s">
        <v>153</v>
      </c>
      <c r="D66" s="15" t="s">
        <v>154</v>
      </c>
      <c r="E66" s="15" t="s">
        <v>39</v>
      </c>
      <c r="F66" s="15" t="s">
        <v>19</v>
      </c>
      <c r="G66" s="16"/>
      <c r="H66" s="16" t="s">
        <v>18</v>
      </c>
      <c r="I66" s="17">
        <v>458159</v>
      </c>
      <c r="J66" s="18">
        <v>371660</v>
      </c>
      <c r="K66" s="19">
        <v>0.81120309761458353</v>
      </c>
      <c r="L66" s="18">
        <v>372670</v>
      </c>
      <c r="M66" s="20">
        <v>-1010</v>
      </c>
      <c r="N66" s="21">
        <v>371660</v>
      </c>
      <c r="O66" s="22">
        <v>0.81120309761458353</v>
      </c>
    </row>
    <row r="67" spans="1:15" hidden="1" x14ac:dyDescent="0.25">
      <c r="A67" s="15" t="s">
        <v>162</v>
      </c>
      <c r="B67" s="15" t="s">
        <v>32</v>
      </c>
      <c r="C67" s="15" t="s">
        <v>163</v>
      </c>
      <c r="D67" s="15" t="s">
        <v>154</v>
      </c>
      <c r="E67" s="15" t="s">
        <v>39</v>
      </c>
      <c r="F67" s="15" t="s">
        <v>19</v>
      </c>
      <c r="G67" s="16"/>
      <c r="H67" s="16" t="s">
        <v>18</v>
      </c>
      <c r="I67" s="17">
        <v>653897</v>
      </c>
      <c r="J67" s="18">
        <v>538710</v>
      </c>
      <c r="K67" s="19">
        <v>0.82384534567370704</v>
      </c>
      <c r="L67" s="18">
        <v>538710</v>
      </c>
      <c r="M67" s="20">
        <v>0</v>
      </c>
      <c r="N67" s="21">
        <v>538710</v>
      </c>
      <c r="O67" s="22">
        <v>0.82384534567370704</v>
      </c>
    </row>
    <row r="68" spans="1:15" hidden="1" x14ac:dyDescent="0.25">
      <c r="A68" s="15" t="s">
        <v>164</v>
      </c>
      <c r="B68" s="15" t="s">
        <v>165</v>
      </c>
      <c r="C68" s="15" t="s">
        <v>163</v>
      </c>
      <c r="D68" s="15" t="s">
        <v>154</v>
      </c>
      <c r="E68" s="15" t="s">
        <v>39</v>
      </c>
      <c r="F68" s="15" t="s">
        <v>19</v>
      </c>
      <c r="G68" s="16"/>
      <c r="H68" s="16" t="s">
        <v>18</v>
      </c>
      <c r="I68" s="17">
        <v>967029</v>
      </c>
      <c r="J68" s="18">
        <v>816805</v>
      </c>
      <c r="K68" s="19">
        <v>0.84465409000143743</v>
      </c>
      <c r="L68" s="18">
        <v>816805</v>
      </c>
      <c r="M68" s="20">
        <v>0</v>
      </c>
      <c r="N68" s="21">
        <v>816805</v>
      </c>
      <c r="O68" s="22">
        <v>0.84465409000143743</v>
      </c>
    </row>
    <row r="69" spans="1:15" hidden="1" x14ac:dyDescent="0.25">
      <c r="A69" s="15" t="s">
        <v>166</v>
      </c>
      <c r="B69" s="15" t="s">
        <v>25</v>
      </c>
      <c r="C69" s="15" t="s">
        <v>163</v>
      </c>
      <c r="D69" s="15" t="s">
        <v>154</v>
      </c>
      <c r="E69" s="15" t="s">
        <v>39</v>
      </c>
      <c r="F69" s="15" t="s">
        <v>19</v>
      </c>
      <c r="G69" s="16"/>
      <c r="H69" s="16" t="s">
        <v>18</v>
      </c>
      <c r="I69" s="17">
        <v>995847</v>
      </c>
      <c r="J69" s="18">
        <v>245090</v>
      </c>
      <c r="K69" s="19">
        <v>0.24611210356611005</v>
      </c>
      <c r="L69" s="18">
        <v>334280</v>
      </c>
      <c r="M69" s="20">
        <v>-89190</v>
      </c>
      <c r="N69" s="21">
        <v>245090</v>
      </c>
      <c r="O69" s="22">
        <v>0.24611210356611005</v>
      </c>
    </row>
    <row r="70" spans="1:15" hidden="1" x14ac:dyDescent="0.25">
      <c r="A70" s="15" t="s">
        <v>167</v>
      </c>
      <c r="B70" s="15" t="s">
        <v>168</v>
      </c>
      <c r="C70" s="15" t="s">
        <v>163</v>
      </c>
      <c r="D70" s="15" t="s">
        <v>154</v>
      </c>
      <c r="E70" s="15" t="s">
        <v>39</v>
      </c>
      <c r="F70" s="15" t="s">
        <v>23</v>
      </c>
      <c r="G70" s="16"/>
      <c r="H70" s="16" t="s">
        <v>20</v>
      </c>
      <c r="I70" s="17">
        <v>317128</v>
      </c>
      <c r="J70" s="18">
        <v>255045</v>
      </c>
      <c r="K70" s="19">
        <v>0.80423362175525337</v>
      </c>
      <c r="L70" s="18">
        <v>255045</v>
      </c>
      <c r="M70" s="20">
        <v>0</v>
      </c>
      <c r="N70" s="21">
        <v>255045</v>
      </c>
      <c r="O70" s="22">
        <v>0.80423362175525337</v>
      </c>
    </row>
    <row r="71" spans="1:15" hidden="1" x14ac:dyDescent="0.25">
      <c r="A71" s="15" t="s">
        <v>169</v>
      </c>
      <c r="B71" s="15" t="s">
        <v>170</v>
      </c>
      <c r="C71" s="15" t="s">
        <v>163</v>
      </c>
      <c r="D71" s="15" t="s">
        <v>154</v>
      </c>
      <c r="E71" s="15" t="s">
        <v>39</v>
      </c>
      <c r="F71" s="15" t="s">
        <v>23</v>
      </c>
      <c r="G71" s="16"/>
      <c r="H71" s="16" t="s">
        <v>20</v>
      </c>
      <c r="I71" s="17">
        <v>325028</v>
      </c>
      <c r="J71" s="18">
        <v>274305</v>
      </c>
      <c r="K71" s="19">
        <v>0.84394267570793902</v>
      </c>
      <c r="L71" s="18">
        <v>274305</v>
      </c>
      <c r="M71" s="20">
        <v>0</v>
      </c>
      <c r="N71" s="21">
        <v>274305</v>
      </c>
      <c r="O71" s="22">
        <v>0.84394267570793902</v>
      </c>
    </row>
    <row r="72" spans="1:15" hidden="1" x14ac:dyDescent="0.25">
      <c r="A72" s="15" t="s">
        <v>171</v>
      </c>
      <c r="B72" s="15" t="s">
        <v>172</v>
      </c>
      <c r="C72" s="15" t="s">
        <v>163</v>
      </c>
      <c r="D72" s="15" t="s">
        <v>154</v>
      </c>
      <c r="E72" s="15" t="s">
        <v>39</v>
      </c>
      <c r="F72" s="15" t="s">
        <v>23</v>
      </c>
      <c r="G72" s="16"/>
      <c r="H72" s="16" t="s">
        <v>20</v>
      </c>
      <c r="I72" s="17">
        <v>240000</v>
      </c>
      <c r="J72" s="18">
        <v>193780</v>
      </c>
      <c r="K72" s="19">
        <v>0.80741666666666667</v>
      </c>
      <c r="L72" s="18">
        <v>195530</v>
      </c>
      <c r="M72" s="20">
        <v>-1750</v>
      </c>
      <c r="N72" s="21">
        <v>193780</v>
      </c>
      <c r="O72" s="22">
        <v>0.80741666666666667</v>
      </c>
    </row>
    <row r="73" spans="1:15" hidden="1" x14ac:dyDescent="0.25">
      <c r="A73" s="15" t="s">
        <v>173</v>
      </c>
      <c r="B73" s="15" t="s">
        <v>174</v>
      </c>
      <c r="C73" s="15" t="s">
        <v>175</v>
      </c>
      <c r="D73" s="15" t="s">
        <v>154</v>
      </c>
      <c r="E73" s="15" t="s">
        <v>39</v>
      </c>
      <c r="F73" s="15" t="s">
        <v>23</v>
      </c>
      <c r="G73" s="16"/>
      <c r="H73" s="16" t="s">
        <v>20</v>
      </c>
      <c r="I73" s="17">
        <v>320000</v>
      </c>
      <c r="J73" s="18">
        <v>315435</v>
      </c>
      <c r="K73" s="19">
        <v>0.98573437500000005</v>
      </c>
      <c r="L73" s="18">
        <v>334835</v>
      </c>
      <c r="M73" s="20">
        <v>-19400</v>
      </c>
      <c r="N73" s="21">
        <v>315435</v>
      </c>
      <c r="O73" s="22">
        <v>0.98573437500000005</v>
      </c>
    </row>
    <row r="75" spans="1:15" ht="15" x14ac:dyDescent="0.25">
      <c r="J75" s="26"/>
      <c r="K75" s="26"/>
    </row>
  </sheetData>
  <autoFilter ref="A4:M73" xr:uid="{00000000-0009-0000-0000-000000000000}">
    <filterColumn colId="2">
      <filters>
        <filter val="Mugdho Corporation"/>
      </filters>
    </filterColumn>
  </autoFilter>
  <mergeCells count="1">
    <mergeCell ref="I3:O3"/>
  </mergeCells>
  <conditionalFormatting sqref="A45:A52">
    <cfRule type="duplicateValues" dxfId="199" priority="5697"/>
  </conditionalFormatting>
  <conditionalFormatting sqref="A45:A52">
    <cfRule type="duplicateValues" dxfId="198" priority="5698"/>
  </conditionalFormatting>
  <conditionalFormatting sqref="A45:A52">
    <cfRule type="duplicateValues" dxfId="197" priority="5696"/>
  </conditionalFormatting>
  <conditionalFormatting sqref="A7">
    <cfRule type="duplicateValues" dxfId="196" priority="133"/>
  </conditionalFormatting>
  <conditionalFormatting sqref="A7">
    <cfRule type="duplicateValues" dxfId="195" priority="130"/>
    <cfRule type="duplicateValues" dxfId="194" priority="131"/>
    <cfRule type="duplicateValues" dxfId="193" priority="132"/>
  </conditionalFormatting>
  <conditionalFormatting sqref="A6">
    <cfRule type="duplicateValues" dxfId="192" priority="137"/>
  </conditionalFormatting>
  <conditionalFormatting sqref="A6">
    <cfRule type="duplicateValues" dxfId="191" priority="134"/>
    <cfRule type="duplicateValues" dxfId="190" priority="135"/>
    <cfRule type="duplicateValues" dxfId="189" priority="136"/>
  </conditionalFormatting>
  <conditionalFormatting sqref="A7">
    <cfRule type="duplicateValues" dxfId="188" priority="129"/>
  </conditionalFormatting>
  <conditionalFormatting sqref="A8">
    <cfRule type="duplicateValues" dxfId="187" priority="128"/>
  </conditionalFormatting>
  <conditionalFormatting sqref="A8">
    <cfRule type="duplicateValues" dxfId="186" priority="127"/>
  </conditionalFormatting>
  <conditionalFormatting sqref="A8">
    <cfRule type="duplicateValues" dxfId="185" priority="124"/>
    <cfRule type="duplicateValues" dxfId="184" priority="125"/>
    <cfRule type="duplicateValues" dxfId="183" priority="126"/>
  </conditionalFormatting>
  <conditionalFormatting sqref="A9">
    <cfRule type="duplicateValues" dxfId="182" priority="120"/>
  </conditionalFormatting>
  <conditionalFormatting sqref="A9">
    <cfRule type="duplicateValues" dxfId="181" priority="117"/>
    <cfRule type="duplicateValues" dxfId="180" priority="118"/>
    <cfRule type="duplicateValues" dxfId="179" priority="119"/>
  </conditionalFormatting>
  <conditionalFormatting sqref="A9:A10">
    <cfRule type="duplicateValues" dxfId="178" priority="116"/>
  </conditionalFormatting>
  <conditionalFormatting sqref="A11">
    <cfRule type="duplicateValues" dxfId="177" priority="115"/>
  </conditionalFormatting>
  <conditionalFormatting sqref="A11">
    <cfRule type="duplicateValues" dxfId="176" priority="121"/>
    <cfRule type="duplicateValues" dxfId="175" priority="122"/>
    <cfRule type="duplicateValues" dxfId="174" priority="123"/>
  </conditionalFormatting>
  <conditionalFormatting sqref="A17">
    <cfRule type="duplicateValues" dxfId="173" priority="110"/>
  </conditionalFormatting>
  <conditionalFormatting sqref="A17">
    <cfRule type="duplicateValues" dxfId="172" priority="111"/>
    <cfRule type="duplicateValues" dxfId="171" priority="112"/>
    <cfRule type="duplicateValues" dxfId="170" priority="113"/>
  </conditionalFormatting>
  <conditionalFormatting sqref="A17">
    <cfRule type="duplicateValues" dxfId="169" priority="114"/>
  </conditionalFormatting>
  <conditionalFormatting sqref="A18">
    <cfRule type="duplicateValues" dxfId="168" priority="106"/>
  </conditionalFormatting>
  <conditionalFormatting sqref="A18">
    <cfRule type="duplicateValues" dxfId="167" priority="107"/>
    <cfRule type="duplicateValues" dxfId="166" priority="108"/>
    <cfRule type="duplicateValues" dxfId="165" priority="109"/>
  </conditionalFormatting>
  <conditionalFormatting sqref="A19">
    <cfRule type="duplicateValues" dxfId="164" priority="104"/>
  </conditionalFormatting>
  <conditionalFormatting sqref="A19">
    <cfRule type="duplicateValues" dxfId="163" priority="105"/>
  </conditionalFormatting>
  <conditionalFormatting sqref="A19">
    <cfRule type="duplicateValues" dxfId="162" priority="100"/>
  </conditionalFormatting>
  <conditionalFormatting sqref="A19">
    <cfRule type="duplicateValues" dxfId="161" priority="101"/>
    <cfRule type="duplicateValues" dxfId="160" priority="102"/>
    <cfRule type="duplicateValues" dxfId="159" priority="103"/>
  </conditionalFormatting>
  <conditionalFormatting sqref="A21">
    <cfRule type="duplicateValues" dxfId="158" priority="96"/>
  </conditionalFormatting>
  <conditionalFormatting sqref="A21">
    <cfRule type="duplicateValues" dxfId="157" priority="97"/>
    <cfRule type="duplicateValues" dxfId="156" priority="98"/>
    <cfRule type="duplicateValues" dxfId="155" priority="99"/>
  </conditionalFormatting>
  <conditionalFormatting sqref="A22">
    <cfRule type="duplicateValues" dxfId="154" priority="92"/>
  </conditionalFormatting>
  <conditionalFormatting sqref="A22">
    <cfRule type="duplicateValues" dxfId="153" priority="93"/>
    <cfRule type="duplicateValues" dxfId="152" priority="94"/>
    <cfRule type="duplicateValues" dxfId="151" priority="95"/>
  </conditionalFormatting>
  <conditionalFormatting sqref="A23">
    <cfRule type="duplicateValues" dxfId="150" priority="85"/>
  </conditionalFormatting>
  <conditionalFormatting sqref="A23">
    <cfRule type="duplicateValues" dxfId="149" priority="86"/>
  </conditionalFormatting>
  <conditionalFormatting sqref="A23">
    <cfRule type="duplicateValues" dxfId="148" priority="87"/>
  </conditionalFormatting>
  <conditionalFormatting sqref="A23">
    <cfRule type="duplicateValues" dxfId="147" priority="88"/>
  </conditionalFormatting>
  <conditionalFormatting sqref="A23">
    <cfRule type="duplicateValues" dxfId="146" priority="89"/>
    <cfRule type="duplicateValues" dxfId="145" priority="90"/>
    <cfRule type="duplicateValues" dxfId="144" priority="91"/>
  </conditionalFormatting>
  <conditionalFormatting sqref="A25">
    <cfRule type="duplicateValues" dxfId="143" priority="84"/>
  </conditionalFormatting>
  <conditionalFormatting sqref="A29">
    <cfRule type="duplicateValues" dxfId="142" priority="83"/>
  </conditionalFormatting>
  <conditionalFormatting sqref="A31">
    <cfRule type="duplicateValues" dxfId="141" priority="82"/>
  </conditionalFormatting>
  <conditionalFormatting sqref="A29:A30">
    <cfRule type="duplicateValues" dxfId="140" priority="81"/>
  </conditionalFormatting>
  <conditionalFormatting sqref="A29">
    <cfRule type="duplicateValues" dxfId="139" priority="80"/>
  </conditionalFormatting>
  <conditionalFormatting sqref="A29">
    <cfRule type="duplicateValues" dxfId="138" priority="77"/>
    <cfRule type="duplicateValues" dxfId="137" priority="78"/>
    <cfRule type="duplicateValues" dxfId="136" priority="79"/>
  </conditionalFormatting>
  <conditionalFormatting sqref="A30">
    <cfRule type="duplicateValues" dxfId="135" priority="76"/>
  </conditionalFormatting>
  <conditionalFormatting sqref="A30">
    <cfRule type="duplicateValues" dxfId="134" priority="73"/>
    <cfRule type="duplicateValues" dxfId="133" priority="74"/>
    <cfRule type="duplicateValues" dxfId="132" priority="75"/>
  </conditionalFormatting>
  <conditionalFormatting sqref="A31">
    <cfRule type="duplicateValues" dxfId="131" priority="72"/>
  </conditionalFormatting>
  <conditionalFormatting sqref="A31">
    <cfRule type="duplicateValues" dxfId="130" priority="69"/>
    <cfRule type="duplicateValues" dxfId="129" priority="70"/>
    <cfRule type="duplicateValues" dxfId="128" priority="71"/>
  </conditionalFormatting>
  <conditionalFormatting sqref="A36">
    <cfRule type="duplicateValues" dxfId="127" priority="68"/>
  </conditionalFormatting>
  <conditionalFormatting sqref="A42">
    <cfRule type="duplicateValues" dxfId="126" priority="67"/>
  </conditionalFormatting>
  <conditionalFormatting sqref="A42">
    <cfRule type="duplicateValues" dxfId="125" priority="66"/>
  </conditionalFormatting>
  <conditionalFormatting sqref="A36">
    <cfRule type="duplicateValues" dxfId="124" priority="65"/>
  </conditionalFormatting>
  <conditionalFormatting sqref="A36">
    <cfRule type="duplicateValues" dxfId="123" priority="64"/>
  </conditionalFormatting>
  <conditionalFormatting sqref="A36">
    <cfRule type="duplicateValues" dxfId="122" priority="61"/>
    <cfRule type="duplicateValues" dxfId="121" priority="62"/>
    <cfRule type="duplicateValues" dxfId="120" priority="63"/>
  </conditionalFormatting>
  <conditionalFormatting sqref="A42">
    <cfRule type="duplicateValues" dxfId="119" priority="58"/>
    <cfRule type="duplicateValues" dxfId="118" priority="59"/>
    <cfRule type="duplicateValues" dxfId="117" priority="60"/>
  </conditionalFormatting>
  <conditionalFormatting sqref="A42">
    <cfRule type="duplicateValues" dxfId="116" priority="57"/>
  </conditionalFormatting>
  <conditionalFormatting sqref="A42">
    <cfRule type="duplicateValues" dxfId="115" priority="54"/>
    <cfRule type="duplicateValues" dxfId="114" priority="55"/>
    <cfRule type="duplicateValues" dxfId="113" priority="56"/>
  </conditionalFormatting>
  <conditionalFormatting sqref="A42">
    <cfRule type="duplicateValues" dxfId="112" priority="53"/>
  </conditionalFormatting>
  <conditionalFormatting sqref="A39">
    <cfRule type="duplicateValues" dxfId="111" priority="515"/>
  </conditionalFormatting>
  <conditionalFormatting sqref="A39">
    <cfRule type="duplicateValues" dxfId="110" priority="516"/>
    <cfRule type="duplicateValues" dxfId="109" priority="517"/>
    <cfRule type="duplicateValues" dxfId="108" priority="518"/>
  </conditionalFormatting>
  <conditionalFormatting sqref="A38">
    <cfRule type="duplicateValues" dxfId="107" priority="519"/>
  </conditionalFormatting>
  <conditionalFormatting sqref="A38">
    <cfRule type="duplicateValues" dxfId="106" priority="520"/>
    <cfRule type="duplicateValues" dxfId="105" priority="521"/>
    <cfRule type="duplicateValues" dxfId="104" priority="522"/>
  </conditionalFormatting>
  <conditionalFormatting sqref="A37">
    <cfRule type="duplicateValues" dxfId="103" priority="523"/>
  </conditionalFormatting>
  <conditionalFormatting sqref="A36:A37">
    <cfRule type="duplicateValues" dxfId="102" priority="524"/>
  </conditionalFormatting>
  <conditionalFormatting sqref="A36:A37">
    <cfRule type="duplicateValues" dxfId="101" priority="525"/>
    <cfRule type="duplicateValues" dxfId="100" priority="526"/>
    <cfRule type="duplicateValues" dxfId="99" priority="527"/>
  </conditionalFormatting>
  <conditionalFormatting sqref="A31:A35">
    <cfRule type="duplicateValues" dxfId="98" priority="528"/>
  </conditionalFormatting>
  <conditionalFormatting sqref="A31:A35">
    <cfRule type="duplicateValues" dxfId="97" priority="529"/>
    <cfRule type="duplicateValues" dxfId="96" priority="530"/>
    <cfRule type="duplicateValues" dxfId="95" priority="531"/>
  </conditionalFormatting>
  <conditionalFormatting sqref="A29:A35">
    <cfRule type="duplicateValues" dxfId="94" priority="532"/>
  </conditionalFormatting>
  <conditionalFormatting sqref="A29:A35">
    <cfRule type="duplicateValues" dxfId="93" priority="533"/>
    <cfRule type="duplicateValues" dxfId="92" priority="534"/>
    <cfRule type="duplicateValues" dxfId="91" priority="535"/>
  </conditionalFormatting>
  <conditionalFormatting sqref="A26:A28">
    <cfRule type="duplicateValues" dxfId="90" priority="536"/>
  </conditionalFormatting>
  <conditionalFormatting sqref="A26:A28">
    <cfRule type="duplicateValues" dxfId="89" priority="537"/>
    <cfRule type="duplicateValues" dxfId="88" priority="538"/>
    <cfRule type="duplicateValues" dxfId="87" priority="539"/>
  </conditionalFormatting>
  <conditionalFormatting sqref="A22:A23">
    <cfRule type="duplicateValues" dxfId="86" priority="540"/>
  </conditionalFormatting>
  <conditionalFormatting sqref="A22:A23">
    <cfRule type="duplicateValues" dxfId="85" priority="541"/>
    <cfRule type="duplicateValues" dxfId="84" priority="542"/>
    <cfRule type="duplicateValues" dxfId="83" priority="543"/>
  </conditionalFormatting>
  <conditionalFormatting sqref="A21:A24">
    <cfRule type="duplicateValues" dxfId="82" priority="544"/>
  </conditionalFormatting>
  <conditionalFormatting sqref="A17:A20">
    <cfRule type="duplicateValues" dxfId="81" priority="545"/>
  </conditionalFormatting>
  <conditionalFormatting sqref="A17:A20">
    <cfRule type="duplicateValues" dxfId="80" priority="546"/>
    <cfRule type="duplicateValues" dxfId="79" priority="547"/>
    <cfRule type="duplicateValues" dxfId="78" priority="548"/>
  </conditionalFormatting>
  <conditionalFormatting sqref="A14">
    <cfRule type="duplicateValues" dxfId="77" priority="549"/>
  </conditionalFormatting>
  <conditionalFormatting sqref="A14">
    <cfRule type="duplicateValues" dxfId="76" priority="550"/>
    <cfRule type="duplicateValues" dxfId="75" priority="551"/>
    <cfRule type="duplicateValues" dxfId="74" priority="552"/>
  </conditionalFormatting>
  <conditionalFormatting sqref="A13:A16">
    <cfRule type="duplicateValues" dxfId="73" priority="553"/>
  </conditionalFormatting>
  <conditionalFormatting sqref="A12">
    <cfRule type="duplicateValues" dxfId="72" priority="554"/>
  </conditionalFormatting>
  <conditionalFormatting sqref="A10">
    <cfRule type="duplicateValues" dxfId="71" priority="555"/>
  </conditionalFormatting>
  <conditionalFormatting sqref="A10">
    <cfRule type="duplicateValues" dxfId="70" priority="556"/>
    <cfRule type="duplicateValues" dxfId="69" priority="557"/>
    <cfRule type="duplicateValues" dxfId="68" priority="558"/>
  </conditionalFormatting>
  <conditionalFormatting sqref="A9:A12">
    <cfRule type="duplicateValues" dxfId="67" priority="559"/>
  </conditionalFormatting>
  <conditionalFormatting sqref="A9:A12">
    <cfRule type="duplicateValues" dxfId="66" priority="560"/>
    <cfRule type="duplicateValues" dxfId="65" priority="561"/>
    <cfRule type="duplicateValues" dxfId="64" priority="562"/>
  </conditionalFormatting>
  <conditionalFormatting sqref="A6:A8">
    <cfRule type="duplicateValues" dxfId="63" priority="563"/>
  </conditionalFormatting>
  <conditionalFormatting sqref="A6:A8">
    <cfRule type="duplicateValues" dxfId="62" priority="564"/>
    <cfRule type="duplicateValues" dxfId="61" priority="565"/>
    <cfRule type="duplicateValues" dxfId="60" priority="566"/>
  </conditionalFormatting>
  <conditionalFormatting sqref="A43:A44">
    <cfRule type="duplicateValues" dxfId="59" priority="45"/>
  </conditionalFormatting>
  <conditionalFormatting sqref="A43:A44">
    <cfRule type="duplicateValues" dxfId="58" priority="44"/>
  </conditionalFormatting>
  <conditionalFormatting sqref="A43:A44">
    <cfRule type="duplicateValues" dxfId="57" priority="43"/>
  </conditionalFormatting>
  <conditionalFormatting sqref="A43:A44">
    <cfRule type="duplicateValues" dxfId="56" priority="40"/>
    <cfRule type="duplicateValues" dxfId="55" priority="41"/>
    <cfRule type="duplicateValues" dxfId="54" priority="42"/>
  </conditionalFormatting>
  <conditionalFormatting sqref="A43:A44">
    <cfRule type="duplicateValues" dxfId="53" priority="46"/>
  </conditionalFormatting>
  <conditionalFormatting sqref="A43:A44">
    <cfRule type="duplicateValues" dxfId="52" priority="47"/>
    <cfRule type="duplicateValues" dxfId="51" priority="48"/>
  </conditionalFormatting>
  <conditionalFormatting sqref="A43:A44">
    <cfRule type="duplicateValues" dxfId="50" priority="49"/>
  </conditionalFormatting>
  <conditionalFormatting sqref="A43:A44">
    <cfRule type="duplicateValues" dxfId="49" priority="50"/>
    <cfRule type="duplicateValues" dxfId="48" priority="51"/>
    <cfRule type="duplicateValues" dxfId="47" priority="52"/>
  </conditionalFormatting>
  <conditionalFormatting sqref="A41:A42">
    <cfRule type="duplicateValues" dxfId="46" priority="5748"/>
  </conditionalFormatting>
  <conditionalFormatting sqref="A41:A42">
    <cfRule type="duplicateValues" dxfId="45" priority="5749"/>
    <cfRule type="duplicateValues" dxfId="44" priority="5750"/>
    <cfRule type="duplicateValues" dxfId="43" priority="5751"/>
  </conditionalFormatting>
  <conditionalFormatting sqref="A25:A42">
    <cfRule type="duplicateValues" dxfId="42" priority="5752"/>
  </conditionalFormatting>
  <conditionalFormatting sqref="A53">
    <cfRule type="duplicateValues" dxfId="41" priority="38"/>
  </conditionalFormatting>
  <conditionalFormatting sqref="A53">
    <cfRule type="duplicateValues" dxfId="40" priority="39"/>
  </conditionalFormatting>
  <conditionalFormatting sqref="A53">
    <cfRule type="duplicateValues" dxfId="39" priority="37"/>
  </conditionalFormatting>
  <conditionalFormatting sqref="A54">
    <cfRule type="duplicateValues" dxfId="38" priority="35"/>
  </conditionalFormatting>
  <conditionalFormatting sqref="A54">
    <cfRule type="duplicateValues" dxfId="37" priority="36"/>
  </conditionalFormatting>
  <conditionalFormatting sqref="A54">
    <cfRule type="duplicateValues" dxfId="36" priority="34"/>
  </conditionalFormatting>
  <conditionalFormatting sqref="A56">
    <cfRule type="duplicateValues" dxfId="35" priority="23"/>
  </conditionalFormatting>
  <conditionalFormatting sqref="A56">
    <cfRule type="duplicateValues" dxfId="34" priority="24"/>
    <cfRule type="duplicateValues" dxfId="33" priority="25"/>
    <cfRule type="duplicateValues" dxfId="32" priority="26"/>
  </conditionalFormatting>
  <conditionalFormatting sqref="A56">
    <cfRule type="duplicateValues" dxfId="31" priority="27"/>
    <cfRule type="duplicateValues" dxfId="30" priority="28"/>
    <cfRule type="duplicateValues" dxfId="29" priority="29"/>
  </conditionalFormatting>
  <conditionalFormatting sqref="A56">
    <cfRule type="duplicateValues" dxfId="28" priority="30"/>
  </conditionalFormatting>
  <conditionalFormatting sqref="A56">
    <cfRule type="duplicateValues" dxfId="27" priority="31"/>
  </conditionalFormatting>
  <conditionalFormatting sqref="A56">
    <cfRule type="duplicateValues" dxfId="26" priority="32"/>
    <cfRule type="duplicateValues" dxfId="25" priority="33"/>
  </conditionalFormatting>
  <conditionalFormatting sqref="A55">
    <cfRule type="duplicateValues" dxfId="24" priority="12"/>
  </conditionalFormatting>
  <conditionalFormatting sqref="A55">
    <cfRule type="duplicateValues" dxfId="23" priority="13"/>
    <cfRule type="duplicateValues" dxfId="22" priority="14"/>
    <cfRule type="duplicateValues" dxfId="21" priority="15"/>
  </conditionalFormatting>
  <conditionalFormatting sqref="A55">
    <cfRule type="duplicateValues" dxfId="20" priority="16"/>
    <cfRule type="duplicateValues" dxfId="19" priority="17"/>
    <cfRule type="duplicateValues" dxfId="18" priority="18"/>
  </conditionalFormatting>
  <conditionalFormatting sqref="A55">
    <cfRule type="duplicateValues" dxfId="17" priority="19"/>
  </conditionalFormatting>
  <conditionalFormatting sqref="A55">
    <cfRule type="duplicateValues" dxfId="16" priority="20"/>
  </conditionalFormatting>
  <conditionalFormatting sqref="A55">
    <cfRule type="duplicateValues" dxfId="15" priority="21"/>
    <cfRule type="duplicateValues" dxfId="14" priority="22"/>
  </conditionalFormatting>
  <conditionalFormatting sqref="A5">
    <cfRule type="duplicateValues" dxfId="13" priority="5834"/>
  </conditionalFormatting>
  <conditionalFormatting sqref="A5">
    <cfRule type="duplicateValues" dxfId="12" priority="5835"/>
    <cfRule type="duplicateValues" dxfId="11" priority="5836"/>
    <cfRule type="duplicateValues" dxfId="10" priority="5837"/>
  </conditionalFormatting>
  <conditionalFormatting sqref="A57:A73">
    <cfRule type="duplicateValues" dxfId="9" priority="5838"/>
  </conditionalFormatting>
  <conditionalFormatting sqref="A57:A73">
    <cfRule type="duplicateValues" dxfId="8" priority="5839"/>
    <cfRule type="duplicateValues" dxfId="7" priority="5840"/>
    <cfRule type="duplicateValues" dxfId="6" priority="5841"/>
  </conditionalFormatting>
  <conditionalFormatting sqref="A57:A73">
    <cfRule type="duplicateValues" dxfId="5" priority="5847"/>
    <cfRule type="duplicateValues" dxfId="4" priority="5848"/>
  </conditionalFormatting>
  <conditionalFormatting sqref="A5:A42">
    <cfRule type="duplicateValues" dxfId="3" priority="5854"/>
    <cfRule type="duplicateValues" dxfId="2" priority="585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73"/>
  <sheetViews>
    <sheetView topLeftCell="A63" workbookViewId="0">
      <selection activeCell="A84" sqref="A84"/>
    </sheetView>
  </sheetViews>
  <sheetFormatPr defaultColWidth="9.140625" defaultRowHeight="15" x14ac:dyDescent="0.25"/>
  <cols>
    <col min="1" max="1" width="14.140625" style="27" bestFit="1" customWidth="1"/>
    <col min="2" max="2" width="41.140625" style="27" bestFit="1" customWidth="1"/>
    <col min="3" max="3" width="22.140625" style="27" customWidth="1"/>
    <col min="4" max="4" width="19.140625" style="27" bestFit="1" customWidth="1"/>
    <col min="5" max="5" width="15.7109375" style="27" bestFit="1" customWidth="1"/>
    <col min="6" max="6" width="26.85546875" style="27" bestFit="1" customWidth="1"/>
    <col min="7" max="7" width="13.85546875" style="27" bestFit="1" customWidth="1"/>
    <col min="8" max="8" width="15.7109375" style="27" customWidth="1"/>
    <col min="9" max="9" width="10.5703125" style="27" bestFit="1" customWidth="1"/>
    <col min="10" max="11" width="10.5703125" style="27" customWidth="1"/>
    <col min="12" max="12" width="9.42578125" style="27" customWidth="1"/>
    <col min="13" max="14" width="10.5703125" style="27" customWidth="1"/>
    <col min="15" max="15" width="7.5703125" style="27" bestFit="1" customWidth="1"/>
    <col min="16" max="17" width="10.5703125" style="27" customWidth="1"/>
    <col min="18" max="18" width="7.5703125" style="27" bestFit="1" customWidth="1"/>
    <col min="19" max="20" width="10.5703125" style="27" customWidth="1"/>
    <col min="21" max="21" width="11.28515625" style="27" bestFit="1" customWidth="1"/>
    <col min="22" max="23" width="10.5703125" style="27" customWidth="1"/>
    <col min="24" max="24" width="11.28515625" style="27" customWidth="1"/>
    <col min="25" max="26" width="10.5703125" style="27" customWidth="1"/>
    <col min="27" max="16384" width="9.140625" style="27"/>
  </cols>
  <sheetData>
    <row r="2" spans="1:26" x14ac:dyDescent="0.25">
      <c r="I2" s="27">
        <f>SUBTOTAL(9,I5:I73)</f>
        <v>152</v>
      </c>
      <c r="J2" s="27">
        <f>SUBTOTAL(9,J5:J73)</f>
        <v>28</v>
      </c>
      <c r="K2" s="28">
        <f>J2/I2</f>
        <v>0.18421052631578946</v>
      </c>
      <c r="L2" s="27">
        <f>SUBTOTAL(9,L5:L73)</f>
        <v>159</v>
      </c>
      <c r="M2" s="27">
        <f>SUBTOTAL(9,M5:M73)</f>
        <v>32</v>
      </c>
      <c r="N2" s="28">
        <f>M2/L2</f>
        <v>0.20125786163522014</v>
      </c>
      <c r="O2" s="27">
        <f>SUBTOTAL(9,O5:O73)</f>
        <v>185</v>
      </c>
      <c r="P2" s="27">
        <f>SUBTOTAL(9,P5:P73)</f>
        <v>38</v>
      </c>
      <c r="Q2" s="28">
        <f>P2/O2</f>
        <v>0.20540540540540542</v>
      </c>
      <c r="R2" s="27">
        <f>SUBTOTAL(9,R5:R73)</f>
        <v>492</v>
      </c>
      <c r="S2" s="27">
        <f>SUBTOTAL(9,S5:S73)</f>
        <v>251</v>
      </c>
      <c r="T2" s="28">
        <f>S2/R2</f>
        <v>0.51016260162601623</v>
      </c>
      <c r="U2" s="27">
        <f>SUBTOTAL(9,U5:U73)</f>
        <v>202</v>
      </c>
      <c r="V2" s="27">
        <f>SUBTOTAL(9,V5:V73)</f>
        <v>23</v>
      </c>
      <c r="W2" s="28">
        <f>V2/U2</f>
        <v>0.11386138613861387</v>
      </c>
      <c r="X2" s="27">
        <f>SUBTOTAL(9,X5:X73)</f>
        <v>209</v>
      </c>
      <c r="Y2" s="27">
        <f>SUBTOTAL(9,Y5:Y73)</f>
        <v>171</v>
      </c>
      <c r="Z2" s="28">
        <f>Y2/X2</f>
        <v>0.81818181818181823</v>
      </c>
    </row>
    <row r="3" spans="1:26" x14ac:dyDescent="0.25">
      <c r="I3" s="29" t="s">
        <v>176</v>
      </c>
      <c r="J3" s="29"/>
      <c r="K3" s="29"/>
      <c r="L3" s="29" t="s">
        <v>177</v>
      </c>
      <c r="M3" s="29"/>
      <c r="N3" s="29"/>
      <c r="O3" s="29" t="s">
        <v>178</v>
      </c>
      <c r="P3" s="29"/>
      <c r="Q3" s="29"/>
      <c r="R3" s="29" t="s">
        <v>179</v>
      </c>
      <c r="S3" s="29"/>
      <c r="T3" s="29"/>
      <c r="U3" s="29" t="s">
        <v>180</v>
      </c>
      <c r="V3" s="29"/>
      <c r="W3" s="29"/>
      <c r="X3" s="29" t="s">
        <v>181</v>
      </c>
      <c r="Y3" s="29"/>
      <c r="Z3" s="29"/>
    </row>
    <row r="4" spans="1:26" x14ac:dyDescent="0.25">
      <c r="A4" s="30" t="s">
        <v>2</v>
      </c>
      <c r="B4" s="30" t="s">
        <v>3</v>
      </c>
      <c r="C4" s="30" t="s">
        <v>4</v>
      </c>
      <c r="D4" s="31" t="s">
        <v>5</v>
      </c>
      <c r="E4" s="30" t="s">
        <v>6</v>
      </c>
      <c r="F4" s="30" t="s">
        <v>182</v>
      </c>
      <c r="G4" s="30" t="s">
        <v>7</v>
      </c>
      <c r="H4" s="30" t="s">
        <v>9</v>
      </c>
      <c r="I4" s="32" t="s">
        <v>183</v>
      </c>
      <c r="J4" s="32" t="s">
        <v>184</v>
      </c>
      <c r="K4" s="32" t="s">
        <v>185</v>
      </c>
      <c r="L4" s="32" t="s">
        <v>183</v>
      </c>
      <c r="M4" s="32" t="s">
        <v>184</v>
      </c>
      <c r="N4" s="32" t="s">
        <v>185</v>
      </c>
      <c r="O4" s="32" t="s">
        <v>183</v>
      </c>
      <c r="P4" s="32" t="s">
        <v>184</v>
      </c>
      <c r="Q4" s="32" t="s">
        <v>185</v>
      </c>
      <c r="R4" s="32" t="s">
        <v>183</v>
      </c>
      <c r="S4" s="32" t="s">
        <v>184</v>
      </c>
      <c r="T4" s="32" t="s">
        <v>185</v>
      </c>
      <c r="U4" s="32" t="s">
        <v>183</v>
      </c>
      <c r="V4" s="32" t="s">
        <v>184</v>
      </c>
      <c r="W4" s="32" t="s">
        <v>185</v>
      </c>
      <c r="X4" s="32" t="s">
        <v>183</v>
      </c>
      <c r="Y4" s="32" t="s">
        <v>184</v>
      </c>
      <c r="Z4" s="32" t="s">
        <v>185</v>
      </c>
    </row>
    <row r="5" spans="1:26" x14ac:dyDescent="0.25">
      <c r="A5" s="33" t="s">
        <v>35</v>
      </c>
      <c r="B5" s="33" t="s">
        <v>36</v>
      </c>
      <c r="C5" s="33" t="s">
        <v>37</v>
      </c>
      <c r="D5" s="33" t="s">
        <v>38</v>
      </c>
      <c r="E5" s="33" t="s">
        <v>39</v>
      </c>
      <c r="F5" s="15" t="s">
        <v>186</v>
      </c>
      <c r="G5" s="33" t="s">
        <v>19</v>
      </c>
      <c r="H5" s="33" t="s">
        <v>20</v>
      </c>
      <c r="I5" s="34">
        <v>2</v>
      </c>
      <c r="J5" s="34">
        <v>0</v>
      </c>
      <c r="K5" s="28">
        <v>0</v>
      </c>
      <c r="L5" s="24">
        <v>2</v>
      </c>
      <c r="M5" s="34">
        <v>0</v>
      </c>
      <c r="N5" s="28">
        <v>0</v>
      </c>
      <c r="O5" s="34">
        <v>2</v>
      </c>
      <c r="P5" s="34">
        <v>1</v>
      </c>
      <c r="Q5" s="28">
        <v>0.5</v>
      </c>
      <c r="R5" s="34">
        <v>2</v>
      </c>
      <c r="S5" s="34">
        <v>1</v>
      </c>
      <c r="T5" s="28">
        <v>0.5</v>
      </c>
      <c r="U5" s="34">
        <v>2</v>
      </c>
      <c r="V5" s="34">
        <v>0</v>
      </c>
      <c r="W5" s="28">
        <v>0</v>
      </c>
      <c r="X5" s="34">
        <v>2</v>
      </c>
      <c r="Y5" s="34">
        <v>1</v>
      </c>
      <c r="Z5" s="28">
        <v>0.5</v>
      </c>
    </row>
    <row r="6" spans="1:26" x14ac:dyDescent="0.25">
      <c r="A6" s="33" t="s">
        <v>40</v>
      </c>
      <c r="B6" s="33" t="s">
        <v>41</v>
      </c>
      <c r="C6" s="33" t="s">
        <v>37</v>
      </c>
      <c r="D6" s="33" t="s">
        <v>38</v>
      </c>
      <c r="E6" s="33" t="s">
        <v>39</v>
      </c>
      <c r="F6" s="15" t="s">
        <v>186</v>
      </c>
      <c r="G6" s="33" t="s">
        <v>19</v>
      </c>
      <c r="H6" s="33" t="s">
        <v>20</v>
      </c>
      <c r="I6" s="34">
        <v>2</v>
      </c>
      <c r="J6" s="34">
        <v>0</v>
      </c>
      <c r="K6" s="28">
        <v>0</v>
      </c>
      <c r="L6" s="24">
        <v>2</v>
      </c>
      <c r="M6" s="34">
        <v>0</v>
      </c>
      <c r="N6" s="28">
        <v>0</v>
      </c>
      <c r="O6" s="34">
        <v>2</v>
      </c>
      <c r="P6" s="34">
        <v>2</v>
      </c>
      <c r="Q6" s="28">
        <v>1</v>
      </c>
      <c r="R6" s="34">
        <v>2</v>
      </c>
      <c r="S6" s="34">
        <v>1</v>
      </c>
      <c r="T6" s="28">
        <v>0.5</v>
      </c>
      <c r="U6" s="34">
        <v>2</v>
      </c>
      <c r="V6" s="34">
        <v>1</v>
      </c>
      <c r="W6" s="28">
        <v>0.5</v>
      </c>
      <c r="X6" s="34">
        <v>2</v>
      </c>
      <c r="Y6" s="34">
        <v>1</v>
      </c>
      <c r="Z6" s="28">
        <v>0.5</v>
      </c>
    </row>
    <row r="7" spans="1:26" x14ac:dyDescent="0.25">
      <c r="A7" s="33" t="s">
        <v>42</v>
      </c>
      <c r="B7" s="33" t="s">
        <v>43</v>
      </c>
      <c r="C7" s="33" t="s">
        <v>37</v>
      </c>
      <c r="D7" s="33" t="s">
        <v>38</v>
      </c>
      <c r="E7" s="33" t="s">
        <v>39</v>
      </c>
      <c r="F7" s="15" t="s">
        <v>186</v>
      </c>
      <c r="G7" s="33" t="s">
        <v>19</v>
      </c>
      <c r="H7" s="16" t="s">
        <v>20</v>
      </c>
      <c r="I7" s="34">
        <v>2</v>
      </c>
      <c r="J7" s="34">
        <v>0</v>
      </c>
      <c r="K7" s="28">
        <v>0</v>
      </c>
      <c r="L7" s="24">
        <v>2</v>
      </c>
      <c r="M7" s="34">
        <v>0</v>
      </c>
      <c r="N7" s="28">
        <v>0</v>
      </c>
      <c r="O7" s="34">
        <v>2</v>
      </c>
      <c r="P7" s="34">
        <v>2</v>
      </c>
      <c r="Q7" s="28">
        <v>1</v>
      </c>
      <c r="R7" s="34">
        <v>2</v>
      </c>
      <c r="S7" s="34">
        <v>1</v>
      </c>
      <c r="T7" s="28">
        <v>0.5</v>
      </c>
      <c r="U7" s="34">
        <v>2</v>
      </c>
      <c r="V7" s="34">
        <v>0</v>
      </c>
      <c r="W7" s="28">
        <v>0</v>
      </c>
      <c r="X7" s="34">
        <v>2</v>
      </c>
      <c r="Y7" s="34">
        <v>1</v>
      </c>
      <c r="Z7" s="28">
        <v>0.5</v>
      </c>
    </row>
    <row r="8" spans="1:26" x14ac:dyDescent="0.25">
      <c r="A8" s="33" t="s">
        <v>44</v>
      </c>
      <c r="B8" s="33" t="s">
        <v>25</v>
      </c>
      <c r="C8" s="33" t="s">
        <v>37</v>
      </c>
      <c r="D8" s="33" t="s">
        <v>38</v>
      </c>
      <c r="E8" s="33" t="s">
        <v>39</v>
      </c>
      <c r="F8" s="16" t="s">
        <v>186</v>
      </c>
      <c r="G8" s="33" t="s">
        <v>19</v>
      </c>
      <c r="H8" s="33" t="s">
        <v>20</v>
      </c>
      <c r="I8" s="34">
        <v>2</v>
      </c>
      <c r="J8" s="34">
        <v>1</v>
      </c>
      <c r="K8" s="28">
        <v>0.5</v>
      </c>
      <c r="L8" s="24">
        <v>2</v>
      </c>
      <c r="M8" s="34">
        <v>4</v>
      </c>
      <c r="N8" s="28">
        <v>2</v>
      </c>
      <c r="O8" s="34">
        <v>2</v>
      </c>
      <c r="P8" s="34">
        <v>0</v>
      </c>
      <c r="Q8" s="28">
        <v>0</v>
      </c>
      <c r="R8" s="34">
        <v>2</v>
      </c>
      <c r="S8" s="34">
        <v>2</v>
      </c>
      <c r="T8" s="28">
        <v>1</v>
      </c>
      <c r="U8" s="34">
        <v>3</v>
      </c>
      <c r="V8" s="34">
        <v>1</v>
      </c>
      <c r="W8" s="28">
        <v>0.33333333333333331</v>
      </c>
      <c r="X8" s="34">
        <v>2</v>
      </c>
      <c r="Y8" s="34">
        <v>2</v>
      </c>
      <c r="Z8" s="28">
        <v>1</v>
      </c>
    </row>
    <row r="9" spans="1:26" x14ac:dyDescent="0.25">
      <c r="A9" s="33" t="s">
        <v>45</v>
      </c>
      <c r="B9" s="33" t="s">
        <v>46</v>
      </c>
      <c r="C9" s="33" t="s">
        <v>37</v>
      </c>
      <c r="D9" s="33" t="s">
        <v>38</v>
      </c>
      <c r="E9" s="33" t="s">
        <v>39</v>
      </c>
      <c r="F9" s="16" t="s">
        <v>186</v>
      </c>
      <c r="G9" s="33" t="s">
        <v>19</v>
      </c>
      <c r="H9" s="33" t="s">
        <v>20</v>
      </c>
      <c r="I9" s="34">
        <v>2</v>
      </c>
      <c r="J9" s="34">
        <v>1</v>
      </c>
      <c r="K9" s="28">
        <v>0.5</v>
      </c>
      <c r="L9" s="24">
        <v>2</v>
      </c>
      <c r="M9" s="34">
        <v>0</v>
      </c>
      <c r="N9" s="28">
        <v>0</v>
      </c>
      <c r="O9" s="34">
        <v>2</v>
      </c>
      <c r="P9" s="34">
        <v>0</v>
      </c>
      <c r="Q9" s="28">
        <v>0</v>
      </c>
      <c r="R9" s="34">
        <v>2</v>
      </c>
      <c r="S9" s="34">
        <v>0</v>
      </c>
      <c r="T9" s="28">
        <v>0</v>
      </c>
      <c r="U9" s="34">
        <v>2</v>
      </c>
      <c r="V9" s="34">
        <v>0</v>
      </c>
      <c r="W9" s="28">
        <v>0</v>
      </c>
      <c r="X9" s="34">
        <v>2</v>
      </c>
      <c r="Y9" s="34">
        <v>2</v>
      </c>
      <c r="Z9" s="28">
        <v>1</v>
      </c>
    </row>
    <row r="10" spans="1:26" x14ac:dyDescent="0.25">
      <c r="A10" s="33" t="s">
        <v>47</v>
      </c>
      <c r="B10" s="33" t="s">
        <v>48</v>
      </c>
      <c r="C10" s="33" t="s">
        <v>37</v>
      </c>
      <c r="D10" s="33" t="s">
        <v>38</v>
      </c>
      <c r="E10" s="33" t="s">
        <v>39</v>
      </c>
      <c r="F10" s="15" t="s">
        <v>186</v>
      </c>
      <c r="G10" s="33" t="s">
        <v>19</v>
      </c>
      <c r="H10" s="33" t="s">
        <v>20</v>
      </c>
      <c r="I10" s="34">
        <v>2</v>
      </c>
      <c r="J10" s="34">
        <v>1</v>
      </c>
      <c r="K10" s="28">
        <v>0.5</v>
      </c>
      <c r="L10" s="24">
        <v>2</v>
      </c>
      <c r="M10" s="34">
        <v>3</v>
      </c>
      <c r="N10" s="28">
        <v>1.5</v>
      </c>
      <c r="O10" s="34">
        <v>5</v>
      </c>
      <c r="P10" s="34">
        <v>3</v>
      </c>
      <c r="Q10" s="28">
        <v>0.6</v>
      </c>
      <c r="R10" s="34">
        <v>12</v>
      </c>
      <c r="S10" s="34">
        <v>5</v>
      </c>
      <c r="T10" s="28">
        <v>0.41666666666666669</v>
      </c>
      <c r="U10" s="34">
        <v>4</v>
      </c>
      <c r="V10" s="34">
        <v>1</v>
      </c>
      <c r="W10" s="28">
        <v>0.25</v>
      </c>
      <c r="X10" s="34">
        <v>6</v>
      </c>
      <c r="Y10" s="34">
        <v>1</v>
      </c>
      <c r="Z10" s="28">
        <v>0.16666666666666666</v>
      </c>
    </row>
    <row r="11" spans="1:26" x14ac:dyDescent="0.25">
      <c r="A11" s="33" t="s">
        <v>49</v>
      </c>
      <c r="B11" s="33" t="s">
        <v>50</v>
      </c>
      <c r="C11" s="33" t="s">
        <v>51</v>
      </c>
      <c r="D11" s="33" t="s">
        <v>38</v>
      </c>
      <c r="E11" s="33" t="s">
        <v>39</v>
      </c>
      <c r="F11" s="15" t="s">
        <v>186</v>
      </c>
      <c r="G11" s="33" t="s">
        <v>19</v>
      </c>
      <c r="H11" s="33" t="s">
        <v>18</v>
      </c>
      <c r="I11" s="34">
        <v>2</v>
      </c>
      <c r="J11" s="34">
        <v>0</v>
      </c>
      <c r="K11" s="28">
        <v>0</v>
      </c>
      <c r="L11" s="24">
        <v>2</v>
      </c>
      <c r="M11" s="34">
        <v>1</v>
      </c>
      <c r="N11" s="28">
        <v>0.5</v>
      </c>
      <c r="O11" s="34">
        <v>2</v>
      </c>
      <c r="P11" s="34">
        <v>1</v>
      </c>
      <c r="Q11" s="28">
        <v>0.5</v>
      </c>
      <c r="R11" s="34">
        <v>6</v>
      </c>
      <c r="S11" s="34">
        <v>3</v>
      </c>
      <c r="T11" s="28">
        <v>0.5</v>
      </c>
      <c r="U11" s="34">
        <v>2</v>
      </c>
      <c r="V11" s="34">
        <v>0</v>
      </c>
      <c r="W11" s="28">
        <v>0</v>
      </c>
      <c r="X11" s="34">
        <v>2</v>
      </c>
      <c r="Y11" s="34">
        <v>4</v>
      </c>
      <c r="Z11" s="28">
        <v>2</v>
      </c>
    </row>
    <row r="12" spans="1:26" x14ac:dyDescent="0.25">
      <c r="A12" s="33" t="s">
        <v>52</v>
      </c>
      <c r="B12" s="33" t="s">
        <v>53</v>
      </c>
      <c r="C12" s="33" t="s">
        <v>51</v>
      </c>
      <c r="D12" s="33" t="s">
        <v>38</v>
      </c>
      <c r="E12" s="33" t="s">
        <v>39</v>
      </c>
      <c r="F12" s="15" t="s">
        <v>186</v>
      </c>
      <c r="G12" s="33" t="s">
        <v>19</v>
      </c>
      <c r="H12" s="33" t="s">
        <v>18</v>
      </c>
      <c r="I12" s="34">
        <v>2</v>
      </c>
      <c r="J12" s="34">
        <v>1</v>
      </c>
      <c r="K12" s="28">
        <v>0.5</v>
      </c>
      <c r="L12" s="24">
        <v>2</v>
      </c>
      <c r="M12" s="34">
        <v>2</v>
      </c>
      <c r="N12" s="28">
        <v>1</v>
      </c>
      <c r="O12" s="34">
        <v>2</v>
      </c>
      <c r="P12" s="34">
        <v>2</v>
      </c>
      <c r="Q12" s="28">
        <v>1</v>
      </c>
      <c r="R12" s="34">
        <v>8</v>
      </c>
      <c r="S12" s="34">
        <v>11</v>
      </c>
      <c r="T12" s="28">
        <v>1.375</v>
      </c>
      <c r="U12" s="34">
        <v>2</v>
      </c>
      <c r="V12" s="34">
        <v>1</v>
      </c>
      <c r="W12" s="28">
        <v>0.5</v>
      </c>
      <c r="X12" s="34">
        <v>6</v>
      </c>
      <c r="Y12" s="34">
        <v>3</v>
      </c>
      <c r="Z12" s="28">
        <v>0.5</v>
      </c>
    </row>
    <row r="13" spans="1:26" x14ac:dyDescent="0.25">
      <c r="A13" s="33" t="s">
        <v>54</v>
      </c>
      <c r="B13" s="33" t="s">
        <v>55</v>
      </c>
      <c r="C13" s="33" t="s">
        <v>51</v>
      </c>
      <c r="D13" s="33" t="s">
        <v>38</v>
      </c>
      <c r="E13" s="33" t="s">
        <v>39</v>
      </c>
      <c r="F13" s="15" t="s">
        <v>186</v>
      </c>
      <c r="G13" s="33" t="s">
        <v>19</v>
      </c>
      <c r="H13" s="33" t="s">
        <v>18</v>
      </c>
      <c r="I13" s="34">
        <v>2</v>
      </c>
      <c r="J13" s="34">
        <v>0</v>
      </c>
      <c r="K13" s="28">
        <v>0</v>
      </c>
      <c r="L13" s="24">
        <v>2</v>
      </c>
      <c r="M13" s="34">
        <v>0</v>
      </c>
      <c r="N13" s="28">
        <v>0</v>
      </c>
      <c r="O13" s="34">
        <v>2</v>
      </c>
      <c r="P13" s="34">
        <v>1</v>
      </c>
      <c r="Q13" s="28">
        <v>0.5</v>
      </c>
      <c r="R13" s="34">
        <v>12</v>
      </c>
      <c r="S13" s="34">
        <v>10</v>
      </c>
      <c r="T13" s="28">
        <v>0.83333333333333337</v>
      </c>
      <c r="U13" s="34">
        <v>4</v>
      </c>
      <c r="V13" s="34">
        <v>1</v>
      </c>
      <c r="W13" s="28">
        <v>0.25</v>
      </c>
      <c r="X13" s="34">
        <v>4</v>
      </c>
      <c r="Y13" s="34">
        <v>1</v>
      </c>
      <c r="Z13" s="28">
        <v>0.25</v>
      </c>
    </row>
    <row r="14" spans="1:26" x14ac:dyDescent="0.25">
      <c r="A14" s="33" t="s">
        <v>56</v>
      </c>
      <c r="B14" s="33" t="s">
        <v>57</v>
      </c>
      <c r="C14" s="33" t="s">
        <v>51</v>
      </c>
      <c r="D14" s="33" t="s">
        <v>38</v>
      </c>
      <c r="E14" s="33" t="s">
        <v>39</v>
      </c>
      <c r="F14" s="15" t="s">
        <v>186</v>
      </c>
      <c r="G14" s="33" t="s">
        <v>19</v>
      </c>
      <c r="H14" s="33" t="s">
        <v>18</v>
      </c>
      <c r="I14" s="34">
        <v>2</v>
      </c>
      <c r="J14" s="34">
        <v>0</v>
      </c>
      <c r="K14" s="28">
        <v>0</v>
      </c>
      <c r="L14" s="24">
        <v>2</v>
      </c>
      <c r="M14" s="34">
        <v>0</v>
      </c>
      <c r="N14" s="28">
        <v>0</v>
      </c>
      <c r="O14" s="34">
        <v>3</v>
      </c>
      <c r="P14" s="34">
        <v>1</v>
      </c>
      <c r="Q14" s="28">
        <v>0.33333333333333331</v>
      </c>
      <c r="R14" s="34">
        <v>14</v>
      </c>
      <c r="S14" s="34">
        <v>7</v>
      </c>
      <c r="T14" s="28">
        <v>0.5</v>
      </c>
      <c r="U14" s="34">
        <v>5</v>
      </c>
      <c r="V14" s="34">
        <v>0</v>
      </c>
      <c r="W14" s="28">
        <v>0</v>
      </c>
      <c r="X14" s="34">
        <v>5</v>
      </c>
      <c r="Y14" s="34">
        <v>10</v>
      </c>
      <c r="Z14" s="28">
        <v>2</v>
      </c>
    </row>
    <row r="15" spans="1:26" x14ac:dyDescent="0.25">
      <c r="A15" s="33" t="s">
        <v>58</v>
      </c>
      <c r="B15" s="33" t="s">
        <v>59</v>
      </c>
      <c r="C15" s="33" t="s">
        <v>51</v>
      </c>
      <c r="D15" s="33" t="s">
        <v>38</v>
      </c>
      <c r="E15" s="33" t="s">
        <v>39</v>
      </c>
      <c r="F15" s="15" t="s">
        <v>186</v>
      </c>
      <c r="G15" s="33" t="s">
        <v>19</v>
      </c>
      <c r="H15" s="33" t="s">
        <v>18</v>
      </c>
      <c r="I15" s="34">
        <v>5</v>
      </c>
      <c r="J15" s="34">
        <v>4</v>
      </c>
      <c r="K15" s="28">
        <v>0.8</v>
      </c>
      <c r="L15" s="24">
        <v>4</v>
      </c>
      <c r="M15" s="34">
        <v>1</v>
      </c>
      <c r="N15" s="28">
        <v>0.25</v>
      </c>
      <c r="O15" s="34">
        <v>4</v>
      </c>
      <c r="P15" s="34">
        <v>1</v>
      </c>
      <c r="Q15" s="28">
        <v>0.25</v>
      </c>
      <c r="R15" s="34">
        <v>13</v>
      </c>
      <c r="S15" s="34">
        <v>8</v>
      </c>
      <c r="T15" s="28">
        <v>0.61538461538461542</v>
      </c>
      <c r="U15" s="34">
        <v>6</v>
      </c>
      <c r="V15" s="34">
        <v>0</v>
      </c>
      <c r="W15" s="28">
        <v>0</v>
      </c>
      <c r="X15" s="34">
        <v>7</v>
      </c>
      <c r="Y15" s="34">
        <v>7</v>
      </c>
      <c r="Z15" s="28">
        <v>1</v>
      </c>
    </row>
    <row r="16" spans="1:26" x14ac:dyDescent="0.25">
      <c r="A16" s="33" t="s">
        <v>60</v>
      </c>
      <c r="B16" s="33" t="s">
        <v>61</v>
      </c>
      <c r="C16" s="33" t="s">
        <v>51</v>
      </c>
      <c r="D16" s="33" t="s">
        <v>38</v>
      </c>
      <c r="E16" s="33" t="s">
        <v>39</v>
      </c>
      <c r="F16" s="16" t="s">
        <v>186</v>
      </c>
      <c r="G16" s="33" t="s">
        <v>19</v>
      </c>
      <c r="H16" s="16" t="s">
        <v>18</v>
      </c>
      <c r="I16" s="34">
        <v>3</v>
      </c>
      <c r="J16" s="34">
        <v>3</v>
      </c>
      <c r="K16" s="28">
        <v>1</v>
      </c>
      <c r="L16" s="24">
        <v>3</v>
      </c>
      <c r="M16" s="34">
        <v>0</v>
      </c>
      <c r="N16" s="28">
        <v>0</v>
      </c>
      <c r="O16" s="34">
        <v>6</v>
      </c>
      <c r="P16" s="34">
        <v>2</v>
      </c>
      <c r="Q16" s="28">
        <v>0.33333333333333331</v>
      </c>
      <c r="R16" s="34">
        <v>16</v>
      </c>
      <c r="S16" s="34">
        <v>16</v>
      </c>
      <c r="T16" s="28">
        <v>1</v>
      </c>
      <c r="U16" s="34">
        <v>10</v>
      </c>
      <c r="V16" s="34">
        <v>0</v>
      </c>
      <c r="W16" s="28">
        <v>0</v>
      </c>
      <c r="X16" s="34">
        <v>6</v>
      </c>
      <c r="Y16" s="34">
        <v>6</v>
      </c>
      <c r="Z16" s="28">
        <v>1</v>
      </c>
    </row>
    <row r="17" spans="1:26" x14ac:dyDescent="0.25">
      <c r="A17" s="33" t="s">
        <v>62</v>
      </c>
      <c r="B17" s="33" t="s">
        <v>63</v>
      </c>
      <c r="C17" s="33" t="s">
        <v>51</v>
      </c>
      <c r="D17" s="33" t="s">
        <v>38</v>
      </c>
      <c r="E17" s="33" t="s">
        <v>39</v>
      </c>
      <c r="F17" s="16" t="s">
        <v>186</v>
      </c>
      <c r="G17" s="33" t="s">
        <v>23</v>
      </c>
      <c r="H17" s="33" t="s">
        <v>18</v>
      </c>
      <c r="I17" s="34">
        <v>2</v>
      </c>
      <c r="J17" s="34">
        <v>1</v>
      </c>
      <c r="K17" s="28">
        <v>0.5</v>
      </c>
      <c r="L17" s="24">
        <v>2</v>
      </c>
      <c r="M17" s="34">
        <v>0</v>
      </c>
      <c r="N17" s="28">
        <v>0</v>
      </c>
      <c r="O17" s="34">
        <v>2</v>
      </c>
      <c r="P17" s="34">
        <v>2</v>
      </c>
      <c r="Q17" s="28">
        <v>1</v>
      </c>
      <c r="R17" s="34">
        <v>18</v>
      </c>
      <c r="S17" s="34">
        <v>8</v>
      </c>
      <c r="T17" s="28">
        <v>0.44444444444444442</v>
      </c>
      <c r="U17" s="34">
        <v>5</v>
      </c>
      <c r="V17" s="34">
        <v>1</v>
      </c>
      <c r="W17" s="28">
        <v>0.2</v>
      </c>
      <c r="X17" s="34">
        <v>4</v>
      </c>
      <c r="Y17" s="34">
        <v>6</v>
      </c>
      <c r="Z17" s="28">
        <v>1.5</v>
      </c>
    </row>
    <row r="18" spans="1:26" x14ac:dyDescent="0.25">
      <c r="A18" s="33" t="s">
        <v>64</v>
      </c>
      <c r="B18" s="33" t="s">
        <v>65</v>
      </c>
      <c r="C18" s="33" t="s">
        <v>66</v>
      </c>
      <c r="D18" s="33" t="s">
        <v>67</v>
      </c>
      <c r="E18" s="33" t="s">
        <v>39</v>
      </c>
      <c r="F18" s="15"/>
      <c r="G18" s="33" t="s">
        <v>23</v>
      </c>
      <c r="H18" s="16" t="s">
        <v>20</v>
      </c>
      <c r="I18" s="34">
        <v>2</v>
      </c>
      <c r="J18" s="34">
        <v>0</v>
      </c>
      <c r="K18" s="28">
        <v>0</v>
      </c>
      <c r="L18" s="24">
        <v>2</v>
      </c>
      <c r="M18" s="34">
        <v>0</v>
      </c>
      <c r="N18" s="28">
        <v>0</v>
      </c>
      <c r="O18" s="34">
        <v>2</v>
      </c>
      <c r="P18" s="34">
        <v>0</v>
      </c>
      <c r="Q18" s="28">
        <v>0</v>
      </c>
      <c r="R18" s="34">
        <v>4</v>
      </c>
      <c r="S18" s="34">
        <v>1</v>
      </c>
      <c r="T18" s="28">
        <v>0.25</v>
      </c>
      <c r="U18" s="34">
        <v>2</v>
      </c>
      <c r="V18" s="34">
        <v>0</v>
      </c>
      <c r="W18" s="28">
        <v>0</v>
      </c>
      <c r="X18" s="34">
        <v>2</v>
      </c>
      <c r="Y18" s="34">
        <v>2</v>
      </c>
      <c r="Z18" s="28">
        <v>1</v>
      </c>
    </row>
    <row r="19" spans="1:26" x14ac:dyDescent="0.25">
      <c r="A19" s="33" t="s">
        <v>68</v>
      </c>
      <c r="B19" s="33" t="s">
        <v>69</v>
      </c>
      <c r="C19" s="33" t="s">
        <v>70</v>
      </c>
      <c r="D19" s="33" t="s">
        <v>67</v>
      </c>
      <c r="E19" s="33" t="s">
        <v>39</v>
      </c>
      <c r="F19" s="16"/>
      <c r="G19" s="33" t="s">
        <v>19</v>
      </c>
      <c r="H19" s="33" t="s">
        <v>18</v>
      </c>
      <c r="I19" s="34">
        <v>2</v>
      </c>
      <c r="J19" s="34">
        <v>0</v>
      </c>
      <c r="K19" s="28">
        <v>0</v>
      </c>
      <c r="L19" s="24">
        <v>2</v>
      </c>
      <c r="M19" s="34">
        <v>1</v>
      </c>
      <c r="N19" s="28">
        <v>0.5</v>
      </c>
      <c r="O19" s="34">
        <v>2</v>
      </c>
      <c r="P19" s="34">
        <v>0</v>
      </c>
      <c r="Q19" s="28">
        <v>0</v>
      </c>
      <c r="R19" s="34">
        <v>4</v>
      </c>
      <c r="S19" s="34">
        <v>0</v>
      </c>
      <c r="T19" s="28">
        <v>0</v>
      </c>
      <c r="U19" s="34">
        <v>2</v>
      </c>
      <c r="V19" s="34">
        <v>2</v>
      </c>
      <c r="W19" s="28">
        <v>1</v>
      </c>
      <c r="X19" s="34">
        <v>3</v>
      </c>
      <c r="Y19" s="34">
        <v>4</v>
      </c>
      <c r="Z19" s="28">
        <v>1.3333333333333333</v>
      </c>
    </row>
    <row r="20" spans="1:26" x14ac:dyDescent="0.25">
      <c r="A20" s="36" t="s">
        <v>71</v>
      </c>
      <c r="B20" s="36" t="s">
        <v>72</v>
      </c>
      <c r="C20" s="36" t="s">
        <v>70</v>
      </c>
      <c r="D20" s="36" t="s">
        <v>67</v>
      </c>
      <c r="E20" s="36" t="s">
        <v>39</v>
      </c>
      <c r="F20" s="16"/>
      <c r="G20" s="33" t="s">
        <v>19</v>
      </c>
      <c r="H20" s="36" t="s">
        <v>18</v>
      </c>
      <c r="I20" s="34">
        <v>2</v>
      </c>
      <c r="J20" s="34">
        <v>0</v>
      </c>
      <c r="K20" s="28">
        <v>0</v>
      </c>
      <c r="L20" s="24">
        <v>2</v>
      </c>
      <c r="M20" s="34">
        <v>0</v>
      </c>
      <c r="N20" s="28">
        <v>0</v>
      </c>
      <c r="O20" s="34">
        <v>2</v>
      </c>
      <c r="P20" s="34">
        <v>0</v>
      </c>
      <c r="Q20" s="28">
        <v>0</v>
      </c>
      <c r="R20" s="34">
        <v>2</v>
      </c>
      <c r="S20" s="34">
        <v>2</v>
      </c>
      <c r="T20" s="28">
        <v>1</v>
      </c>
      <c r="U20" s="34">
        <v>2</v>
      </c>
      <c r="V20" s="34">
        <v>0</v>
      </c>
      <c r="W20" s="28">
        <v>0</v>
      </c>
      <c r="X20" s="34">
        <v>2</v>
      </c>
      <c r="Y20" s="34">
        <v>1</v>
      </c>
      <c r="Z20" s="28">
        <v>0.5</v>
      </c>
    </row>
    <row r="21" spans="1:26" x14ac:dyDescent="0.25">
      <c r="A21" s="35" t="s">
        <v>73</v>
      </c>
      <c r="B21" s="35" t="s">
        <v>74</v>
      </c>
      <c r="C21" s="35" t="s">
        <v>70</v>
      </c>
      <c r="D21" s="35" t="s">
        <v>67</v>
      </c>
      <c r="E21" s="35" t="s">
        <v>39</v>
      </c>
      <c r="F21" s="35"/>
      <c r="G21" s="33" t="s">
        <v>19</v>
      </c>
      <c r="H21" s="35" t="s">
        <v>18</v>
      </c>
      <c r="I21" s="34">
        <v>3</v>
      </c>
      <c r="J21" s="34">
        <v>0</v>
      </c>
      <c r="K21" s="28">
        <v>0</v>
      </c>
      <c r="L21" s="24">
        <v>2</v>
      </c>
      <c r="M21" s="34">
        <v>0</v>
      </c>
      <c r="N21" s="28">
        <v>0</v>
      </c>
      <c r="O21" s="34">
        <v>5</v>
      </c>
      <c r="P21" s="34">
        <v>0</v>
      </c>
      <c r="Q21" s="28">
        <v>0</v>
      </c>
      <c r="R21" s="34">
        <v>4</v>
      </c>
      <c r="S21" s="34">
        <v>0</v>
      </c>
      <c r="T21" s="28">
        <v>0</v>
      </c>
      <c r="U21" s="34">
        <v>2</v>
      </c>
      <c r="V21" s="34">
        <v>0</v>
      </c>
      <c r="W21" s="28">
        <v>0</v>
      </c>
      <c r="X21" s="34">
        <v>3</v>
      </c>
      <c r="Y21" s="34">
        <v>0</v>
      </c>
      <c r="Z21" s="28">
        <v>0</v>
      </c>
    </row>
    <row r="22" spans="1:26" x14ac:dyDescent="0.25">
      <c r="A22" s="33" t="s">
        <v>75</v>
      </c>
      <c r="B22" s="33" t="s">
        <v>26</v>
      </c>
      <c r="C22" s="33" t="s">
        <v>76</v>
      </c>
      <c r="D22" s="33" t="s">
        <v>67</v>
      </c>
      <c r="E22" s="33" t="s">
        <v>39</v>
      </c>
      <c r="F22" s="15" t="s">
        <v>186</v>
      </c>
      <c r="G22" s="33" t="s">
        <v>17</v>
      </c>
      <c r="H22" s="33" t="s">
        <v>18</v>
      </c>
      <c r="I22" s="34">
        <v>2</v>
      </c>
      <c r="J22" s="34">
        <v>0</v>
      </c>
      <c r="K22" s="28">
        <v>0</v>
      </c>
      <c r="L22" s="24">
        <v>2</v>
      </c>
      <c r="M22" s="34">
        <v>0</v>
      </c>
      <c r="N22" s="28">
        <v>0</v>
      </c>
      <c r="O22" s="34">
        <v>2</v>
      </c>
      <c r="P22" s="34">
        <v>0</v>
      </c>
      <c r="Q22" s="28">
        <v>0</v>
      </c>
      <c r="R22" s="34">
        <v>14</v>
      </c>
      <c r="S22" s="34">
        <v>8</v>
      </c>
      <c r="T22" s="28">
        <v>0.5714285714285714</v>
      </c>
      <c r="U22" s="34">
        <v>10</v>
      </c>
      <c r="V22" s="34">
        <v>0</v>
      </c>
      <c r="W22" s="28">
        <v>0</v>
      </c>
      <c r="X22" s="34">
        <v>10</v>
      </c>
      <c r="Y22" s="34">
        <v>4</v>
      </c>
      <c r="Z22" s="28">
        <v>0.4</v>
      </c>
    </row>
    <row r="23" spans="1:26" x14ac:dyDescent="0.25">
      <c r="A23" s="33" t="s">
        <v>77</v>
      </c>
      <c r="B23" s="33" t="s">
        <v>78</v>
      </c>
      <c r="C23" s="33" t="s">
        <v>76</v>
      </c>
      <c r="D23" s="33" t="s">
        <v>67</v>
      </c>
      <c r="E23" s="33" t="s">
        <v>39</v>
      </c>
      <c r="F23" s="15" t="s">
        <v>186</v>
      </c>
      <c r="G23" s="33" t="s">
        <v>19</v>
      </c>
      <c r="H23" s="33" t="s">
        <v>18</v>
      </c>
      <c r="I23" s="34">
        <v>2</v>
      </c>
      <c r="J23" s="34">
        <v>0</v>
      </c>
      <c r="K23" s="28">
        <v>0</v>
      </c>
      <c r="L23" s="24">
        <v>2</v>
      </c>
      <c r="M23" s="34">
        <v>0</v>
      </c>
      <c r="N23" s="28">
        <v>0</v>
      </c>
      <c r="O23" s="34">
        <v>2</v>
      </c>
      <c r="P23" s="34">
        <v>0</v>
      </c>
      <c r="Q23" s="28">
        <v>0</v>
      </c>
      <c r="R23" s="34">
        <v>5</v>
      </c>
      <c r="S23" s="34">
        <v>6</v>
      </c>
      <c r="T23" s="28">
        <v>1.2</v>
      </c>
      <c r="U23" s="34">
        <v>2</v>
      </c>
      <c r="V23" s="34">
        <v>0</v>
      </c>
      <c r="W23" s="28">
        <v>0</v>
      </c>
      <c r="X23" s="34">
        <v>2</v>
      </c>
      <c r="Y23" s="34">
        <v>1</v>
      </c>
      <c r="Z23" s="28">
        <v>0.5</v>
      </c>
    </row>
    <row r="24" spans="1:26" x14ac:dyDescent="0.25">
      <c r="A24" s="33" t="s">
        <v>79</v>
      </c>
      <c r="B24" s="33" t="s">
        <v>80</v>
      </c>
      <c r="C24" s="33" t="s">
        <v>76</v>
      </c>
      <c r="D24" s="33" t="s">
        <v>67</v>
      </c>
      <c r="E24" s="33" t="s">
        <v>39</v>
      </c>
      <c r="F24" s="16" t="s">
        <v>186</v>
      </c>
      <c r="G24" s="33" t="s">
        <v>19</v>
      </c>
      <c r="H24" s="33" t="s">
        <v>18</v>
      </c>
      <c r="I24" s="34">
        <v>2</v>
      </c>
      <c r="J24" s="34">
        <v>0</v>
      </c>
      <c r="K24" s="28">
        <v>0</v>
      </c>
      <c r="L24" s="24">
        <v>2</v>
      </c>
      <c r="M24" s="34">
        <v>2</v>
      </c>
      <c r="N24" s="28">
        <v>1</v>
      </c>
      <c r="O24" s="34">
        <v>2</v>
      </c>
      <c r="P24" s="34">
        <v>0</v>
      </c>
      <c r="Q24" s="28">
        <v>0</v>
      </c>
      <c r="R24" s="34">
        <v>5</v>
      </c>
      <c r="S24" s="34">
        <v>8</v>
      </c>
      <c r="T24" s="28">
        <v>1.6</v>
      </c>
      <c r="U24" s="34">
        <v>2</v>
      </c>
      <c r="V24" s="34">
        <v>0</v>
      </c>
      <c r="W24" s="28">
        <v>0</v>
      </c>
      <c r="X24" s="34">
        <v>2</v>
      </c>
      <c r="Y24" s="34">
        <v>3</v>
      </c>
      <c r="Z24" s="28">
        <v>1.5</v>
      </c>
    </row>
    <row r="25" spans="1:26" x14ac:dyDescent="0.25">
      <c r="A25" s="33" t="s">
        <v>81</v>
      </c>
      <c r="B25" s="33" t="s">
        <v>82</v>
      </c>
      <c r="C25" s="33" t="s">
        <v>76</v>
      </c>
      <c r="D25" s="33" t="s">
        <v>67</v>
      </c>
      <c r="E25" s="33" t="s">
        <v>39</v>
      </c>
      <c r="F25" s="16" t="s">
        <v>186</v>
      </c>
      <c r="G25" s="33" t="s">
        <v>23</v>
      </c>
      <c r="H25" s="33" t="s">
        <v>18</v>
      </c>
      <c r="I25" s="34">
        <v>2</v>
      </c>
      <c r="J25" s="34">
        <v>0</v>
      </c>
      <c r="K25" s="28">
        <v>0</v>
      </c>
      <c r="L25" s="24">
        <v>2</v>
      </c>
      <c r="M25" s="34">
        <v>0</v>
      </c>
      <c r="N25" s="28">
        <v>0</v>
      </c>
      <c r="O25" s="34">
        <v>2</v>
      </c>
      <c r="P25" s="34">
        <v>0</v>
      </c>
      <c r="Q25" s="28">
        <v>0</v>
      </c>
      <c r="R25" s="34">
        <v>4</v>
      </c>
      <c r="S25" s="34">
        <v>2</v>
      </c>
      <c r="T25" s="28">
        <v>0.5</v>
      </c>
      <c r="U25" s="34">
        <v>2</v>
      </c>
      <c r="V25" s="34">
        <v>0</v>
      </c>
      <c r="W25" s="28">
        <v>0</v>
      </c>
      <c r="X25" s="34">
        <v>2</v>
      </c>
      <c r="Y25" s="34">
        <v>0</v>
      </c>
      <c r="Z25" s="28">
        <v>0</v>
      </c>
    </row>
    <row r="26" spans="1:26" x14ac:dyDescent="0.25">
      <c r="A26" s="33" t="s">
        <v>83</v>
      </c>
      <c r="B26" s="33" t="s">
        <v>84</v>
      </c>
      <c r="C26" s="33" t="s">
        <v>76</v>
      </c>
      <c r="D26" s="33" t="s">
        <v>67</v>
      </c>
      <c r="E26" s="33" t="s">
        <v>39</v>
      </c>
      <c r="F26" s="16" t="s">
        <v>186</v>
      </c>
      <c r="G26" s="33" t="s">
        <v>23</v>
      </c>
      <c r="H26" s="33" t="s">
        <v>18</v>
      </c>
      <c r="I26" s="34">
        <v>2</v>
      </c>
      <c r="J26" s="34">
        <v>0</v>
      </c>
      <c r="K26" s="28">
        <v>0</v>
      </c>
      <c r="L26" s="24">
        <v>2</v>
      </c>
      <c r="M26" s="34">
        <v>0</v>
      </c>
      <c r="N26" s="28">
        <v>0</v>
      </c>
      <c r="O26" s="34">
        <v>2</v>
      </c>
      <c r="P26" s="34">
        <v>0</v>
      </c>
      <c r="Q26" s="28">
        <v>0</v>
      </c>
      <c r="R26" s="34">
        <v>2</v>
      </c>
      <c r="S26" s="34">
        <v>0</v>
      </c>
      <c r="T26" s="28">
        <v>0</v>
      </c>
      <c r="U26" s="34">
        <v>2</v>
      </c>
      <c r="V26" s="34">
        <v>0</v>
      </c>
      <c r="W26" s="28">
        <v>0</v>
      </c>
      <c r="X26" s="34">
        <v>2</v>
      </c>
      <c r="Y26" s="34">
        <v>2</v>
      </c>
      <c r="Z26" s="28">
        <v>1</v>
      </c>
    </row>
    <row r="27" spans="1:26" x14ac:dyDescent="0.25">
      <c r="A27" s="33" t="s">
        <v>85</v>
      </c>
      <c r="B27" s="33" t="s">
        <v>86</v>
      </c>
      <c r="C27" s="33" t="s">
        <v>76</v>
      </c>
      <c r="D27" s="33" t="s">
        <v>67</v>
      </c>
      <c r="E27" s="33" t="s">
        <v>39</v>
      </c>
      <c r="F27" s="16" t="s">
        <v>186</v>
      </c>
      <c r="G27" s="33" t="s">
        <v>23</v>
      </c>
      <c r="H27" s="33" t="s">
        <v>18</v>
      </c>
      <c r="I27" s="34">
        <v>2</v>
      </c>
      <c r="J27" s="34">
        <v>0</v>
      </c>
      <c r="K27" s="28">
        <v>0</v>
      </c>
      <c r="L27" s="24">
        <v>2</v>
      </c>
      <c r="M27" s="34">
        <v>0</v>
      </c>
      <c r="N27" s="28">
        <v>0</v>
      </c>
      <c r="O27" s="34">
        <v>2</v>
      </c>
      <c r="P27" s="34">
        <v>0</v>
      </c>
      <c r="Q27" s="28">
        <v>0</v>
      </c>
      <c r="R27" s="34">
        <v>3</v>
      </c>
      <c r="S27" s="34">
        <v>7</v>
      </c>
      <c r="T27" s="28">
        <v>2.3333333333333335</v>
      </c>
      <c r="U27" s="34">
        <v>2</v>
      </c>
      <c r="V27" s="34">
        <v>0</v>
      </c>
      <c r="W27" s="28">
        <v>0</v>
      </c>
      <c r="X27" s="34">
        <v>2</v>
      </c>
      <c r="Y27" s="34">
        <v>4</v>
      </c>
      <c r="Z27" s="28">
        <v>2</v>
      </c>
    </row>
    <row r="28" spans="1:26" x14ac:dyDescent="0.25">
      <c r="A28" s="33" t="s">
        <v>87</v>
      </c>
      <c r="B28" s="33" t="s">
        <v>88</v>
      </c>
      <c r="C28" s="33" t="s">
        <v>89</v>
      </c>
      <c r="D28" s="33" t="s">
        <v>90</v>
      </c>
      <c r="E28" s="33" t="s">
        <v>39</v>
      </c>
      <c r="F28" s="16" t="s">
        <v>186</v>
      </c>
      <c r="G28" s="33" t="s">
        <v>19</v>
      </c>
      <c r="H28" s="16" t="s">
        <v>20</v>
      </c>
      <c r="I28" s="34">
        <v>2</v>
      </c>
      <c r="J28" s="34">
        <v>0</v>
      </c>
      <c r="K28" s="28">
        <v>0</v>
      </c>
      <c r="L28" s="24">
        <v>2</v>
      </c>
      <c r="M28" s="34">
        <v>0</v>
      </c>
      <c r="N28" s="28">
        <v>0</v>
      </c>
      <c r="O28" s="34">
        <v>2</v>
      </c>
      <c r="P28" s="34">
        <v>0</v>
      </c>
      <c r="Q28" s="28">
        <v>0</v>
      </c>
      <c r="R28" s="34">
        <v>8</v>
      </c>
      <c r="S28" s="34">
        <v>11</v>
      </c>
      <c r="T28" s="28">
        <v>1.375</v>
      </c>
      <c r="U28" s="34">
        <v>2</v>
      </c>
      <c r="V28" s="34">
        <v>0</v>
      </c>
      <c r="W28" s="28">
        <v>0</v>
      </c>
      <c r="X28" s="34">
        <v>2</v>
      </c>
      <c r="Y28" s="34">
        <v>1</v>
      </c>
      <c r="Z28" s="28">
        <v>0.5</v>
      </c>
    </row>
    <row r="29" spans="1:26" x14ac:dyDescent="0.25">
      <c r="A29" s="33" t="s">
        <v>91</v>
      </c>
      <c r="B29" s="33" t="s">
        <v>92</v>
      </c>
      <c r="C29" s="33" t="s">
        <v>89</v>
      </c>
      <c r="D29" s="33" t="s">
        <v>90</v>
      </c>
      <c r="E29" s="33" t="s">
        <v>39</v>
      </c>
      <c r="F29" s="16" t="s">
        <v>186</v>
      </c>
      <c r="G29" s="33" t="s">
        <v>19</v>
      </c>
      <c r="H29" s="33" t="s">
        <v>18</v>
      </c>
      <c r="I29" s="34">
        <v>2</v>
      </c>
      <c r="J29" s="34">
        <v>0</v>
      </c>
      <c r="K29" s="28">
        <v>0</v>
      </c>
      <c r="L29" s="24">
        <v>2</v>
      </c>
      <c r="M29" s="34">
        <v>0</v>
      </c>
      <c r="N29" s="28">
        <v>0</v>
      </c>
      <c r="O29" s="34">
        <v>2</v>
      </c>
      <c r="P29" s="34">
        <v>2</v>
      </c>
      <c r="Q29" s="28">
        <v>1</v>
      </c>
      <c r="R29" s="34">
        <v>16</v>
      </c>
      <c r="S29" s="34">
        <v>13</v>
      </c>
      <c r="T29" s="28">
        <v>0.8125</v>
      </c>
      <c r="U29" s="34">
        <v>2</v>
      </c>
      <c r="V29" s="34">
        <v>1</v>
      </c>
      <c r="W29" s="28">
        <v>0.5</v>
      </c>
      <c r="X29" s="34">
        <v>5</v>
      </c>
      <c r="Y29" s="34">
        <v>12</v>
      </c>
      <c r="Z29" s="28">
        <v>2.4</v>
      </c>
    </row>
    <row r="30" spans="1:26" x14ac:dyDescent="0.25">
      <c r="A30" s="33" t="s">
        <v>93</v>
      </c>
      <c r="B30" s="33" t="s">
        <v>94</v>
      </c>
      <c r="C30" s="33" t="s">
        <v>89</v>
      </c>
      <c r="D30" s="33" t="s">
        <v>90</v>
      </c>
      <c r="E30" s="33" t="s">
        <v>39</v>
      </c>
      <c r="F30" s="16" t="s">
        <v>186</v>
      </c>
      <c r="G30" s="33" t="s">
        <v>19</v>
      </c>
      <c r="H30" s="33" t="s">
        <v>18</v>
      </c>
      <c r="I30" s="34">
        <v>2</v>
      </c>
      <c r="J30" s="34">
        <v>0</v>
      </c>
      <c r="K30" s="28">
        <v>0</v>
      </c>
      <c r="L30" s="24">
        <v>2</v>
      </c>
      <c r="M30" s="34">
        <v>0</v>
      </c>
      <c r="N30" s="28">
        <v>0</v>
      </c>
      <c r="O30" s="34">
        <v>2</v>
      </c>
      <c r="P30" s="34">
        <v>2</v>
      </c>
      <c r="Q30" s="28">
        <v>1</v>
      </c>
      <c r="R30" s="34">
        <v>20</v>
      </c>
      <c r="S30" s="34">
        <v>2</v>
      </c>
      <c r="T30" s="28">
        <v>0.1</v>
      </c>
      <c r="U30" s="34">
        <v>2</v>
      </c>
      <c r="V30" s="34">
        <v>0</v>
      </c>
      <c r="W30" s="28">
        <v>0</v>
      </c>
      <c r="X30" s="34">
        <v>3</v>
      </c>
      <c r="Y30" s="34">
        <v>2</v>
      </c>
      <c r="Z30" s="28">
        <v>0.66666666666666663</v>
      </c>
    </row>
    <row r="31" spans="1:26" x14ac:dyDescent="0.25">
      <c r="A31" s="33" t="s">
        <v>95</v>
      </c>
      <c r="B31" s="33" t="s">
        <v>96</v>
      </c>
      <c r="C31" s="33" t="s">
        <v>89</v>
      </c>
      <c r="D31" s="33" t="s">
        <v>90</v>
      </c>
      <c r="E31" s="33" t="s">
        <v>39</v>
      </c>
      <c r="F31" s="16"/>
      <c r="G31" s="33" t="s">
        <v>19</v>
      </c>
      <c r="H31" s="33" t="s">
        <v>18</v>
      </c>
      <c r="I31" s="34">
        <v>2</v>
      </c>
      <c r="J31" s="34">
        <v>0</v>
      </c>
      <c r="K31" s="28">
        <v>0</v>
      </c>
      <c r="L31" s="24">
        <v>2</v>
      </c>
      <c r="M31" s="34">
        <v>0</v>
      </c>
      <c r="N31" s="28">
        <v>0</v>
      </c>
      <c r="O31" s="34">
        <v>3</v>
      </c>
      <c r="P31" s="34">
        <v>2</v>
      </c>
      <c r="Q31" s="28">
        <v>0.66666666666666663</v>
      </c>
      <c r="R31" s="34">
        <v>14</v>
      </c>
      <c r="S31" s="34">
        <v>5</v>
      </c>
      <c r="T31" s="28">
        <v>0.35714285714285715</v>
      </c>
      <c r="U31" s="34">
        <v>2</v>
      </c>
      <c r="V31" s="34">
        <v>0</v>
      </c>
      <c r="W31" s="28">
        <v>0</v>
      </c>
      <c r="X31" s="34">
        <v>5</v>
      </c>
      <c r="Y31" s="34">
        <v>9</v>
      </c>
      <c r="Z31" s="28">
        <v>1.8</v>
      </c>
    </row>
    <row r="32" spans="1:26" x14ac:dyDescent="0.25">
      <c r="A32" s="33" t="s">
        <v>97</v>
      </c>
      <c r="B32" s="33" t="s">
        <v>98</v>
      </c>
      <c r="C32" s="33" t="s">
        <v>89</v>
      </c>
      <c r="D32" s="33" t="s">
        <v>90</v>
      </c>
      <c r="E32" s="33" t="s">
        <v>39</v>
      </c>
      <c r="F32" s="15" t="s">
        <v>186</v>
      </c>
      <c r="G32" s="33" t="s">
        <v>19</v>
      </c>
      <c r="H32" s="33" t="s">
        <v>18</v>
      </c>
      <c r="I32" s="34">
        <v>3</v>
      </c>
      <c r="J32" s="34">
        <v>0</v>
      </c>
      <c r="K32" s="28">
        <v>0</v>
      </c>
      <c r="L32" s="24">
        <v>2</v>
      </c>
      <c r="M32" s="34">
        <v>0</v>
      </c>
      <c r="N32" s="28">
        <v>0</v>
      </c>
      <c r="O32" s="34">
        <v>9</v>
      </c>
      <c r="P32" s="34">
        <v>5</v>
      </c>
      <c r="Q32" s="28">
        <v>0.55555555555555558</v>
      </c>
      <c r="R32" s="34">
        <v>16</v>
      </c>
      <c r="S32" s="34">
        <v>5</v>
      </c>
      <c r="T32" s="28">
        <v>0.3125</v>
      </c>
      <c r="U32" s="34">
        <v>4</v>
      </c>
      <c r="V32" s="34">
        <v>2</v>
      </c>
      <c r="W32" s="28">
        <v>0.5</v>
      </c>
      <c r="X32" s="34">
        <v>2</v>
      </c>
      <c r="Y32" s="34">
        <v>3</v>
      </c>
      <c r="Z32" s="28">
        <v>1.5</v>
      </c>
    </row>
    <row r="33" spans="1:26" x14ac:dyDescent="0.25">
      <c r="A33" s="33" t="s">
        <v>99</v>
      </c>
      <c r="B33" s="33" t="s">
        <v>100</v>
      </c>
      <c r="C33" s="33" t="s">
        <v>89</v>
      </c>
      <c r="D33" s="33" t="s">
        <v>90</v>
      </c>
      <c r="E33" s="33" t="s">
        <v>39</v>
      </c>
      <c r="F33" s="15" t="s">
        <v>186</v>
      </c>
      <c r="G33" s="33" t="s">
        <v>23</v>
      </c>
      <c r="H33" s="33" t="s">
        <v>20</v>
      </c>
      <c r="I33" s="34">
        <v>2</v>
      </c>
      <c r="J33" s="34">
        <v>0</v>
      </c>
      <c r="K33" s="28">
        <v>0</v>
      </c>
      <c r="L33" s="24">
        <v>2</v>
      </c>
      <c r="M33" s="34">
        <v>0</v>
      </c>
      <c r="N33" s="28">
        <v>0</v>
      </c>
      <c r="O33" s="34">
        <v>2</v>
      </c>
      <c r="P33" s="34">
        <v>1</v>
      </c>
      <c r="Q33" s="28">
        <v>0.5</v>
      </c>
      <c r="R33" s="34">
        <v>2</v>
      </c>
      <c r="S33" s="34">
        <v>1</v>
      </c>
      <c r="T33" s="28">
        <v>0.5</v>
      </c>
      <c r="U33" s="34">
        <v>2</v>
      </c>
      <c r="V33" s="34">
        <v>0</v>
      </c>
      <c r="W33" s="28">
        <v>0</v>
      </c>
      <c r="X33" s="34">
        <v>2</v>
      </c>
      <c r="Y33" s="34">
        <v>4</v>
      </c>
      <c r="Z33" s="28">
        <v>2</v>
      </c>
    </row>
    <row r="34" spans="1:26" x14ac:dyDescent="0.25">
      <c r="A34" s="33" t="s">
        <v>101</v>
      </c>
      <c r="B34" s="33" t="s">
        <v>102</v>
      </c>
      <c r="C34" s="33" t="s">
        <v>103</v>
      </c>
      <c r="D34" s="33" t="s">
        <v>90</v>
      </c>
      <c r="E34" s="33" t="s">
        <v>39</v>
      </c>
      <c r="F34" s="16" t="s">
        <v>186</v>
      </c>
      <c r="G34" s="33" t="s">
        <v>19</v>
      </c>
      <c r="H34" s="33" t="s">
        <v>20</v>
      </c>
      <c r="I34" s="34">
        <v>2</v>
      </c>
      <c r="J34" s="34">
        <v>1</v>
      </c>
      <c r="K34" s="28">
        <v>0.5</v>
      </c>
      <c r="L34" s="24">
        <v>2</v>
      </c>
      <c r="M34" s="34">
        <v>0</v>
      </c>
      <c r="N34" s="28">
        <v>0</v>
      </c>
      <c r="O34" s="34">
        <v>2</v>
      </c>
      <c r="P34" s="34">
        <v>0</v>
      </c>
      <c r="Q34" s="28">
        <v>0</v>
      </c>
      <c r="R34" s="34">
        <v>2</v>
      </c>
      <c r="S34" s="34">
        <v>2</v>
      </c>
      <c r="T34" s="28">
        <v>1</v>
      </c>
      <c r="U34" s="34">
        <v>2</v>
      </c>
      <c r="V34" s="34">
        <v>1</v>
      </c>
      <c r="W34" s="28">
        <v>0.5</v>
      </c>
      <c r="X34" s="34">
        <v>2</v>
      </c>
      <c r="Y34" s="34">
        <v>3</v>
      </c>
      <c r="Z34" s="28">
        <v>1.5</v>
      </c>
    </row>
    <row r="35" spans="1:26" x14ac:dyDescent="0.25">
      <c r="A35" s="33" t="s">
        <v>104</v>
      </c>
      <c r="B35" s="33" t="s">
        <v>105</v>
      </c>
      <c r="C35" s="33" t="s">
        <v>103</v>
      </c>
      <c r="D35" s="33" t="s">
        <v>90</v>
      </c>
      <c r="E35" s="33" t="s">
        <v>39</v>
      </c>
      <c r="F35" s="16" t="s">
        <v>186</v>
      </c>
      <c r="G35" s="33" t="s">
        <v>23</v>
      </c>
      <c r="H35" s="33" t="s">
        <v>18</v>
      </c>
      <c r="I35" s="34">
        <v>2</v>
      </c>
      <c r="J35" s="34">
        <v>0</v>
      </c>
      <c r="K35" s="28">
        <v>0</v>
      </c>
      <c r="L35" s="24">
        <v>2</v>
      </c>
      <c r="M35" s="34">
        <v>0</v>
      </c>
      <c r="N35" s="28">
        <v>0</v>
      </c>
      <c r="O35" s="34">
        <v>2</v>
      </c>
      <c r="P35" s="34">
        <v>0</v>
      </c>
      <c r="Q35" s="28">
        <v>0</v>
      </c>
      <c r="R35" s="34">
        <v>2</v>
      </c>
      <c r="S35" s="34">
        <v>0</v>
      </c>
      <c r="T35" s="28">
        <v>0</v>
      </c>
      <c r="U35" s="34">
        <v>2</v>
      </c>
      <c r="V35" s="34">
        <v>0</v>
      </c>
      <c r="W35" s="28">
        <v>0</v>
      </c>
      <c r="X35" s="34">
        <v>2</v>
      </c>
      <c r="Y35" s="34">
        <v>1</v>
      </c>
      <c r="Z35" s="28">
        <v>0.5</v>
      </c>
    </row>
    <row r="36" spans="1:26" x14ac:dyDescent="0.25">
      <c r="A36" s="33" t="s">
        <v>106</v>
      </c>
      <c r="B36" s="33" t="s">
        <v>107</v>
      </c>
      <c r="C36" s="33" t="s">
        <v>103</v>
      </c>
      <c r="D36" s="33" t="s">
        <v>90</v>
      </c>
      <c r="E36" s="33" t="s">
        <v>39</v>
      </c>
      <c r="F36" s="16" t="s">
        <v>186</v>
      </c>
      <c r="G36" s="33" t="s">
        <v>23</v>
      </c>
      <c r="H36" s="33" t="s">
        <v>20</v>
      </c>
      <c r="I36" s="34">
        <v>2</v>
      </c>
      <c r="J36" s="34">
        <v>2</v>
      </c>
      <c r="K36" s="28">
        <v>1</v>
      </c>
      <c r="L36" s="24">
        <v>2</v>
      </c>
      <c r="M36" s="34">
        <v>2</v>
      </c>
      <c r="N36" s="28">
        <v>1</v>
      </c>
      <c r="O36" s="34">
        <v>2</v>
      </c>
      <c r="P36" s="34">
        <v>0</v>
      </c>
      <c r="Q36" s="28">
        <v>0</v>
      </c>
      <c r="R36" s="34">
        <v>2</v>
      </c>
      <c r="S36" s="34">
        <v>0</v>
      </c>
      <c r="T36" s="28">
        <v>0</v>
      </c>
      <c r="U36" s="34">
        <v>2</v>
      </c>
      <c r="V36" s="34">
        <v>1</v>
      </c>
      <c r="W36" s="28">
        <v>0.5</v>
      </c>
      <c r="X36" s="34">
        <v>2</v>
      </c>
      <c r="Y36" s="34">
        <v>0</v>
      </c>
      <c r="Z36" s="28">
        <v>0</v>
      </c>
    </row>
    <row r="37" spans="1:26" x14ac:dyDescent="0.25">
      <c r="A37" s="33" t="s">
        <v>108</v>
      </c>
      <c r="B37" s="33" t="s">
        <v>109</v>
      </c>
      <c r="C37" s="33" t="s">
        <v>110</v>
      </c>
      <c r="D37" s="33" t="s">
        <v>90</v>
      </c>
      <c r="E37" s="33" t="s">
        <v>39</v>
      </c>
      <c r="F37" s="16"/>
      <c r="G37" s="33" t="s">
        <v>19</v>
      </c>
      <c r="H37" s="16" t="s">
        <v>20</v>
      </c>
      <c r="I37" s="34">
        <v>2</v>
      </c>
      <c r="J37" s="34">
        <v>0</v>
      </c>
      <c r="K37" s="28">
        <v>0</v>
      </c>
      <c r="L37" s="24">
        <v>2</v>
      </c>
      <c r="M37" s="34">
        <v>0</v>
      </c>
      <c r="N37" s="28">
        <v>0</v>
      </c>
      <c r="O37" s="34">
        <v>2</v>
      </c>
      <c r="P37" s="34">
        <v>0</v>
      </c>
      <c r="Q37" s="28">
        <v>0</v>
      </c>
      <c r="R37" s="34">
        <v>5</v>
      </c>
      <c r="S37" s="34">
        <v>0</v>
      </c>
      <c r="T37" s="28">
        <v>0</v>
      </c>
      <c r="U37" s="34">
        <v>2</v>
      </c>
      <c r="V37" s="34">
        <v>0</v>
      </c>
      <c r="W37" s="28">
        <v>0</v>
      </c>
      <c r="X37" s="34">
        <v>2</v>
      </c>
      <c r="Y37" s="34">
        <v>0</v>
      </c>
      <c r="Z37" s="28">
        <v>0</v>
      </c>
    </row>
    <row r="38" spans="1:26" x14ac:dyDescent="0.25">
      <c r="A38" s="36" t="s">
        <v>111</v>
      </c>
      <c r="B38" s="36" t="s">
        <v>112</v>
      </c>
      <c r="C38" s="36" t="s">
        <v>110</v>
      </c>
      <c r="D38" s="36" t="s">
        <v>90</v>
      </c>
      <c r="E38" s="36" t="s">
        <v>39</v>
      </c>
      <c r="F38" s="16"/>
      <c r="G38" s="33" t="s">
        <v>19</v>
      </c>
      <c r="H38" s="36" t="s">
        <v>20</v>
      </c>
      <c r="I38" s="34">
        <v>2</v>
      </c>
      <c r="J38" s="34">
        <v>0</v>
      </c>
      <c r="K38" s="28">
        <v>0</v>
      </c>
      <c r="L38" s="24">
        <v>2</v>
      </c>
      <c r="M38" s="34">
        <v>0</v>
      </c>
      <c r="N38" s="28">
        <v>0</v>
      </c>
      <c r="O38" s="34">
        <v>2</v>
      </c>
      <c r="P38" s="34">
        <v>0</v>
      </c>
      <c r="Q38" s="28">
        <v>0</v>
      </c>
      <c r="R38" s="34">
        <v>2</v>
      </c>
      <c r="S38" s="34">
        <v>2</v>
      </c>
      <c r="T38" s="28">
        <v>1</v>
      </c>
      <c r="U38" s="34">
        <v>2</v>
      </c>
      <c r="V38" s="34">
        <v>0</v>
      </c>
      <c r="W38" s="28">
        <v>0</v>
      </c>
      <c r="X38" s="34">
        <v>2</v>
      </c>
      <c r="Y38" s="34">
        <v>0</v>
      </c>
      <c r="Z38" s="28">
        <v>0</v>
      </c>
    </row>
    <row r="39" spans="1:26" x14ac:dyDescent="0.25">
      <c r="A39" s="35" t="s">
        <v>113</v>
      </c>
      <c r="B39" s="35" t="s">
        <v>114</v>
      </c>
      <c r="C39" s="35" t="s">
        <v>110</v>
      </c>
      <c r="D39" s="35" t="s">
        <v>90</v>
      </c>
      <c r="E39" s="35" t="s">
        <v>39</v>
      </c>
      <c r="F39" s="35"/>
      <c r="G39" s="33" t="s">
        <v>19</v>
      </c>
      <c r="H39" s="35" t="s">
        <v>20</v>
      </c>
      <c r="I39" s="34">
        <v>2</v>
      </c>
      <c r="J39" s="34">
        <v>0</v>
      </c>
      <c r="K39" s="28">
        <v>0</v>
      </c>
      <c r="L39" s="24">
        <v>2</v>
      </c>
      <c r="M39" s="34">
        <v>0</v>
      </c>
      <c r="N39" s="28">
        <v>0</v>
      </c>
      <c r="O39" s="34">
        <v>3</v>
      </c>
      <c r="P39" s="34">
        <v>0</v>
      </c>
      <c r="Q39" s="28">
        <v>0</v>
      </c>
      <c r="R39" s="34">
        <v>4</v>
      </c>
      <c r="S39" s="34">
        <v>5</v>
      </c>
      <c r="T39" s="28">
        <v>1.25</v>
      </c>
      <c r="U39" s="34">
        <v>2</v>
      </c>
      <c r="V39" s="34">
        <v>0</v>
      </c>
      <c r="W39" s="28">
        <v>0</v>
      </c>
      <c r="X39" s="34">
        <v>2</v>
      </c>
      <c r="Y39" s="34">
        <v>5</v>
      </c>
      <c r="Z39" s="28">
        <v>2.5</v>
      </c>
    </row>
    <row r="40" spans="1:26" x14ac:dyDescent="0.25">
      <c r="A40" s="35" t="s">
        <v>115</v>
      </c>
      <c r="B40" s="35" t="s">
        <v>116</v>
      </c>
      <c r="C40" s="35" t="s">
        <v>110</v>
      </c>
      <c r="D40" s="35" t="s">
        <v>90</v>
      </c>
      <c r="E40" s="35" t="s">
        <v>39</v>
      </c>
      <c r="F40" s="35"/>
      <c r="G40" s="33" t="s">
        <v>19</v>
      </c>
      <c r="H40" s="35" t="s">
        <v>18</v>
      </c>
      <c r="I40" s="34">
        <v>2</v>
      </c>
      <c r="J40" s="34">
        <v>5</v>
      </c>
      <c r="K40" s="28">
        <v>2.5</v>
      </c>
      <c r="L40" s="24">
        <v>2</v>
      </c>
      <c r="M40" s="34">
        <v>2</v>
      </c>
      <c r="N40" s="28">
        <v>1</v>
      </c>
      <c r="O40" s="34">
        <v>2</v>
      </c>
      <c r="P40" s="34">
        <v>0</v>
      </c>
      <c r="Q40" s="28">
        <v>0</v>
      </c>
      <c r="R40" s="34">
        <v>12</v>
      </c>
      <c r="S40" s="34">
        <v>15</v>
      </c>
      <c r="T40" s="28">
        <v>1.25</v>
      </c>
      <c r="U40" s="34">
        <v>3</v>
      </c>
      <c r="V40" s="34">
        <v>1</v>
      </c>
      <c r="W40" s="28">
        <v>0.33333333333333331</v>
      </c>
      <c r="X40" s="34">
        <v>3</v>
      </c>
      <c r="Y40" s="34">
        <v>4</v>
      </c>
      <c r="Z40" s="28">
        <v>1.3333333333333333</v>
      </c>
    </row>
    <row r="41" spans="1:26" x14ac:dyDescent="0.25">
      <c r="A41" s="35" t="s">
        <v>117</v>
      </c>
      <c r="B41" s="35" t="s">
        <v>118</v>
      </c>
      <c r="C41" s="35" t="s">
        <v>110</v>
      </c>
      <c r="D41" s="35" t="s">
        <v>90</v>
      </c>
      <c r="E41" s="35" t="s">
        <v>39</v>
      </c>
      <c r="F41" s="35"/>
      <c r="G41" s="33" t="s">
        <v>19</v>
      </c>
      <c r="H41" s="35" t="s">
        <v>18</v>
      </c>
      <c r="I41" s="34">
        <v>2</v>
      </c>
      <c r="J41" s="34">
        <v>0</v>
      </c>
      <c r="K41" s="28">
        <v>0</v>
      </c>
      <c r="L41" s="24">
        <v>5</v>
      </c>
      <c r="M41" s="34">
        <v>0</v>
      </c>
      <c r="N41" s="28">
        <v>0</v>
      </c>
      <c r="O41" s="34">
        <v>8</v>
      </c>
      <c r="P41" s="34">
        <v>0</v>
      </c>
      <c r="Q41" s="28">
        <v>0</v>
      </c>
      <c r="R41" s="34">
        <v>12</v>
      </c>
      <c r="S41" s="34">
        <v>4</v>
      </c>
      <c r="T41" s="28">
        <v>0.33333333333333331</v>
      </c>
      <c r="U41" s="34">
        <v>7</v>
      </c>
      <c r="V41" s="34">
        <v>0</v>
      </c>
      <c r="W41" s="28">
        <v>0</v>
      </c>
      <c r="X41" s="34">
        <v>4</v>
      </c>
      <c r="Y41" s="34">
        <v>5</v>
      </c>
      <c r="Z41" s="28">
        <v>1.25</v>
      </c>
    </row>
    <row r="42" spans="1:26" x14ac:dyDescent="0.25">
      <c r="A42" s="33" t="s">
        <v>119</v>
      </c>
      <c r="B42" s="33" t="s">
        <v>24</v>
      </c>
      <c r="C42" s="33" t="s">
        <v>110</v>
      </c>
      <c r="D42" s="33" t="s">
        <v>90</v>
      </c>
      <c r="E42" s="33" t="s">
        <v>39</v>
      </c>
      <c r="F42" s="15" t="s">
        <v>186</v>
      </c>
      <c r="G42" s="33" t="s">
        <v>19</v>
      </c>
      <c r="H42" s="33" t="s">
        <v>18</v>
      </c>
      <c r="I42" s="34">
        <v>9</v>
      </c>
      <c r="J42" s="34">
        <v>0</v>
      </c>
      <c r="K42" s="28">
        <v>0</v>
      </c>
      <c r="L42" s="24">
        <v>11</v>
      </c>
      <c r="M42" s="34">
        <v>0</v>
      </c>
      <c r="N42" s="28">
        <v>0</v>
      </c>
      <c r="O42" s="34">
        <v>12</v>
      </c>
      <c r="P42" s="34">
        <v>0</v>
      </c>
      <c r="Q42" s="28">
        <v>0</v>
      </c>
      <c r="R42" s="34">
        <v>40</v>
      </c>
      <c r="S42" s="34">
        <v>13</v>
      </c>
      <c r="T42" s="28">
        <v>0.32500000000000001</v>
      </c>
      <c r="U42" s="34">
        <v>18</v>
      </c>
      <c r="V42" s="34">
        <v>1</v>
      </c>
      <c r="W42" s="28">
        <v>5.5555555555555552E-2</v>
      </c>
      <c r="X42" s="34">
        <v>11</v>
      </c>
      <c r="Y42" s="34">
        <v>23</v>
      </c>
      <c r="Z42" s="28">
        <v>2.0909090909090908</v>
      </c>
    </row>
    <row r="43" spans="1:26" x14ac:dyDescent="0.25">
      <c r="A43" s="33" t="s">
        <v>120</v>
      </c>
      <c r="B43" s="33" t="s">
        <v>121</v>
      </c>
      <c r="C43" s="33" t="s">
        <v>122</v>
      </c>
      <c r="D43" s="33" t="s">
        <v>39</v>
      </c>
      <c r="E43" s="33" t="s">
        <v>39</v>
      </c>
      <c r="F43" s="16" t="s">
        <v>186</v>
      </c>
      <c r="G43" s="33" t="s">
        <v>19</v>
      </c>
      <c r="H43" s="16" t="s">
        <v>20</v>
      </c>
      <c r="I43" s="34">
        <v>2</v>
      </c>
      <c r="J43" s="34">
        <v>2</v>
      </c>
      <c r="K43" s="28">
        <v>1</v>
      </c>
      <c r="L43" s="24">
        <v>2</v>
      </c>
      <c r="M43" s="34">
        <v>2</v>
      </c>
      <c r="N43" s="28">
        <v>1</v>
      </c>
      <c r="O43" s="34">
        <v>2</v>
      </c>
      <c r="P43" s="34">
        <v>1</v>
      </c>
      <c r="Q43" s="28">
        <v>0.5</v>
      </c>
      <c r="R43" s="34">
        <v>3</v>
      </c>
      <c r="S43" s="34">
        <v>2</v>
      </c>
      <c r="T43" s="28">
        <v>0.66666666666666663</v>
      </c>
      <c r="U43" s="34">
        <v>2</v>
      </c>
      <c r="V43" s="34">
        <v>1</v>
      </c>
      <c r="W43" s="28">
        <v>0.5</v>
      </c>
      <c r="X43" s="34">
        <v>2</v>
      </c>
      <c r="Y43" s="34">
        <v>2</v>
      </c>
      <c r="Z43" s="28">
        <v>1</v>
      </c>
    </row>
    <row r="44" spans="1:26" x14ac:dyDescent="0.25">
      <c r="A44" s="33" t="s">
        <v>123</v>
      </c>
      <c r="B44" s="33" t="s">
        <v>124</v>
      </c>
      <c r="C44" s="33" t="s">
        <v>122</v>
      </c>
      <c r="D44" s="33" t="s">
        <v>39</v>
      </c>
      <c r="E44" s="33" t="s">
        <v>39</v>
      </c>
      <c r="F44" s="16"/>
      <c r="G44" s="33" t="s">
        <v>19</v>
      </c>
      <c r="H44" s="16" t="s">
        <v>18</v>
      </c>
      <c r="I44" s="34">
        <v>2</v>
      </c>
      <c r="J44" s="34">
        <v>0</v>
      </c>
      <c r="K44" s="28">
        <v>0</v>
      </c>
      <c r="L44" s="24">
        <v>4</v>
      </c>
      <c r="M44" s="34">
        <v>0</v>
      </c>
      <c r="N44" s="28">
        <v>0</v>
      </c>
      <c r="O44" s="34">
        <v>5</v>
      </c>
      <c r="P44" s="34">
        <v>0</v>
      </c>
      <c r="Q44" s="28">
        <v>0</v>
      </c>
      <c r="R44" s="34">
        <v>2</v>
      </c>
      <c r="S44" s="34">
        <v>0</v>
      </c>
      <c r="T44" s="28">
        <v>0</v>
      </c>
      <c r="U44" s="34">
        <v>2</v>
      </c>
      <c r="V44" s="34">
        <v>0</v>
      </c>
      <c r="W44" s="28">
        <v>0</v>
      </c>
      <c r="X44" s="34">
        <v>2</v>
      </c>
      <c r="Y44" s="34">
        <v>0</v>
      </c>
      <c r="Z44" s="28">
        <v>0</v>
      </c>
    </row>
    <row r="45" spans="1:26" x14ac:dyDescent="0.25">
      <c r="A45" s="35" t="s">
        <v>125</v>
      </c>
      <c r="B45" s="35" t="s">
        <v>30</v>
      </c>
      <c r="C45" s="35" t="s">
        <v>122</v>
      </c>
      <c r="D45" s="35" t="s">
        <v>39</v>
      </c>
      <c r="E45" s="35" t="s">
        <v>39</v>
      </c>
      <c r="F45" s="35"/>
      <c r="G45" s="33" t="s">
        <v>19</v>
      </c>
      <c r="H45" s="35" t="s">
        <v>18</v>
      </c>
      <c r="I45" s="34">
        <v>2</v>
      </c>
      <c r="J45" s="34">
        <v>1</v>
      </c>
      <c r="K45" s="28">
        <v>0.5</v>
      </c>
      <c r="L45" s="24">
        <v>2</v>
      </c>
      <c r="M45" s="34">
        <v>2</v>
      </c>
      <c r="N45" s="28">
        <v>1</v>
      </c>
      <c r="O45" s="34">
        <v>2</v>
      </c>
      <c r="P45" s="34">
        <v>2</v>
      </c>
      <c r="Q45" s="28">
        <v>1</v>
      </c>
      <c r="R45" s="34">
        <v>3</v>
      </c>
      <c r="S45" s="34">
        <v>5</v>
      </c>
      <c r="T45" s="28">
        <v>1.6666666666666667</v>
      </c>
      <c r="U45" s="34">
        <v>2</v>
      </c>
      <c r="V45" s="34">
        <v>0</v>
      </c>
      <c r="W45" s="28">
        <v>0</v>
      </c>
      <c r="X45" s="34">
        <v>2</v>
      </c>
      <c r="Y45" s="34">
        <v>0</v>
      </c>
      <c r="Z45" s="28">
        <v>0</v>
      </c>
    </row>
    <row r="46" spans="1:26" x14ac:dyDescent="0.25">
      <c r="A46" s="35" t="s">
        <v>126</v>
      </c>
      <c r="B46" s="35" t="s">
        <v>31</v>
      </c>
      <c r="C46" s="35" t="s">
        <v>122</v>
      </c>
      <c r="D46" s="35" t="s">
        <v>39</v>
      </c>
      <c r="E46" s="35" t="s">
        <v>39</v>
      </c>
      <c r="F46" s="35"/>
      <c r="G46" s="33" t="s">
        <v>23</v>
      </c>
      <c r="H46" s="35" t="s">
        <v>18</v>
      </c>
      <c r="I46" s="34">
        <v>2</v>
      </c>
      <c r="J46" s="34">
        <v>1</v>
      </c>
      <c r="K46" s="28">
        <v>0.5</v>
      </c>
      <c r="L46" s="24">
        <v>2</v>
      </c>
      <c r="M46" s="34">
        <v>2</v>
      </c>
      <c r="N46" s="28">
        <v>1</v>
      </c>
      <c r="O46" s="34">
        <v>2</v>
      </c>
      <c r="P46" s="34">
        <v>0</v>
      </c>
      <c r="Q46" s="28">
        <v>0</v>
      </c>
      <c r="R46" s="34">
        <v>2</v>
      </c>
      <c r="S46" s="34">
        <v>0</v>
      </c>
      <c r="T46" s="28">
        <v>0</v>
      </c>
      <c r="U46" s="34">
        <v>2</v>
      </c>
      <c r="V46" s="34">
        <v>0</v>
      </c>
      <c r="W46" s="28">
        <v>0</v>
      </c>
      <c r="X46" s="34">
        <v>2</v>
      </c>
      <c r="Y46" s="34">
        <v>0</v>
      </c>
      <c r="Z46" s="28">
        <v>0</v>
      </c>
    </row>
    <row r="47" spans="1:26" x14ac:dyDescent="0.25">
      <c r="A47" s="35" t="s">
        <v>127</v>
      </c>
      <c r="B47" s="35" t="s">
        <v>34</v>
      </c>
      <c r="C47" s="35" t="s">
        <v>128</v>
      </c>
      <c r="D47" s="35" t="s">
        <v>39</v>
      </c>
      <c r="E47" s="35" t="s">
        <v>39</v>
      </c>
      <c r="F47" s="35"/>
      <c r="G47" s="33" t="s">
        <v>17</v>
      </c>
      <c r="H47" s="35" t="s">
        <v>18</v>
      </c>
      <c r="I47" s="34">
        <v>2</v>
      </c>
      <c r="J47" s="34">
        <v>0</v>
      </c>
      <c r="K47" s="28">
        <v>0</v>
      </c>
      <c r="L47" s="24">
        <v>2</v>
      </c>
      <c r="M47" s="34">
        <v>0</v>
      </c>
      <c r="N47" s="28">
        <v>0</v>
      </c>
      <c r="O47" s="34">
        <v>2</v>
      </c>
      <c r="P47" s="34">
        <v>1</v>
      </c>
      <c r="Q47" s="28">
        <v>0.5</v>
      </c>
      <c r="R47" s="34">
        <v>6</v>
      </c>
      <c r="S47" s="34">
        <v>8</v>
      </c>
      <c r="T47" s="28">
        <v>1.3333333333333333</v>
      </c>
      <c r="U47" s="34">
        <v>2</v>
      </c>
      <c r="V47" s="34">
        <v>0</v>
      </c>
      <c r="W47" s="28">
        <v>0</v>
      </c>
      <c r="X47" s="34">
        <v>2</v>
      </c>
      <c r="Y47" s="34">
        <v>7</v>
      </c>
      <c r="Z47" s="28">
        <v>3.5</v>
      </c>
    </row>
    <row r="48" spans="1:26" x14ac:dyDescent="0.25">
      <c r="A48" s="35" t="s">
        <v>129</v>
      </c>
      <c r="B48" s="35" t="s">
        <v>29</v>
      </c>
      <c r="C48" s="35" t="s">
        <v>128</v>
      </c>
      <c r="D48" s="35" t="s">
        <v>39</v>
      </c>
      <c r="E48" s="35" t="s">
        <v>39</v>
      </c>
      <c r="F48" s="35"/>
      <c r="G48" s="33" t="s">
        <v>19</v>
      </c>
      <c r="H48" s="35" t="s">
        <v>20</v>
      </c>
      <c r="I48" s="34">
        <v>2</v>
      </c>
      <c r="J48" s="34">
        <v>0</v>
      </c>
      <c r="K48" s="28">
        <v>0</v>
      </c>
      <c r="L48" s="24">
        <v>2</v>
      </c>
      <c r="M48" s="34">
        <v>0</v>
      </c>
      <c r="N48" s="28">
        <v>0</v>
      </c>
      <c r="O48" s="34">
        <v>2</v>
      </c>
      <c r="P48" s="34">
        <v>0</v>
      </c>
      <c r="Q48" s="28">
        <v>0</v>
      </c>
      <c r="R48" s="34">
        <v>2</v>
      </c>
      <c r="S48" s="34">
        <v>0</v>
      </c>
      <c r="T48" s="28">
        <v>0</v>
      </c>
      <c r="U48" s="34">
        <v>2</v>
      </c>
      <c r="V48" s="34">
        <v>0</v>
      </c>
      <c r="W48" s="28">
        <v>0</v>
      </c>
      <c r="X48" s="34">
        <v>2</v>
      </c>
      <c r="Y48" s="34">
        <v>0</v>
      </c>
      <c r="Z48" s="28">
        <v>0</v>
      </c>
    </row>
    <row r="49" spans="1:26" x14ac:dyDescent="0.25">
      <c r="A49" s="35" t="s">
        <v>130</v>
      </c>
      <c r="B49" s="35" t="s">
        <v>131</v>
      </c>
      <c r="C49" s="35" t="s">
        <v>128</v>
      </c>
      <c r="D49" s="35" t="s">
        <v>39</v>
      </c>
      <c r="E49" s="35" t="s">
        <v>39</v>
      </c>
      <c r="F49" s="35"/>
      <c r="G49" s="33" t="s">
        <v>19</v>
      </c>
      <c r="H49" s="35" t="s">
        <v>20</v>
      </c>
      <c r="I49" s="34">
        <v>2</v>
      </c>
      <c r="J49" s="34">
        <v>0</v>
      </c>
      <c r="K49" s="28">
        <v>0</v>
      </c>
      <c r="L49" s="24">
        <v>2</v>
      </c>
      <c r="M49" s="34">
        <v>0</v>
      </c>
      <c r="N49" s="28">
        <v>0</v>
      </c>
      <c r="O49" s="34">
        <v>2</v>
      </c>
      <c r="P49" s="34">
        <v>0</v>
      </c>
      <c r="Q49" s="28">
        <v>0</v>
      </c>
      <c r="R49" s="34">
        <v>2</v>
      </c>
      <c r="S49" s="34">
        <v>0</v>
      </c>
      <c r="T49" s="28">
        <v>0</v>
      </c>
      <c r="U49" s="34">
        <v>2</v>
      </c>
      <c r="V49" s="34">
        <v>0</v>
      </c>
      <c r="W49" s="28">
        <v>0</v>
      </c>
      <c r="X49" s="34">
        <v>2</v>
      </c>
      <c r="Y49" s="34">
        <v>0</v>
      </c>
      <c r="Z49" s="28">
        <v>0</v>
      </c>
    </row>
    <row r="50" spans="1:26" x14ac:dyDescent="0.25">
      <c r="A50" s="35" t="s">
        <v>132</v>
      </c>
      <c r="B50" s="35" t="s">
        <v>21</v>
      </c>
      <c r="C50" s="35" t="s">
        <v>128</v>
      </c>
      <c r="D50" s="35" t="s">
        <v>39</v>
      </c>
      <c r="E50" s="35" t="s">
        <v>39</v>
      </c>
      <c r="F50" s="35"/>
      <c r="G50" s="33" t="s">
        <v>19</v>
      </c>
      <c r="H50" s="35" t="s">
        <v>20</v>
      </c>
      <c r="I50" s="34">
        <v>2</v>
      </c>
      <c r="J50" s="34">
        <v>0</v>
      </c>
      <c r="K50" s="28">
        <v>0</v>
      </c>
      <c r="L50" s="24">
        <v>2</v>
      </c>
      <c r="M50" s="34">
        <v>0</v>
      </c>
      <c r="N50" s="28">
        <v>0</v>
      </c>
      <c r="O50" s="34">
        <v>2</v>
      </c>
      <c r="P50" s="34">
        <v>0</v>
      </c>
      <c r="Q50" s="28">
        <v>0</v>
      </c>
      <c r="R50" s="34">
        <v>2</v>
      </c>
      <c r="S50" s="34">
        <v>0</v>
      </c>
      <c r="T50" s="28">
        <v>0</v>
      </c>
      <c r="U50" s="34">
        <v>2</v>
      </c>
      <c r="V50" s="34">
        <v>0</v>
      </c>
      <c r="W50" s="28">
        <v>0</v>
      </c>
      <c r="X50" s="34">
        <v>2</v>
      </c>
      <c r="Y50" s="34">
        <v>0</v>
      </c>
      <c r="Z50" s="28">
        <v>0</v>
      </c>
    </row>
    <row r="51" spans="1:26" x14ac:dyDescent="0.25">
      <c r="A51" s="35" t="s">
        <v>133</v>
      </c>
      <c r="B51" s="35" t="s">
        <v>134</v>
      </c>
      <c r="C51" s="35" t="s">
        <v>128</v>
      </c>
      <c r="D51" s="35" t="s">
        <v>39</v>
      </c>
      <c r="E51" s="35" t="s">
        <v>39</v>
      </c>
      <c r="F51" s="35"/>
      <c r="G51" s="33" t="s">
        <v>19</v>
      </c>
      <c r="H51" s="35" t="s">
        <v>20</v>
      </c>
      <c r="I51" s="34">
        <v>2</v>
      </c>
      <c r="J51" s="34">
        <v>0</v>
      </c>
      <c r="K51" s="28">
        <v>0</v>
      </c>
      <c r="L51" s="24">
        <v>2</v>
      </c>
      <c r="M51" s="34">
        <v>0</v>
      </c>
      <c r="N51" s="28">
        <v>0</v>
      </c>
      <c r="O51" s="34">
        <v>2</v>
      </c>
      <c r="P51" s="34">
        <v>0</v>
      </c>
      <c r="Q51" s="28">
        <v>0</v>
      </c>
      <c r="R51" s="34">
        <v>2</v>
      </c>
      <c r="S51" s="34">
        <v>2</v>
      </c>
      <c r="T51" s="28">
        <v>1</v>
      </c>
      <c r="U51" s="34">
        <v>2</v>
      </c>
      <c r="V51" s="34">
        <v>0</v>
      </c>
      <c r="W51" s="28">
        <v>0</v>
      </c>
      <c r="X51" s="34">
        <v>2</v>
      </c>
      <c r="Y51" s="34">
        <v>0</v>
      </c>
      <c r="Z51" s="28">
        <v>0</v>
      </c>
    </row>
    <row r="52" spans="1:26" x14ac:dyDescent="0.25">
      <c r="A52" s="33" t="s">
        <v>135</v>
      </c>
      <c r="B52" s="33" t="s">
        <v>136</v>
      </c>
      <c r="C52" s="33" t="s">
        <v>128</v>
      </c>
      <c r="D52" s="33" t="s">
        <v>39</v>
      </c>
      <c r="E52" s="33" t="s">
        <v>39</v>
      </c>
      <c r="F52" s="15" t="s">
        <v>186</v>
      </c>
      <c r="G52" s="33" t="s">
        <v>19</v>
      </c>
      <c r="H52" s="33" t="s">
        <v>20</v>
      </c>
      <c r="I52" s="34">
        <v>2</v>
      </c>
      <c r="J52" s="34">
        <v>0</v>
      </c>
      <c r="K52" s="28">
        <v>0</v>
      </c>
      <c r="L52" s="24">
        <v>2</v>
      </c>
      <c r="M52" s="34">
        <v>0</v>
      </c>
      <c r="N52" s="28">
        <v>0</v>
      </c>
      <c r="O52" s="34">
        <v>2</v>
      </c>
      <c r="P52" s="34">
        <v>0</v>
      </c>
      <c r="Q52" s="28">
        <v>0</v>
      </c>
      <c r="R52" s="34">
        <v>2</v>
      </c>
      <c r="S52" s="34">
        <v>0</v>
      </c>
      <c r="T52" s="28">
        <v>0</v>
      </c>
      <c r="U52" s="34">
        <v>2</v>
      </c>
      <c r="V52" s="34">
        <v>0</v>
      </c>
      <c r="W52" s="28">
        <v>0</v>
      </c>
      <c r="X52" s="34">
        <v>2</v>
      </c>
      <c r="Y52" s="34">
        <v>0</v>
      </c>
      <c r="Z52" s="28">
        <v>0</v>
      </c>
    </row>
    <row r="53" spans="1:26" x14ac:dyDescent="0.25">
      <c r="A53" s="33" t="s">
        <v>137</v>
      </c>
      <c r="B53" s="33" t="s">
        <v>138</v>
      </c>
      <c r="C53" s="33" t="s">
        <v>128</v>
      </c>
      <c r="D53" s="33" t="s">
        <v>39</v>
      </c>
      <c r="E53" s="33" t="s">
        <v>39</v>
      </c>
      <c r="F53" s="15" t="s">
        <v>186</v>
      </c>
      <c r="G53" s="33" t="s">
        <v>19</v>
      </c>
      <c r="H53" s="33" t="s">
        <v>20</v>
      </c>
      <c r="I53" s="34">
        <v>2</v>
      </c>
      <c r="J53" s="34">
        <v>0</v>
      </c>
      <c r="K53" s="28">
        <v>0</v>
      </c>
      <c r="L53" s="24">
        <v>2</v>
      </c>
      <c r="M53" s="34">
        <v>0</v>
      </c>
      <c r="N53" s="28">
        <v>0</v>
      </c>
      <c r="O53" s="34">
        <v>2</v>
      </c>
      <c r="P53" s="34">
        <v>0</v>
      </c>
      <c r="Q53" s="28">
        <v>0</v>
      </c>
      <c r="R53" s="34">
        <v>2</v>
      </c>
      <c r="S53" s="34">
        <v>1</v>
      </c>
      <c r="T53" s="28">
        <v>0.5</v>
      </c>
      <c r="U53" s="34">
        <v>2</v>
      </c>
      <c r="V53" s="34">
        <v>1</v>
      </c>
      <c r="W53" s="28">
        <v>0.5</v>
      </c>
      <c r="X53" s="34">
        <v>2</v>
      </c>
      <c r="Y53" s="34">
        <v>1</v>
      </c>
      <c r="Z53" s="28">
        <v>0.5</v>
      </c>
    </row>
    <row r="54" spans="1:26" x14ac:dyDescent="0.25">
      <c r="A54" s="33" t="s">
        <v>139</v>
      </c>
      <c r="B54" s="33" t="s">
        <v>33</v>
      </c>
      <c r="C54" s="33" t="s">
        <v>128</v>
      </c>
      <c r="D54" s="33" t="s">
        <v>39</v>
      </c>
      <c r="E54" s="33" t="s">
        <v>39</v>
      </c>
      <c r="F54" s="15" t="s">
        <v>186</v>
      </c>
      <c r="G54" s="33" t="s">
        <v>19</v>
      </c>
      <c r="H54" s="16" t="s">
        <v>20</v>
      </c>
      <c r="I54" s="34">
        <v>2</v>
      </c>
      <c r="J54" s="34">
        <v>0</v>
      </c>
      <c r="K54" s="28">
        <v>0</v>
      </c>
      <c r="L54" s="24">
        <v>2</v>
      </c>
      <c r="M54" s="34">
        <v>0</v>
      </c>
      <c r="N54" s="28">
        <v>0</v>
      </c>
      <c r="O54" s="34">
        <v>2</v>
      </c>
      <c r="P54" s="34">
        <v>0</v>
      </c>
      <c r="Q54" s="28">
        <v>0</v>
      </c>
      <c r="R54" s="34">
        <v>5</v>
      </c>
      <c r="S54" s="34">
        <v>0</v>
      </c>
      <c r="T54" s="28">
        <v>0</v>
      </c>
      <c r="U54" s="34">
        <v>2</v>
      </c>
      <c r="V54" s="34">
        <v>0</v>
      </c>
      <c r="W54" s="28">
        <v>0</v>
      </c>
      <c r="X54" s="34">
        <v>2</v>
      </c>
      <c r="Y54" s="34">
        <v>1</v>
      </c>
      <c r="Z54" s="28">
        <v>0.5</v>
      </c>
    </row>
    <row r="55" spans="1:26" x14ac:dyDescent="0.25">
      <c r="A55" s="33" t="s">
        <v>140</v>
      </c>
      <c r="B55" s="33" t="s">
        <v>128</v>
      </c>
      <c r="C55" s="33" t="s">
        <v>128</v>
      </c>
      <c r="D55" s="33" t="s">
        <v>39</v>
      </c>
      <c r="E55" s="33" t="s">
        <v>39</v>
      </c>
      <c r="F55" s="15" t="s">
        <v>186</v>
      </c>
      <c r="G55" s="33" t="s">
        <v>19</v>
      </c>
      <c r="H55" s="33" t="s">
        <v>18</v>
      </c>
      <c r="I55" s="34">
        <v>2</v>
      </c>
      <c r="J55" s="34">
        <v>0</v>
      </c>
      <c r="K55" s="28">
        <v>0</v>
      </c>
      <c r="L55" s="24">
        <v>2</v>
      </c>
      <c r="M55" s="34">
        <v>0</v>
      </c>
      <c r="N55" s="28">
        <v>0</v>
      </c>
      <c r="O55" s="34">
        <v>2</v>
      </c>
      <c r="P55" s="34">
        <v>0</v>
      </c>
      <c r="Q55" s="28">
        <v>0</v>
      </c>
      <c r="R55" s="34">
        <v>6</v>
      </c>
      <c r="S55" s="34">
        <v>4</v>
      </c>
      <c r="T55" s="28">
        <v>0.66666666666666663</v>
      </c>
      <c r="U55" s="34">
        <v>2</v>
      </c>
      <c r="V55" s="34">
        <v>0</v>
      </c>
      <c r="W55" s="28">
        <v>0</v>
      </c>
      <c r="X55" s="34">
        <v>3</v>
      </c>
      <c r="Y55" s="34">
        <v>1</v>
      </c>
      <c r="Z55" s="28">
        <v>0.33333333333333331</v>
      </c>
    </row>
    <row r="56" spans="1:26" x14ac:dyDescent="0.25">
      <c r="A56" s="17" t="s">
        <v>141</v>
      </c>
      <c r="B56" s="17" t="s">
        <v>142</v>
      </c>
      <c r="C56" s="33" t="s">
        <v>128</v>
      </c>
      <c r="D56" s="33" t="s">
        <v>39</v>
      </c>
      <c r="E56" s="33" t="s">
        <v>39</v>
      </c>
      <c r="F56" s="16" t="s">
        <v>186</v>
      </c>
      <c r="G56" s="33" t="s">
        <v>19</v>
      </c>
      <c r="H56" s="16" t="s">
        <v>18</v>
      </c>
      <c r="I56" s="34">
        <v>2</v>
      </c>
      <c r="J56" s="34">
        <v>0</v>
      </c>
      <c r="K56" s="28">
        <v>0</v>
      </c>
      <c r="L56" s="24">
        <v>2</v>
      </c>
      <c r="M56" s="34">
        <v>0</v>
      </c>
      <c r="N56" s="28">
        <v>0</v>
      </c>
      <c r="O56" s="34">
        <v>2</v>
      </c>
      <c r="P56" s="34">
        <v>0</v>
      </c>
      <c r="Q56" s="28">
        <v>0</v>
      </c>
      <c r="R56" s="34">
        <v>11</v>
      </c>
      <c r="S56" s="34">
        <v>2</v>
      </c>
      <c r="T56" s="28">
        <v>0.18181818181818182</v>
      </c>
      <c r="U56" s="34">
        <v>7</v>
      </c>
      <c r="V56" s="34">
        <v>0</v>
      </c>
      <c r="W56" s="28">
        <v>0</v>
      </c>
      <c r="X56" s="34">
        <v>4</v>
      </c>
      <c r="Y56" s="34">
        <v>1</v>
      </c>
      <c r="Z56" s="28">
        <v>0.25</v>
      </c>
    </row>
    <row r="57" spans="1:26" x14ac:dyDescent="0.25">
      <c r="A57" s="17" t="s">
        <v>143</v>
      </c>
      <c r="B57" s="17" t="s">
        <v>144</v>
      </c>
      <c r="C57" s="33" t="s">
        <v>128</v>
      </c>
      <c r="D57" s="33" t="s">
        <v>39</v>
      </c>
      <c r="E57" s="33" t="s">
        <v>39</v>
      </c>
      <c r="F57" s="16"/>
      <c r="G57" s="33" t="s">
        <v>19</v>
      </c>
      <c r="H57" s="16" t="s">
        <v>18</v>
      </c>
      <c r="I57" s="34">
        <v>2</v>
      </c>
      <c r="J57" s="34">
        <v>0</v>
      </c>
      <c r="K57" s="28">
        <v>0</v>
      </c>
      <c r="L57" s="24">
        <v>2</v>
      </c>
      <c r="M57" s="34">
        <v>3</v>
      </c>
      <c r="N57" s="28">
        <v>1.5</v>
      </c>
      <c r="O57" s="34">
        <v>2</v>
      </c>
      <c r="P57" s="34">
        <v>0</v>
      </c>
      <c r="Q57" s="28">
        <v>0</v>
      </c>
      <c r="R57" s="34">
        <v>2</v>
      </c>
      <c r="S57" s="34">
        <v>1</v>
      </c>
      <c r="T57" s="28">
        <v>0.5</v>
      </c>
      <c r="U57" s="34">
        <v>2</v>
      </c>
      <c r="V57" s="34">
        <v>0</v>
      </c>
      <c r="W57" s="28">
        <v>0</v>
      </c>
      <c r="X57" s="34">
        <v>2</v>
      </c>
      <c r="Y57" s="34">
        <v>4</v>
      </c>
      <c r="Z57" s="28">
        <v>2</v>
      </c>
    </row>
    <row r="58" spans="1:26" x14ac:dyDescent="0.25">
      <c r="A58" s="17" t="s">
        <v>145</v>
      </c>
      <c r="B58" s="17" t="s">
        <v>22</v>
      </c>
      <c r="C58" s="33" t="s">
        <v>128</v>
      </c>
      <c r="D58" s="33" t="s">
        <v>39</v>
      </c>
      <c r="E58" s="33" t="s">
        <v>39</v>
      </c>
      <c r="F58" s="16"/>
      <c r="G58" s="33" t="s">
        <v>19</v>
      </c>
      <c r="H58" s="16" t="s">
        <v>20</v>
      </c>
      <c r="I58" s="34">
        <v>2</v>
      </c>
      <c r="J58" s="34">
        <v>1</v>
      </c>
      <c r="K58" s="28">
        <v>0.5</v>
      </c>
      <c r="L58" s="24">
        <v>2</v>
      </c>
      <c r="M58" s="34">
        <v>1</v>
      </c>
      <c r="N58" s="28">
        <v>0.5</v>
      </c>
      <c r="O58" s="34">
        <v>2</v>
      </c>
      <c r="P58" s="34">
        <v>2</v>
      </c>
      <c r="Q58" s="28">
        <v>1</v>
      </c>
      <c r="R58" s="34">
        <v>7</v>
      </c>
      <c r="S58" s="34">
        <v>2</v>
      </c>
      <c r="T58" s="28">
        <v>0.2857142857142857</v>
      </c>
      <c r="U58" s="34">
        <v>2</v>
      </c>
      <c r="V58" s="34">
        <v>1</v>
      </c>
      <c r="W58" s="28">
        <v>0.5</v>
      </c>
      <c r="X58" s="34">
        <v>3</v>
      </c>
      <c r="Y58" s="34">
        <v>2</v>
      </c>
      <c r="Z58" s="28">
        <v>0.66666666666666663</v>
      </c>
    </row>
    <row r="59" spans="1:26" x14ac:dyDescent="0.25">
      <c r="A59" s="17" t="s">
        <v>146</v>
      </c>
      <c r="B59" s="17" t="s">
        <v>147</v>
      </c>
      <c r="C59" s="33" t="s">
        <v>128</v>
      </c>
      <c r="D59" s="33" t="s">
        <v>39</v>
      </c>
      <c r="E59" s="33" t="s">
        <v>39</v>
      </c>
      <c r="F59" s="16"/>
      <c r="G59" s="33" t="s">
        <v>23</v>
      </c>
      <c r="H59" s="16" t="s">
        <v>18</v>
      </c>
      <c r="I59" s="34">
        <v>2</v>
      </c>
      <c r="J59" s="34">
        <v>0</v>
      </c>
      <c r="K59" s="28">
        <v>0</v>
      </c>
      <c r="L59" s="24">
        <v>2</v>
      </c>
      <c r="M59" s="34">
        <v>0</v>
      </c>
      <c r="N59" s="28">
        <v>0</v>
      </c>
      <c r="O59" s="34">
        <v>2</v>
      </c>
      <c r="P59" s="34">
        <v>0</v>
      </c>
      <c r="Q59" s="28">
        <v>0</v>
      </c>
      <c r="R59" s="34">
        <v>2</v>
      </c>
      <c r="S59" s="34">
        <v>0</v>
      </c>
      <c r="T59" s="28">
        <v>0</v>
      </c>
      <c r="U59" s="34">
        <v>2</v>
      </c>
      <c r="V59" s="34">
        <v>0</v>
      </c>
      <c r="W59" s="28">
        <v>0</v>
      </c>
      <c r="X59" s="34">
        <v>2</v>
      </c>
      <c r="Y59" s="34">
        <v>1</v>
      </c>
      <c r="Z59" s="28">
        <v>0.5</v>
      </c>
    </row>
    <row r="60" spans="1:26" x14ac:dyDescent="0.25">
      <c r="A60" s="17" t="s">
        <v>148</v>
      </c>
      <c r="B60" s="17" t="s">
        <v>149</v>
      </c>
      <c r="C60" s="33" t="s">
        <v>128</v>
      </c>
      <c r="D60" s="33" t="s">
        <v>39</v>
      </c>
      <c r="E60" s="33" t="s">
        <v>39</v>
      </c>
      <c r="F60" s="16"/>
      <c r="G60" s="33" t="s">
        <v>23</v>
      </c>
      <c r="H60" s="16" t="s">
        <v>18</v>
      </c>
      <c r="I60" s="34">
        <v>2</v>
      </c>
      <c r="J60" s="34">
        <v>0</v>
      </c>
      <c r="K60" s="28">
        <v>0</v>
      </c>
      <c r="L60" s="24">
        <v>2</v>
      </c>
      <c r="M60" s="34">
        <v>0</v>
      </c>
      <c r="N60" s="28">
        <v>0</v>
      </c>
      <c r="O60" s="34">
        <v>2</v>
      </c>
      <c r="P60" s="34">
        <v>0</v>
      </c>
      <c r="Q60" s="28">
        <v>0</v>
      </c>
      <c r="R60" s="34">
        <v>2</v>
      </c>
      <c r="S60" s="34">
        <v>0</v>
      </c>
      <c r="T60" s="28">
        <v>0</v>
      </c>
      <c r="U60" s="34">
        <v>2</v>
      </c>
      <c r="V60" s="34">
        <v>0</v>
      </c>
      <c r="W60" s="28">
        <v>0</v>
      </c>
      <c r="X60" s="34">
        <v>2</v>
      </c>
      <c r="Y60" s="34">
        <v>0</v>
      </c>
      <c r="Z60" s="28">
        <v>0</v>
      </c>
    </row>
    <row r="61" spans="1:26" x14ac:dyDescent="0.25">
      <c r="A61" s="17" t="s">
        <v>150</v>
      </c>
      <c r="B61" s="17" t="s">
        <v>27</v>
      </c>
      <c r="C61" s="33" t="s">
        <v>128</v>
      </c>
      <c r="D61" s="33" t="s">
        <v>39</v>
      </c>
      <c r="E61" s="33" t="s">
        <v>39</v>
      </c>
      <c r="F61" s="16"/>
      <c r="G61" s="33" t="s">
        <v>19</v>
      </c>
      <c r="H61" s="16" t="s">
        <v>20</v>
      </c>
      <c r="I61" s="34">
        <v>2</v>
      </c>
      <c r="J61" s="34">
        <v>0</v>
      </c>
      <c r="K61" s="28">
        <v>0</v>
      </c>
      <c r="L61" s="24">
        <v>2</v>
      </c>
      <c r="M61" s="34">
        <v>0</v>
      </c>
      <c r="N61" s="28">
        <v>0</v>
      </c>
      <c r="O61" s="34">
        <v>2</v>
      </c>
      <c r="P61" s="34">
        <v>0</v>
      </c>
      <c r="Q61" s="28">
        <v>0</v>
      </c>
      <c r="R61" s="34">
        <v>5</v>
      </c>
      <c r="S61" s="34">
        <v>1</v>
      </c>
      <c r="T61" s="28">
        <v>0.2</v>
      </c>
      <c r="U61" s="34">
        <v>2</v>
      </c>
      <c r="V61" s="34">
        <v>0</v>
      </c>
      <c r="W61" s="28">
        <v>0</v>
      </c>
      <c r="X61" s="34">
        <v>2</v>
      </c>
      <c r="Y61" s="34">
        <v>1</v>
      </c>
      <c r="Z61" s="28">
        <v>0.5</v>
      </c>
    </row>
    <row r="62" spans="1:26" x14ac:dyDescent="0.25">
      <c r="A62" s="17" t="s">
        <v>151</v>
      </c>
      <c r="B62" s="17" t="s">
        <v>152</v>
      </c>
      <c r="C62" s="33" t="s">
        <v>153</v>
      </c>
      <c r="D62" s="33" t="s">
        <v>154</v>
      </c>
      <c r="E62" s="33" t="s">
        <v>39</v>
      </c>
      <c r="F62" s="16"/>
      <c r="G62" s="33" t="s">
        <v>19</v>
      </c>
      <c r="H62" s="16" t="s">
        <v>20</v>
      </c>
      <c r="I62" s="34">
        <v>2</v>
      </c>
      <c r="J62" s="34">
        <v>0</v>
      </c>
      <c r="K62" s="28">
        <v>0</v>
      </c>
      <c r="L62" s="24">
        <v>2</v>
      </c>
      <c r="M62" s="34">
        <v>0</v>
      </c>
      <c r="N62" s="28">
        <v>0</v>
      </c>
      <c r="O62" s="34">
        <v>2</v>
      </c>
      <c r="P62" s="34">
        <v>0</v>
      </c>
      <c r="Q62" s="28">
        <v>0</v>
      </c>
      <c r="R62" s="34">
        <v>10</v>
      </c>
      <c r="S62" s="34">
        <v>14</v>
      </c>
      <c r="T62" s="28">
        <v>1.4</v>
      </c>
      <c r="U62" s="34">
        <v>2</v>
      </c>
      <c r="V62" s="34">
        <v>1</v>
      </c>
      <c r="W62" s="28">
        <v>0.5</v>
      </c>
      <c r="X62" s="34">
        <v>2</v>
      </c>
      <c r="Y62" s="34">
        <v>5</v>
      </c>
      <c r="Z62" s="28">
        <v>2.5</v>
      </c>
    </row>
    <row r="63" spans="1:26" x14ac:dyDescent="0.25">
      <c r="A63" s="17" t="s">
        <v>155</v>
      </c>
      <c r="B63" s="17" t="s">
        <v>28</v>
      </c>
      <c r="C63" s="33" t="s">
        <v>153</v>
      </c>
      <c r="D63" s="33" t="s">
        <v>154</v>
      </c>
      <c r="E63" s="33" t="s">
        <v>39</v>
      </c>
      <c r="F63" s="16"/>
      <c r="G63" s="33" t="s">
        <v>19</v>
      </c>
      <c r="H63" s="16" t="s">
        <v>20</v>
      </c>
      <c r="I63" s="34">
        <v>3</v>
      </c>
      <c r="J63" s="34">
        <v>0</v>
      </c>
      <c r="K63" s="28">
        <v>0</v>
      </c>
      <c r="L63" s="24">
        <v>2</v>
      </c>
      <c r="M63" s="34">
        <v>0</v>
      </c>
      <c r="N63" s="28">
        <v>0</v>
      </c>
      <c r="O63" s="34">
        <v>2</v>
      </c>
      <c r="P63" s="34">
        <v>0</v>
      </c>
      <c r="Q63" s="28">
        <v>0</v>
      </c>
      <c r="R63" s="34">
        <v>4</v>
      </c>
      <c r="S63" s="34">
        <v>4</v>
      </c>
      <c r="T63" s="28">
        <v>1</v>
      </c>
      <c r="U63" s="34">
        <v>2</v>
      </c>
      <c r="V63" s="34">
        <v>0</v>
      </c>
      <c r="W63" s="28">
        <v>0</v>
      </c>
      <c r="X63" s="34">
        <v>2</v>
      </c>
      <c r="Y63" s="34">
        <v>3</v>
      </c>
      <c r="Z63" s="28">
        <v>1.5</v>
      </c>
    </row>
    <row r="64" spans="1:26" x14ac:dyDescent="0.25">
      <c r="A64" s="17" t="s">
        <v>156</v>
      </c>
      <c r="B64" s="17" t="s">
        <v>157</v>
      </c>
      <c r="C64" s="33" t="s">
        <v>153</v>
      </c>
      <c r="D64" s="33" t="s">
        <v>154</v>
      </c>
      <c r="E64" s="33" t="s">
        <v>39</v>
      </c>
      <c r="F64" s="16"/>
      <c r="G64" s="33" t="s">
        <v>19</v>
      </c>
      <c r="H64" s="16" t="s">
        <v>20</v>
      </c>
      <c r="I64" s="34">
        <v>2</v>
      </c>
      <c r="J64" s="34">
        <v>0</v>
      </c>
      <c r="K64" s="28">
        <v>0</v>
      </c>
      <c r="L64" s="24">
        <v>2</v>
      </c>
      <c r="M64" s="34">
        <v>0</v>
      </c>
      <c r="N64" s="28">
        <v>0</v>
      </c>
      <c r="O64" s="34">
        <v>2</v>
      </c>
      <c r="P64" s="34">
        <v>0</v>
      </c>
      <c r="Q64" s="28">
        <v>0</v>
      </c>
      <c r="R64" s="34">
        <v>7</v>
      </c>
      <c r="S64" s="34">
        <v>3</v>
      </c>
      <c r="T64" s="28">
        <v>0.42857142857142855</v>
      </c>
      <c r="U64" s="34">
        <v>2</v>
      </c>
      <c r="V64" s="34">
        <v>0</v>
      </c>
      <c r="W64" s="28">
        <v>0</v>
      </c>
      <c r="X64" s="34">
        <v>2</v>
      </c>
      <c r="Y64" s="34">
        <v>0</v>
      </c>
      <c r="Z64" s="28">
        <v>0</v>
      </c>
    </row>
    <row r="65" spans="1:26" x14ac:dyDescent="0.25">
      <c r="A65" s="17" t="s">
        <v>158</v>
      </c>
      <c r="B65" s="17" t="s">
        <v>159</v>
      </c>
      <c r="C65" s="33" t="s">
        <v>153</v>
      </c>
      <c r="D65" s="33" t="s">
        <v>154</v>
      </c>
      <c r="E65" s="33" t="s">
        <v>39</v>
      </c>
      <c r="F65" s="16"/>
      <c r="G65" s="33" t="s">
        <v>19</v>
      </c>
      <c r="H65" s="16" t="s">
        <v>20</v>
      </c>
      <c r="I65" s="34">
        <v>2</v>
      </c>
      <c r="J65" s="34">
        <v>0</v>
      </c>
      <c r="K65" s="28">
        <v>0</v>
      </c>
      <c r="L65" s="24">
        <v>2</v>
      </c>
      <c r="M65" s="34">
        <v>0</v>
      </c>
      <c r="N65" s="28">
        <v>0</v>
      </c>
      <c r="O65" s="34">
        <v>2</v>
      </c>
      <c r="P65" s="34">
        <v>0</v>
      </c>
      <c r="Q65" s="28">
        <v>0</v>
      </c>
      <c r="R65" s="34">
        <v>10</v>
      </c>
      <c r="S65" s="34">
        <v>0</v>
      </c>
      <c r="T65" s="28">
        <v>0</v>
      </c>
      <c r="U65" s="34">
        <v>2</v>
      </c>
      <c r="V65" s="34">
        <v>0</v>
      </c>
      <c r="W65" s="28">
        <v>0</v>
      </c>
      <c r="X65" s="34">
        <v>2</v>
      </c>
      <c r="Y65" s="34">
        <v>4</v>
      </c>
      <c r="Z65" s="28">
        <v>2</v>
      </c>
    </row>
    <row r="66" spans="1:26" x14ac:dyDescent="0.25">
      <c r="A66" s="17" t="s">
        <v>160</v>
      </c>
      <c r="B66" s="17" t="s">
        <v>161</v>
      </c>
      <c r="C66" s="33" t="s">
        <v>153</v>
      </c>
      <c r="D66" s="33" t="s">
        <v>154</v>
      </c>
      <c r="E66" s="33" t="s">
        <v>39</v>
      </c>
      <c r="F66" s="16"/>
      <c r="G66" s="33" t="s">
        <v>19</v>
      </c>
      <c r="H66" s="16" t="s">
        <v>18</v>
      </c>
      <c r="I66" s="34">
        <v>2</v>
      </c>
      <c r="J66" s="34">
        <v>2</v>
      </c>
      <c r="K66" s="28">
        <v>1</v>
      </c>
      <c r="L66" s="24">
        <v>3</v>
      </c>
      <c r="M66" s="34">
        <v>3</v>
      </c>
      <c r="N66" s="28">
        <v>1</v>
      </c>
      <c r="O66" s="34">
        <v>2</v>
      </c>
      <c r="P66" s="34">
        <v>0</v>
      </c>
      <c r="Q66" s="28">
        <v>0</v>
      </c>
      <c r="R66" s="34">
        <v>8</v>
      </c>
      <c r="S66" s="34">
        <v>0</v>
      </c>
      <c r="T66" s="28">
        <v>0</v>
      </c>
      <c r="U66" s="34">
        <v>2</v>
      </c>
      <c r="V66" s="34">
        <v>0</v>
      </c>
      <c r="W66" s="28">
        <v>0</v>
      </c>
      <c r="X66" s="34">
        <v>2</v>
      </c>
      <c r="Y66" s="34">
        <v>0</v>
      </c>
      <c r="Z66" s="28">
        <v>0</v>
      </c>
    </row>
    <row r="67" spans="1:26" x14ac:dyDescent="0.25">
      <c r="A67" s="17" t="s">
        <v>162</v>
      </c>
      <c r="B67" s="17" t="s">
        <v>32</v>
      </c>
      <c r="C67" s="33" t="s">
        <v>163</v>
      </c>
      <c r="D67" s="33" t="s">
        <v>154</v>
      </c>
      <c r="E67" s="33" t="s">
        <v>39</v>
      </c>
      <c r="F67" s="16"/>
      <c r="G67" s="33" t="s">
        <v>19</v>
      </c>
      <c r="H67" s="16" t="s">
        <v>18</v>
      </c>
      <c r="I67" s="34">
        <v>2</v>
      </c>
      <c r="J67" s="34">
        <v>0</v>
      </c>
      <c r="K67" s="28">
        <v>0</v>
      </c>
      <c r="L67" s="24">
        <v>2</v>
      </c>
      <c r="M67" s="34">
        <v>0</v>
      </c>
      <c r="N67" s="28">
        <v>0</v>
      </c>
      <c r="O67" s="34">
        <v>2</v>
      </c>
      <c r="P67" s="34">
        <v>0</v>
      </c>
      <c r="Q67" s="28">
        <v>0</v>
      </c>
      <c r="R67" s="34">
        <v>6</v>
      </c>
      <c r="S67" s="34">
        <v>8</v>
      </c>
      <c r="T67" s="28">
        <v>1.3333333333333333</v>
      </c>
      <c r="U67" s="34">
        <v>2</v>
      </c>
      <c r="V67" s="34">
        <v>0</v>
      </c>
      <c r="W67" s="28">
        <v>0</v>
      </c>
      <c r="X67" s="34">
        <v>2</v>
      </c>
      <c r="Y67" s="34">
        <v>0</v>
      </c>
      <c r="Z67" s="28">
        <v>0</v>
      </c>
    </row>
    <row r="68" spans="1:26" x14ac:dyDescent="0.25">
      <c r="A68" s="17" t="s">
        <v>164</v>
      </c>
      <c r="B68" s="17" t="s">
        <v>165</v>
      </c>
      <c r="C68" s="33" t="s">
        <v>163</v>
      </c>
      <c r="D68" s="33" t="s">
        <v>154</v>
      </c>
      <c r="E68" s="33" t="s">
        <v>39</v>
      </c>
      <c r="F68" s="16"/>
      <c r="G68" s="33" t="s">
        <v>19</v>
      </c>
      <c r="H68" s="16" t="s">
        <v>18</v>
      </c>
      <c r="I68" s="34">
        <v>2</v>
      </c>
      <c r="J68" s="34">
        <v>0</v>
      </c>
      <c r="K68" s="28">
        <v>0</v>
      </c>
      <c r="L68" s="24">
        <v>2</v>
      </c>
      <c r="M68" s="34">
        <v>0</v>
      </c>
      <c r="N68" s="28">
        <v>0</v>
      </c>
      <c r="O68" s="34">
        <v>5</v>
      </c>
      <c r="P68" s="34">
        <v>1</v>
      </c>
      <c r="Q68" s="28">
        <v>0.2</v>
      </c>
      <c r="R68" s="34">
        <v>19</v>
      </c>
      <c r="S68" s="34">
        <v>0</v>
      </c>
      <c r="T68" s="28">
        <v>0</v>
      </c>
      <c r="U68" s="34">
        <v>2</v>
      </c>
      <c r="V68" s="34">
        <v>0</v>
      </c>
      <c r="W68" s="28">
        <v>0</v>
      </c>
      <c r="X68" s="34">
        <v>5</v>
      </c>
      <c r="Y68" s="34">
        <v>0</v>
      </c>
      <c r="Z68" s="28">
        <v>0</v>
      </c>
    </row>
    <row r="69" spans="1:26" x14ac:dyDescent="0.25">
      <c r="A69" s="17" t="s">
        <v>166</v>
      </c>
      <c r="B69" s="17" t="s">
        <v>25</v>
      </c>
      <c r="C69" s="33" t="s">
        <v>163</v>
      </c>
      <c r="D69" s="33" t="s">
        <v>154</v>
      </c>
      <c r="E69" s="33" t="s">
        <v>39</v>
      </c>
      <c r="F69" s="16"/>
      <c r="G69" s="33" t="s">
        <v>19</v>
      </c>
      <c r="H69" s="16" t="s">
        <v>18</v>
      </c>
      <c r="I69" s="34">
        <v>2</v>
      </c>
      <c r="J69" s="34">
        <v>1</v>
      </c>
      <c r="K69" s="28">
        <v>0.5</v>
      </c>
      <c r="L69" s="24">
        <v>5</v>
      </c>
      <c r="M69" s="34">
        <v>0</v>
      </c>
      <c r="N69" s="28">
        <v>0</v>
      </c>
      <c r="O69" s="34">
        <v>4</v>
      </c>
      <c r="P69" s="34">
        <v>1</v>
      </c>
      <c r="Q69" s="28">
        <v>0.25</v>
      </c>
      <c r="R69" s="34">
        <v>32</v>
      </c>
      <c r="S69" s="34">
        <v>4</v>
      </c>
      <c r="T69" s="28">
        <v>0.125</v>
      </c>
      <c r="U69" s="34">
        <v>6</v>
      </c>
      <c r="V69" s="34">
        <v>4</v>
      </c>
      <c r="W69" s="28">
        <v>0.66666666666666663</v>
      </c>
      <c r="X69" s="34">
        <v>13</v>
      </c>
      <c r="Y69" s="34">
        <v>0</v>
      </c>
      <c r="Z69" s="28">
        <v>0</v>
      </c>
    </row>
    <row r="70" spans="1:26" x14ac:dyDescent="0.25">
      <c r="A70" s="17" t="s">
        <v>167</v>
      </c>
      <c r="B70" s="17" t="s">
        <v>168</v>
      </c>
      <c r="C70" s="33" t="s">
        <v>163</v>
      </c>
      <c r="D70" s="33" t="s">
        <v>154</v>
      </c>
      <c r="E70" s="33" t="s">
        <v>39</v>
      </c>
      <c r="F70" s="16"/>
      <c r="G70" s="33" t="s">
        <v>23</v>
      </c>
      <c r="H70" s="16" t="s">
        <v>20</v>
      </c>
      <c r="I70" s="34">
        <v>2</v>
      </c>
      <c r="J70" s="34">
        <v>0</v>
      </c>
      <c r="K70" s="28">
        <v>0</v>
      </c>
      <c r="L70" s="24">
        <v>2</v>
      </c>
      <c r="M70" s="34">
        <v>0</v>
      </c>
      <c r="N70" s="28">
        <v>0</v>
      </c>
      <c r="O70" s="34">
        <v>3</v>
      </c>
      <c r="P70" s="34">
        <v>0</v>
      </c>
      <c r="Q70" s="28">
        <v>0</v>
      </c>
      <c r="R70" s="34">
        <v>6</v>
      </c>
      <c r="S70" s="34">
        <v>1</v>
      </c>
      <c r="T70" s="28">
        <v>0.16666666666666666</v>
      </c>
      <c r="U70" s="34">
        <v>2</v>
      </c>
      <c r="V70" s="34">
        <v>0</v>
      </c>
      <c r="W70" s="28">
        <v>0</v>
      </c>
      <c r="X70" s="34">
        <v>2</v>
      </c>
      <c r="Y70" s="34">
        <v>0</v>
      </c>
      <c r="Z70" s="28">
        <v>0</v>
      </c>
    </row>
    <row r="71" spans="1:26" x14ac:dyDescent="0.25">
      <c r="A71" s="17" t="s">
        <v>169</v>
      </c>
      <c r="B71" s="17" t="s">
        <v>170</v>
      </c>
      <c r="C71" s="33" t="s">
        <v>163</v>
      </c>
      <c r="D71" s="33" t="s">
        <v>154</v>
      </c>
      <c r="E71" s="33" t="s">
        <v>39</v>
      </c>
      <c r="F71" s="16"/>
      <c r="G71" s="33" t="s">
        <v>23</v>
      </c>
      <c r="H71" s="16" t="s">
        <v>20</v>
      </c>
      <c r="I71" s="34">
        <v>2</v>
      </c>
      <c r="J71" s="34">
        <v>0</v>
      </c>
      <c r="K71" s="28">
        <v>0</v>
      </c>
      <c r="L71" s="24">
        <v>2</v>
      </c>
      <c r="M71" s="34">
        <v>0</v>
      </c>
      <c r="N71" s="28">
        <v>0</v>
      </c>
      <c r="O71" s="34">
        <v>2</v>
      </c>
      <c r="P71" s="34">
        <v>0</v>
      </c>
      <c r="Q71" s="28">
        <v>0</v>
      </c>
      <c r="R71" s="34">
        <v>5</v>
      </c>
      <c r="S71" s="34">
        <v>2</v>
      </c>
      <c r="T71" s="28">
        <v>0.4</v>
      </c>
      <c r="U71" s="34">
        <v>2</v>
      </c>
      <c r="V71" s="34">
        <v>0</v>
      </c>
      <c r="W71" s="28">
        <v>0</v>
      </c>
      <c r="X71" s="34">
        <v>2</v>
      </c>
      <c r="Y71" s="34">
        <v>0</v>
      </c>
      <c r="Z71" s="28">
        <v>0</v>
      </c>
    </row>
    <row r="72" spans="1:26" x14ac:dyDescent="0.25">
      <c r="A72" s="17" t="s">
        <v>171</v>
      </c>
      <c r="B72" s="17" t="s">
        <v>172</v>
      </c>
      <c r="C72" s="33" t="s">
        <v>163</v>
      </c>
      <c r="D72" s="33" t="s">
        <v>154</v>
      </c>
      <c r="E72" s="33" t="s">
        <v>39</v>
      </c>
      <c r="F72" s="16"/>
      <c r="G72" s="33" t="s">
        <v>23</v>
      </c>
      <c r="H72" s="16" t="s">
        <v>20</v>
      </c>
      <c r="I72" s="34">
        <v>2</v>
      </c>
      <c r="J72" s="34">
        <v>0</v>
      </c>
      <c r="K72" s="28">
        <v>0</v>
      </c>
      <c r="L72" s="24">
        <v>2</v>
      </c>
      <c r="M72" s="34">
        <v>1</v>
      </c>
      <c r="N72" s="28">
        <v>0.5</v>
      </c>
      <c r="O72" s="34">
        <v>2</v>
      </c>
      <c r="P72" s="34">
        <v>0</v>
      </c>
      <c r="Q72" s="28">
        <v>0</v>
      </c>
      <c r="R72" s="34">
        <v>2</v>
      </c>
      <c r="S72" s="34">
        <v>1</v>
      </c>
      <c r="T72" s="28">
        <v>0.5</v>
      </c>
      <c r="U72" s="34">
        <v>2</v>
      </c>
      <c r="V72" s="34">
        <v>0</v>
      </c>
      <c r="W72" s="28">
        <v>0</v>
      </c>
      <c r="X72" s="34">
        <v>2</v>
      </c>
      <c r="Y72" s="34">
        <v>0</v>
      </c>
      <c r="Z72" s="28">
        <v>0</v>
      </c>
    </row>
    <row r="73" spans="1:26" x14ac:dyDescent="0.25">
      <c r="A73" s="17" t="s">
        <v>173</v>
      </c>
      <c r="B73" s="17" t="s">
        <v>174</v>
      </c>
      <c r="C73" s="33" t="s">
        <v>175</v>
      </c>
      <c r="D73" s="33" t="s">
        <v>154</v>
      </c>
      <c r="E73" s="33" t="s">
        <v>39</v>
      </c>
      <c r="F73" s="16"/>
      <c r="G73" s="33" t="s">
        <v>23</v>
      </c>
      <c r="H73" s="16" t="s">
        <v>20</v>
      </c>
      <c r="I73" s="34">
        <v>2</v>
      </c>
      <c r="J73" s="34">
        <v>0</v>
      </c>
      <c r="K73" s="28">
        <v>0</v>
      </c>
      <c r="L73" s="24">
        <v>2</v>
      </c>
      <c r="M73" s="34">
        <v>0</v>
      </c>
      <c r="N73" s="28">
        <v>0</v>
      </c>
      <c r="O73" s="34">
        <v>2</v>
      </c>
      <c r="P73" s="34">
        <v>0</v>
      </c>
      <c r="Q73" s="28">
        <v>0</v>
      </c>
      <c r="R73" s="34">
        <v>2</v>
      </c>
      <c r="S73" s="34">
        <v>1</v>
      </c>
      <c r="T73" s="28">
        <v>0.5</v>
      </c>
      <c r="U73" s="34">
        <v>2</v>
      </c>
      <c r="V73" s="34">
        <v>0</v>
      </c>
      <c r="W73" s="28">
        <v>0</v>
      </c>
      <c r="X73" s="34">
        <v>2</v>
      </c>
      <c r="Y73" s="34">
        <v>0</v>
      </c>
      <c r="Z73" s="28">
        <v>0</v>
      </c>
    </row>
  </sheetData>
  <autoFilter ref="A4:Z73" xr:uid="{00000000-0009-0000-0000-000001000000}"/>
  <conditionalFormatting sqref="A74:A1048576 A37:A56 A4">
    <cfRule type="duplicateValues" dxfId="1" priority="1"/>
  </conditionalFormatting>
  <conditionalFormatting sqref="A57:A73">
    <cfRule type="duplicateValues" dxfId="0" priority="585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vs. Achv</vt:lpstr>
      <vt:lpstr>Model wise Achv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ASUS-PC</dc:creator>
  <cp:lastModifiedBy>LENOVO</cp:lastModifiedBy>
  <dcterms:created xsi:type="dcterms:W3CDTF">2020-02-03T08:13:08Z</dcterms:created>
  <dcterms:modified xsi:type="dcterms:W3CDTF">2020-02-03T11:04:03Z</dcterms:modified>
</cp:coreProperties>
</file>