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Distributor Primary" sheetId="1" r:id="rId1"/>
    <sheet name="Distributor Secondary" sheetId="2" r:id="rId2"/>
    <sheet name="DSR Target" sheetId="6" r:id="rId3"/>
    <sheet name="DSR Con %" sheetId="5" r:id="rId4"/>
  </sheets>
  <definedNames>
    <definedName name="_xlnm._FilterDatabase" localSheetId="0" hidden="1">'Distributor Primary'!$A$3:$AV$28</definedName>
    <definedName name="_xlnm._FilterDatabase" localSheetId="1" hidden="1">'Distributor Secondary'!$A$4:$AV$29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7" i="6"/>
  <c r="E117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5"/>
  <c r="F5"/>
  <c r="H113"/>
  <c r="I113"/>
  <c r="J113"/>
  <c r="K113"/>
  <c r="L113"/>
  <c r="M113"/>
  <c r="N113"/>
  <c r="O113"/>
  <c r="P113"/>
  <c r="Q113"/>
  <c r="R113"/>
  <c r="S113"/>
  <c r="T113"/>
  <c r="U113"/>
  <c r="V113"/>
  <c r="W113"/>
  <c r="X113"/>
  <c r="Y113"/>
  <c r="Z113"/>
  <c r="AA113"/>
  <c r="AB113"/>
  <c r="AC113"/>
  <c r="AD113"/>
  <c r="AE113"/>
  <c r="AF113"/>
  <c r="AG113"/>
  <c r="AH113"/>
  <c r="AI113"/>
  <c r="AJ113"/>
  <c r="AK113"/>
  <c r="AL113"/>
  <c r="AM113"/>
  <c r="AN113"/>
  <c r="AO113"/>
  <c r="AP113"/>
  <c r="AQ113"/>
  <c r="AR113"/>
  <c r="AS113"/>
  <c r="AT113"/>
  <c r="AU113"/>
  <c r="AV113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Z114"/>
  <c r="AA114"/>
  <c r="AB114"/>
  <c r="AC114"/>
  <c r="AD114"/>
  <c r="AE114"/>
  <c r="AF114"/>
  <c r="AG114"/>
  <c r="AH114"/>
  <c r="AI114"/>
  <c r="AJ114"/>
  <c r="AK114"/>
  <c r="AL114"/>
  <c r="AM114"/>
  <c r="AN114"/>
  <c r="AO114"/>
  <c r="AP114"/>
  <c r="AQ114"/>
  <c r="AR114"/>
  <c r="AS114"/>
  <c r="AT114"/>
  <c r="AU114"/>
  <c r="AV114"/>
  <c r="H115"/>
  <c r="I115"/>
  <c r="J115"/>
  <c r="K115"/>
  <c r="L115"/>
  <c r="M115"/>
  <c r="N115"/>
  <c r="O115"/>
  <c r="P115"/>
  <c r="Q115"/>
  <c r="R115"/>
  <c r="S115"/>
  <c r="T115"/>
  <c r="U115"/>
  <c r="V115"/>
  <c r="W115"/>
  <c r="X115"/>
  <c r="Y115"/>
  <c r="Z115"/>
  <c r="AA115"/>
  <c r="AB115"/>
  <c r="AC115"/>
  <c r="AD115"/>
  <c r="AE115"/>
  <c r="AF115"/>
  <c r="AG115"/>
  <c r="AH115"/>
  <c r="AI115"/>
  <c r="AJ115"/>
  <c r="AK115"/>
  <c r="AL115"/>
  <c r="AM115"/>
  <c r="AN115"/>
  <c r="AO115"/>
  <c r="AP115"/>
  <c r="AQ115"/>
  <c r="AR115"/>
  <c r="AS115"/>
  <c r="AT115"/>
  <c r="AU115"/>
  <c r="AV115"/>
  <c r="H116"/>
  <c r="I116"/>
  <c r="J116"/>
  <c r="K116"/>
  <c r="L116"/>
  <c r="M116"/>
  <c r="N116"/>
  <c r="O116"/>
  <c r="P116"/>
  <c r="Q116"/>
  <c r="R116"/>
  <c r="S116"/>
  <c r="T116"/>
  <c r="U116"/>
  <c r="V116"/>
  <c r="W116"/>
  <c r="X116"/>
  <c r="Y116"/>
  <c r="Z116"/>
  <c r="AA116"/>
  <c r="AB116"/>
  <c r="AC116"/>
  <c r="AD116"/>
  <c r="AE116"/>
  <c r="AF116"/>
  <c r="AG116"/>
  <c r="AH116"/>
  <c r="AI116"/>
  <c r="AJ116"/>
  <c r="AK116"/>
  <c r="AL116"/>
  <c r="AM116"/>
  <c r="AN116"/>
  <c r="AO116"/>
  <c r="AP116"/>
  <c r="AQ116"/>
  <c r="AR116"/>
  <c r="AS116"/>
  <c r="AT116"/>
  <c r="AU116"/>
  <c r="AV116"/>
  <c r="G116"/>
  <c r="G115"/>
  <c r="G114"/>
  <c r="G113"/>
  <c r="H112"/>
  <c r="I112"/>
  <c r="J112"/>
  <c r="K112"/>
  <c r="L112"/>
  <c r="M112"/>
  <c r="N112"/>
  <c r="O112"/>
  <c r="P112"/>
  <c r="Q112"/>
  <c r="R112"/>
  <c r="S112"/>
  <c r="T112"/>
  <c r="U112"/>
  <c r="V112"/>
  <c r="W112"/>
  <c r="X112"/>
  <c r="Y112"/>
  <c r="Z112"/>
  <c r="AA112"/>
  <c r="AB112"/>
  <c r="AC112"/>
  <c r="AD112"/>
  <c r="AE112"/>
  <c r="AF112"/>
  <c r="AG112"/>
  <c r="AH112"/>
  <c r="AI112"/>
  <c r="AJ112"/>
  <c r="AK112"/>
  <c r="AL112"/>
  <c r="AM112"/>
  <c r="AN112"/>
  <c r="AO112"/>
  <c r="AP112"/>
  <c r="AQ112"/>
  <c r="AR112"/>
  <c r="AS112"/>
  <c r="AT112"/>
  <c r="AU112"/>
  <c r="AV112"/>
  <c r="H111"/>
  <c r="I111"/>
  <c r="J111"/>
  <c r="K111"/>
  <c r="L111"/>
  <c r="M111"/>
  <c r="N111"/>
  <c r="O111"/>
  <c r="P111"/>
  <c r="Q111"/>
  <c r="R111"/>
  <c r="S111"/>
  <c r="T111"/>
  <c r="U111"/>
  <c r="V111"/>
  <c r="W111"/>
  <c r="X111"/>
  <c r="Y111"/>
  <c r="Z111"/>
  <c r="AA111"/>
  <c r="AB111"/>
  <c r="AC111"/>
  <c r="AD111"/>
  <c r="AE111"/>
  <c r="AF111"/>
  <c r="AG111"/>
  <c r="AH111"/>
  <c r="AI111"/>
  <c r="AJ111"/>
  <c r="AK111"/>
  <c r="AL111"/>
  <c r="AM111"/>
  <c r="AN111"/>
  <c r="AO111"/>
  <c r="AP111"/>
  <c r="AQ111"/>
  <c r="AR111"/>
  <c r="AS111"/>
  <c r="AT111"/>
  <c r="AU111"/>
  <c r="AV111"/>
  <c r="G112"/>
  <c r="G111"/>
  <c r="H108"/>
  <c r="I108"/>
  <c r="J108"/>
  <c r="K108"/>
  <c r="L108"/>
  <c r="M108"/>
  <c r="N108"/>
  <c r="O108"/>
  <c r="P108"/>
  <c r="Q108"/>
  <c r="R108"/>
  <c r="S108"/>
  <c r="T108"/>
  <c r="U108"/>
  <c r="V108"/>
  <c r="W108"/>
  <c r="X108"/>
  <c r="Y108"/>
  <c r="Z108"/>
  <c r="AA108"/>
  <c r="AB108"/>
  <c r="AC108"/>
  <c r="AD108"/>
  <c r="AE108"/>
  <c r="AF108"/>
  <c r="AG108"/>
  <c r="AH108"/>
  <c r="AI108"/>
  <c r="AJ108"/>
  <c r="AK108"/>
  <c r="AL108"/>
  <c r="AM108"/>
  <c r="AN108"/>
  <c r="AO108"/>
  <c r="AP108"/>
  <c r="AQ108"/>
  <c r="AR108"/>
  <c r="AS108"/>
  <c r="AT108"/>
  <c r="AU108"/>
  <c r="AV108"/>
  <c r="H109"/>
  <c r="I109"/>
  <c r="J109"/>
  <c r="K109"/>
  <c r="L109"/>
  <c r="M109"/>
  <c r="N109"/>
  <c r="O109"/>
  <c r="P109"/>
  <c r="Q109"/>
  <c r="R109"/>
  <c r="S109"/>
  <c r="T109"/>
  <c r="U109"/>
  <c r="V109"/>
  <c r="W109"/>
  <c r="X109"/>
  <c r="Y109"/>
  <c r="Z109"/>
  <c r="AA109"/>
  <c r="AB109"/>
  <c r="AC109"/>
  <c r="AD109"/>
  <c r="AE109"/>
  <c r="AF109"/>
  <c r="AG109"/>
  <c r="AH109"/>
  <c r="AI109"/>
  <c r="AJ109"/>
  <c r="AK109"/>
  <c r="AL109"/>
  <c r="AM109"/>
  <c r="AN109"/>
  <c r="AO109"/>
  <c r="AP109"/>
  <c r="AQ109"/>
  <c r="AR109"/>
  <c r="AS109"/>
  <c r="AT109"/>
  <c r="AU109"/>
  <c r="AV109"/>
  <c r="H110"/>
  <c r="I110"/>
  <c r="J110"/>
  <c r="K110"/>
  <c r="L110"/>
  <c r="M110"/>
  <c r="N110"/>
  <c r="O110"/>
  <c r="P110"/>
  <c r="Q110"/>
  <c r="R110"/>
  <c r="S110"/>
  <c r="T110"/>
  <c r="U110"/>
  <c r="V110"/>
  <c r="W110"/>
  <c r="X110"/>
  <c r="Y110"/>
  <c r="Z110"/>
  <c r="AA110"/>
  <c r="AB110"/>
  <c r="AC110"/>
  <c r="AD110"/>
  <c r="AE110"/>
  <c r="AF110"/>
  <c r="AG110"/>
  <c r="AH110"/>
  <c r="AI110"/>
  <c r="AJ110"/>
  <c r="AK110"/>
  <c r="AL110"/>
  <c r="AM110"/>
  <c r="AN110"/>
  <c r="AO110"/>
  <c r="AP110"/>
  <c r="AQ110"/>
  <c r="AR110"/>
  <c r="AS110"/>
  <c r="AT110"/>
  <c r="AU110"/>
  <c r="AV110"/>
  <c r="G110"/>
  <c r="G109"/>
  <c r="G108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AE104"/>
  <c r="AF104"/>
  <c r="AG104"/>
  <c r="AH104"/>
  <c r="AI104"/>
  <c r="AJ104"/>
  <c r="AK104"/>
  <c r="AL104"/>
  <c r="AM104"/>
  <c r="AN104"/>
  <c r="AO104"/>
  <c r="AP104"/>
  <c r="AQ104"/>
  <c r="AR104"/>
  <c r="AS104"/>
  <c r="AT104"/>
  <c r="AU104"/>
  <c r="AV104"/>
  <c r="H105"/>
  <c r="I105"/>
  <c r="J105"/>
  <c r="K105"/>
  <c r="L105"/>
  <c r="M105"/>
  <c r="N105"/>
  <c r="O105"/>
  <c r="P105"/>
  <c r="Q105"/>
  <c r="R105"/>
  <c r="S105"/>
  <c r="T105"/>
  <c r="U105"/>
  <c r="V105"/>
  <c r="W105"/>
  <c r="X105"/>
  <c r="Y105"/>
  <c r="Z105"/>
  <c r="AA105"/>
  <c r="AB105"/>
  <c r="AC105"/>
  <c r="AD105"/>
  <c r="AE105"/>
  <c r="AF105"/>
  <c r="AG105"/>
  <c r="AH105"/>
  <c r="AI105"/>
  <c r="AJ105"/>
  <c r="AK105"/>
  <c r="AL105"/>
  <c r="AM105"/>
  <c r="AN105"/>
  <c r="AO105"/>
  <c r="AP105"/>
  <c r="AQ105"/>
  <c r="AR105"/>
  <c r="AS105"/>
  <c r="AT105"/>
  <c r="AU105"/>
  <c r="AV105"/>
  <c r="H106"/>
  <c r="I106"/>
  <c r="J106"/>
  <c r="K106"/>
  <c r="L106"/>
  <c r="M106"/>
  <c r="N106"/>
  <c r="O106"/>
  <c r="P106"/>
  <c r="Q106"/>
  <c r="R106"/>
  <c r="S106"/>
  <c r="T106"/>
  <c r="U106"/>
  <c r="V106"/>
  <c r="W106"/>
  <c r="X106"/>
  <c r="Y106"/>
  <c r="Z106"/>
  <c r="AA106"/>
  <c r="AB106"/>
  <c r="AC106"/>
  <c r="AD106"/>
  <c r="AE106"/>
  <c r="AF106"/>
  <c r="AG106"/>
  <c r="AH106"/>
  <c r="AI106"/>
  <c r="AJ106"/>
  <c r="AK106"/>
  <c r="AL106"/>
  <c r="AM106"/>
  <c r="AN106"/>
  <c r="AO106"/>
  <c r="AP106"/>
  <c r="AQ106"/>
  <c r="AR106"/>
  <c r="AS106"/>
  <c r="AT106"/>
  <c r="AU106"/>
  <c r="AV106"/>
  <c r="H107"/>
  <c r="I107"/>
  <c r="J107"/>
  <c r="K107"/>
  <c r="L107"/>
  <c r="M107"/>
  <c r="N107"/>
  <c r="O107"/>
  <c r="P107"/>
  <c r="Q107"/>
  <c r="R107"/>
  <c r="S107"/>
  <c r="T107"/>
  <c r="U107"/>
  <c r="V107"/>
  <c r="W107"/>
  <c r="X107"/>
  <c r="Y107"/>
  <c r="Z107"/>
  <c r="AA107"/>
  <c r="AB107"/>
  <c r="AC107"/>
  <c r="AD107"/>
  <c r="AE107"/>
  <c r="AF107"/>
  <c r="AG107"/>
  <c r="AH107"/>
  <c r="AI107"/>
  <c r="AJ107"/>
  <c r="AK107"/>
  <c r="AL107"/>
  <c r="AM107"/>
  <c r="AN107"/>
  <c r="AO107"/>
  <c r="AP107"/>
  <c r="AQ107"/>
  <c r="AR107"/>
  <c r="AS107"/>
  <c r="AT107"/>
  <c r="AU107"/>
  <c r="AV107"/>
  <c r="G107"/>
  <c r="G106"/>
  <c r="G105"/>
  <c r="G104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AL99"/>
  <c r="AM99"/>
  <c r="AN99"/>
  <c r="AO99"/>
  <c r="AP99"/>
  <c r="AQ99"/>
  <c r="AR99"/>
  <c r="AS99"/>
  <c r="AT99"/>
  <c r="AU99"/>
  <c r="AV99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AK100"/>
  <c r="AL100"/>
  <c r="AM100"/>
  <c r="AN100"/>
  <c r="AO100"/>
  <c r="AP100"/>
  <c r="AQ100"/>
  <c r="AR100"/>
  <c r="AS100"/>
  <c r="AT100"/>
  <c r="AU100"/>
  <c r="AV100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AR101"/>
  <c r="AS101"/>
  <c r="AT101"/>
  <c r="AU101"/>
  <c r="AV101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AM102"/>
  <c r="AN102"/>
  <c r="AO102"/>
  <c r="AP102"/>
  <c r="AQ102"/>
  <c r="AR102"/>
  <c r="AS102"/>
  <c r="AT102"/>
  <c r="AU102"/>
  <c r="AV102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AK103"/>
  <c r="AL103"/>
  <c r="AM103"/>
  <c r="AN103"/>
  <c r="AO103"/>
  <c r="AP103"/>
  <c r="AQ103"/>
  <c r="AR103"/>
  <c r="AS103"/>
  <c r="AT103"/>
  <c r="AU103"/>
  <c r="AV103"/>
  <c r="G103"/>
  <c r="G102"/>
  <c r="G101"/>
  <c r="G100"/>
  <c r="G99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AK97"/>
  <c r="AL97"/>
  <c r="AM97"/>
  <c r="AN97"/>
  <c r="AO97"/>
  <c r="AP97"/>
  <c r="AQ97"/>
  <c r="AR97"/>
  <c r="AS97"/>
  <c r="AT97"/>
  <c r="AU97"/>
  <c r="AV97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AL98"/>
  <c r="AM98"/>
  <c r="AN98"/>
  <c r="AO98"/>
  <c r="AP98"/>
  <c r="AQ98"/>
  <c r="AR98"/>
  <c r="AS98"/>
  <c r="AT98"/>
  <c r="AU98"/>
  <c r="AV98"/>
  <c r="G98"/>
  <c r="G97"/>
  <c r="G96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G95"/>
  <c r="G94"/>
  <c r="G93"/>
  <c r="G92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G91"/>
  <c r="G90"/>
  <c r="G89"/>
  <c r="G88"/>
  <c r="G87"/>
  <c r="G86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G85"/>
  <c r="G84"/>
  <c r="G83"/>
  <c r="G82"/>
  <c r="G81"/>
  <c r="G80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G79"/>
  <c r="G78"/>
  <c r="G77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G76"/>
  <c r="G75"/>
  <c r="G74"/>
  <c r="G73"/>
  <c r="G72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G71"/>
  <c r="G70"/>
  <c r="G69"/>
  <c r="G68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H65"/>
  <c r="I65"/>
  <c r="H66"/>
  <c r="I66"/>
  <c r="H67"/>
  <c r="I67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G67"/>
  <c r="G66"/>
  <c r="G65"/>
  <c r="G64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G63"/>
  <c r="G62"/>
  <c r="G61"/>
  <c r="G60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G59"/>
  <c r="G58"/>
  <c r="G57"/>
  <c r="G56"/>
  <c r="G55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G54"/>
  <c r="G53"/>
  <c r="G52"/>
  <c r="G51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G50"/>
  <c r="G49"/>
  <c r="G48"/>
  <c r="G47"/>
  <c r="G46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G45" l="1"/>
  <c r="G44"/>
  <c r="G43"/>
  <c r="G42"/>
  <c r="G41"/>
  <c r="G40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G39"/>
  <c r="G38"/>
  <c r="G37"/>
  <c r="G36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G35"/>
  <c r="G34"/>
  <c r="G33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V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G32"/>
  <c r="G31"/>
  <c r="G30"/>
  <c r="G29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G28"/>
  <c r="G27"/>
  <c r="G26"/>
  <c r="G25"/>
  <c r="G24"/>
  <c r="G23"/>
  <c r="G22"/>
  <c r="G21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G20"/>
  <c r="G19"/>
  <c r="G18"/>
  <c r="G17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G16"/>
  <c r="G15"/>
  <c r="G14"/>
  <c r="G13"/>
  <c r="H12" l="1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H5"/>
  <c r="I5"/>
  <c r="J5"/>
  <c r="K5"/>
  <c r="L5"/>
  <c r="L117" s="1"/>
  <c r="M5"/>
  <c r="N5"/>
  <c r="O5"/>
  <c r="P5"/>
  <c r="P117" s="1"/>
  <c r="Q5"/>
  <c r="R5"/>
  <c r="S5"/>
  <c r="T5"/>
  <c r="T117" s="1"/>
  <c r="U5"/>
  <c r="V5"/>
  <c r="W5"/>
  <c r="X5"/>
  <c r="X117" s="1"/>
  <c r="Y5"/>
  <c r="Z5"/>
  <c r="AA5"/>
  <c r="AB5"/>
  <c r="AB117" s="1"/>
  <c r="AC5"/>
  <c r="AD5"/>
  <c r="AE5"/>
  <c r="AF5"/>
  <c r="AF117" s="1"/>
  <c r="AG5"/>
  <c r="AH5"/>
  <c r="AI5"/>
  <c r="AJ5"/>
  <c r="AJ117" s="1"/>
  <c r="AK5"/>
  <c r="AL5"/>
  <c r="AM5"/>
  <c r="AN5"/>
  <c r="AN117" s="1"/>
  <c r="AO5"/>
  <c r="AP5"/>
  <c r="AQ5"/>
  <c r="AR5"/>
  <c r="AR117" s="1"/>
  <c r="AS5"/>
  <c r="AT5"/>
  <c r="AU5"/>
  <c r="AV5"/>
  <c r="AV117" s="1"/>
  <c r="G12"/>
  <c r="G11"/>
  <c r="G10"/>
  <c r="G9"/>
  <c r="G8"/>
  <c r="G7"/>
  <c r="G6"/>
  <c r="G5"/>
  <c r="G117" s="1"/>
  <c r="AT141" i="5"/>
  <c r="AT136"/>
  <c r="AT133"/>
  <c r="AT129"/>
  <c r="AT124"/>
  <c r="AT70"/>
  <c r="AT64"/>
  <c r="AT59"/>
  <c r="AT53"/>
  <c r="AT46"/>
  <c r="AT41"/>
  <c r="AT37"/>
  <c r="AU117" i="6" l="1"/>
  <c r="AQ117"/>
  <c r="AM117"/>
  <c r="AI117"/>
  <c r="AE117"/>
  <c r="AA117"/>
  <c r="W117"/>
  <c r="S117"/>
  <c r="O117"/>
  <c r="K117"/>
  <c r="AT117"/>
  <c r="AP117"/>
  <c r="AL117"/>
  <c r="AH117"/>
  <c r="AD117"/>
  <c r="Z117"/>
  <c r="V117"/>
  <c r="R117"/>
  <c r="AS117"/>
  <c r="AO117"/>
  <c r="AK117"/>
  <c r="AG117"/>
  <c r="AC117"/>
  <c r="Y117"/>
  <c r="U117"/>
  <c r="Q117"/>
  <c r="M117"/>
  <c r="I117"/>
  <c r="H117"/>
  <c r="N117"/>
  <c r="J117"/>
  <c r="AS141" i="5"/>
  <c r="AR141"/>
  <c r="AQ141"/>
  <c r="AP141"/>
  <c r="AO141"/>
  <c r="AN141"/>
  <c r="AM141"/>
  <c r="AL141"/>
  <c r="AK141"/>
  <c r="AJ141"/>
  <c r="AI141"/>
  <c r="AH141"/>
  <c r="AG141"/>
  <c r="AF141"/>
  <c r="AE141"/>
  <c r="AD141"/>
  <c r="AC141"/>
  <c r="AB141"/>
  <c r="AA141"/>
  <c r="Z141"/>
  <c r="Y141"/>
  <c r="X141"/>
  <c r="W141"/>
  <c r="V141"/>
  <c r="U141"/>
  <c r="T141"/>
  <c r="S141"/>
  <c r="R141"/>
  <c r="Q141"/>
  <c r="P141"/>
  <c r="O141"/>
  <c r="N141"/>
  <c r="M141"/>
  <c r="L141"/>
  <c r="K141"/>
  <c r="J141"/>
  <c r="I141"/>
  <c r="H141"/>
  <c r="G141"/>
  <c r="F141"/>
  <c r="E141"/>
  <c r="AS70"/>
  <c r="AR70"/>
  <c r="AQ70"/>
  <c r="AP70"/>
  <c r="AO70"/>
  <c r="AN70"/>
  <c r="AM70"/>
  <c r="AL70"/>
  <c r="AK70"/>
  <c r="AJ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AS64"/>
  <c r="AR64"/>
  <c r="AQ64"/>
  <c r="AP64"/>
  <c r="AO64"/>
  <c r="AN64"/>
  <c r="AM64"/>
  <c r="AL64"/>
  <c r="AK64"/>
  <c r="AJ64"/>
  <c r="AI64"/>
  <c r="AH64"/>
  <c r="AG64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AS59"/>
  <c r="AR59"/>
  <c r="AQ59"/>
  <c r="AP59"/>
  <c r="AO59"/>
  <c r="AN59"/>
  <c r="AM59"/>
  <c r="AL59"/>
  <c r="AK59"/>
  <c r="AJ59"/>
  <c r="AI59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AS136"/>
  <c r="AR136"/>
  <c r="AQ136"/>
  <c r="AP136"/>
  <c r="AO136"/>
  <c r="AN136"/>
  <c r="AM136"/>
  <c r="AL136"/>
  <c r="AK136"/>
  <c r="AJ136"/>
  <c r="AI136"/>
  <c r="AH136"/>
  <c r="AG136"/>
  <c r="AF136"/>
  <c r="AE136"/>
  <c r="AD136"/>
  <c r="AC136"/>
  <c r="AB136"/>
  <c r="AA136"/>
  <c r="Z136"/>
  <c r="Y136"/>
  <c r="X136"/>
  <c r="W136"/>
  <c r="V136"/>
  <c r="U136"/>
  <c r="T136"/>
  <c r="S136"/>
  <c r="R136"/>
  <c r="Q136"/>
  <c r="P136"/>
  <c r="O136"/>
  <c r="N136"/>
  <c r="M136"/>
  <c r="L136"/>
  <c r="K136"/>
  <c r="J136"/>
  <c r="I136"/>
  <c r="H136"/>
  <c r="G136"/>
  <c r="F136"/>
  <c r="E136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AS37"/>
  <c r="AR37"/>
  <c r="AQ37"/>
  <c r="AP37"/>
  <c r="AO37"/>
  <c r="AN37"/>
  <c r="AM37"/>
  <c r="AL37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AS133"/>
  <c r="AR133"/>
  <c r="AQ133"/>
  <c r="AP133"/>
  <c r="AO133"/>
  <c r="AN133"/>
  <c r="AM133"/>
  <c r="AL133"/>
  <c r="AK133"/>
  <c r="AJ133"/>
  <c r="AI133"/>
  <c r="AH133"/>
  <c r="AG133"/>
  <c r="AF133"/>
  <c r="AE133"/>
  <c r="AD133"/>
  <c r="AC133"/>
  <c r="AB133"/>
  <c r="AA133"/>
  <c r="Z133"/>
  <c r="Y133"/>
  <c r="X133"/>
  <c r="W133"/>
  <c r="V133"/>
  <c r="U133"/>
  <c r="T133"/>
  <c r="S133"/>
  <c r="R133"/>
  <c r="Q133"/>
  <c r="P133"/>
  <c r="O133"/>
  <c r="N133"/>
  <c r="M133"/>
  <c r="L133"/>
  <c r="K133"/>
  <c r="J133"/>
  <c r="I133"/>
  <c r="H133"/>
  <c r="G133"/>
  <c r="F133"/>
  <c r="E133"/>
  <c r="AS53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AS46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AS129"/>
  <c r="AR129"/>
  <c r="AQ129"/>
  <c r="AP129"/>
  <c r="AO129"/>
  <c r="AN129"/>
  <c r="AM129"/>
  <c r="AL129"/>
  <c r="AK129"/>
  <c r="AJ129"/>
  <c r="AI129"/>
  <c r="AH129"/>
  <c r="AG129"/>
  <c r="AF129"/>
  <c r="AE129"/>
  <c r="AD129"/>
  <c r="AC129"/>
  <c r="AB129"/>
  <c r="AA129"/>
  <c r="Z129"/>
  <c r="Y129"/>
  <c r="X129"/>
  <c r="W129"/>
  <c r="V129"/>
  <c r="U129"/>
  <c r="T129"/>
  <c r="S129"/>
  <c r="R129"/>
  <c r="Q129"/>
  <c r="P129"/>
  <c r="O129"/>
  <c r="N129"/>
  <c r="M129"/>
  <c r="L129"/>
  <c r="K129"/>
  <c r="J129"/>
  <c r="I129"/>
  <c r="H129"/>
  <c r="G129"/>
  <c r="F129"/>
  <c r="E129"/>
  <c r="AS124"/>
  <c r="AR124"/>
  <c r="AQ124"/>
  <c r="AP124"/>
  <c r="AO124"/>
  <c r="AN124"/>
  <c r="AM124"/>
  <c r="AL124"/>
  <c r="AK124"/>
  <c r="AJ124"/>
  <c r="AI124"/>
  <c r="AH124"/>
  <c r="AG124"/>
  <c r="AF124"/>
  <c r="AE124"/>
  <c r="AD124"/>
  <c r="AC124"/>
  <c r="AB124"/>
  <c r="AA124"/>
  <c r="Z124"/>
  <c r="Y124"/>
  <c r="X124"/>
  <c r="W124"/>
  <c r="V124"/>
  <c r="U124"/>
  <c r="T124"/>
  <c r="S124"/>
  <c r="R124"/>
  <c r="Q124"/>
  <c r="P124"/>
  <c r="O124"/>
  <c r="N124"/>
  <c r="M124"/>
  <c r="L124"/>
  <c r="K124"/>
  <c r="J124"/>
  <c r="I124"/>
  <c r="H124"/>
  <c r="G124"/>
  <c r="F124"/>
  <c r="E124"/>
  <c r="H30" i="2" l="1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G30"/>
  <c r="H29" i="1" l="1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G29"/>
  <c r="F29" i="2" l="1"/>
  <c r="E29"/>
  <c r="F28"/>
  <c r="E28"/>
  <c r="F27"/>
  <c r="E27"/>
  <c r="F26"/>
  <c r="E26"/>
  <c r="F25"/>
  <c r="E25"/>
  <c r="F24"/>
  <c r="E24"/>
  <c r="F23"/>
  <c r="E23"/>
  <c r="F22"/>
  <c r="E22"/>
  <c r="F21"/>
  <c r="E21"/>
  <c r="F20"/>
  <c r="E20"/>
  <c r="F19"/>
  <c r="E19"/>
  <c r="F18"/>
  <c r="E18"/>
  <c r="F17"/>
  <c r="E17"/>
  <c r="F16"/>
  <c r="E16"/>
  <c r="F15"/>
  <c r="E15"/>
  <c r="F14"/>
  <c r="E14"/>
  <c r="F13"/>
  <c r="E13"/>
  <c r="F12"/>
  <c r="E12"/>
  <c r="F11"/>
  <c r="E11"/>
  <c r="F10"/>
  <c r="E10"/>
  <c r="F9"/>
  <c r="E9"/>
  <c r="F8"/>
  <c r="E8"/>
  <c r="F7"/>
  <c r="E7"/>
  <c r="F6"/>
  <c r="E6"/>
  <c r="F5"/>
  <c r="E5"/>
  <c r="F30" l="1"/>
  <c r="E30"/>
  <c r="F20" i="1" l="1"/>
  <c r="F4"/>
  <c r="E13"/>
  <c r="F12"/>
  <c r="F28"/>
  <c r="E16" l="1"/>
  <c r="E26"/>
  <c r="E17"/>
  <c r="E7"/>
  <c r="F15"/>
  <c r="E24"/>
  <c r="E11"/>
  <c r="E5"/>
  <c r="F8"/>
  <c r="E4"/>
  <c r="E8"/>
  <c r="E28"/>
  <c r="E15"/>
  <c r="E10"/>
  <c r="F26"/>
  <c r="F11"/>
  <c r="E9"/>
  <c r="E25"/>
  <c r="F23"/>
  <c r="E12"/>
  <c r="E6"/>
  <c r="E22"/>
  <c r="E20"/>
  <c r="E23"/>
  <c r="F13"/>
  <c r="F7"/>
  <c r="F5"/>
  <c r="F17"/>
  <c r="E18"/>
  <c r="F18"/>
  <c r="F6"/>
  <c r="E14"/>
  <c r="F14"/>
  <c r="F21"/>
  <c r="E21"/>
  <c r="F16"/>
  <c r="E19"/>
  <c r="F19"/>
  <c r="F25"/>
  <c r="F10"/>
  <c r="F24"/>
  <c r="F22"/>
  <c r="E27"/>
  <c r="F27"/>
  <c r="F9"/>
  <c r="F29" l="1"/>
  <c r="E29"/>
</calcChain>
</file>

<file path=xl/sharedStrings.xml><?xml version="1.0" encoding="utf-8"?>
<sst xmlns="http://schemas.openxmlformats.org/spreadsheetml/2006/main" count="1271" uniqueCount="319">
  <si>
    <t>B12+</t>
  </si>
  <si>
    <t>B24</t>
  </si>
  <si>
    <t>B26</t>
  </si>
  <si>
    <t>B65</t>
  </si>
  <si>
    <t>B66</t>
  </si>
  <si>
    <t>BL60</t>
  </si>
  <si>
    <t>BL97</t>
  </si>
  <si>
    <t>BL98</t>
  </si>
  <si>
    <t>D37</t>
  </si>
  <si>
    <t>D38i</t>
  </si>
  <si>
    <t>D40i</t>
  </si>
  <si>
    <t>D72</t>
  </si>
  <si>
    <t>D92</t>
  </si>
  <si>
    <t>D41</t>
  </si>
  <si>
    <t>D54+_SKD</t>
  </si>
  <si>
    <t>E95_SKD</t>
  </si>
  <si>
    <t>I10+_SKD</t>
  </si>
  <si>
    <t>i30_SKD</t>
  </si>
  <si>
    <t>i65_SKD</t>
  </si>
  <si>
    <t>i68_SKD</t>
  </si>
  <si>
    <t>i74_SKD</t>
  </si>
  <si>
    <t>i95_SKD</t>
  </si>
  <si>
    <t>i97_SKD</t>
  </si>
  <si>
    <t>L130</t>
  </si>
  <si>
    <t>L250i</t>
  </si>
  <si>
    <t>L25i</t>
  </si>
  <si>
    <t>L42</t>
  </si>
  <si>
    <t>R40_SKD</t>
  </si>
  <si>
    <t>S40_SKD</t>
  </si>
  <si>
    <t>SL20_SKD</t>
  </si>
  <si>
    <t>T130</t>
  </si>
  <si>
    <t>T140</t>
  </si>
  <si>
    <t>V102_SKD</t>
  </si>
  <si>
    <t>V105_SKD</t>
  </si>
  <si>
    <t>V128_SKD</t>
  </si>
  <si>
    <t>V141_SKD</t>
  </si>
  <si>
    <t>V75_SKD</t>
  </si>
  <si>
    <t>Z12_SKD</t>
  </si>
  <si>
    <t>Z15_SKD</t>
  </si>
  <si>
    <t>Z20_SKD</t>
  </si>
  <si>
    <t>Z25_SKD</t>
  </si>
  <si>
    <t>Z50_SKD</t>
  </si>
  <si>
    <t>DP</t>
  </si>
  <si>
    <t>Party Name</t>
  </si>
  <si>
    <t>Cluster</t>
  </si>
  <si>
    <t>Dlr Zone</t>
  </si>
  <si>
    <t>Previous
Region</t>
  </si>
  <si>
    <t>Total
Qnty</t>
  </si>
  <si>
    <t>I95_SKD</t>
  </si>
  <si>
    <t>Hello Naogaon</t>
  </si>
  <si>
    <t>Northern</t>
  </si>
  <si>
    <t>Bogura</t>
  </si>
  <si>
    <t>Rajshahi</t>
  </si>
  <si>
    <t>M/S Chowdhury Enterprise</t>
  </si>
  <si>
    <t>Mobile Collection &amp; Ghori Ghor</t>
  </si>
  <si>
    <t>New Sarker Electronics</t>
  </si>
  <si>
    <t>Pacific Electronics</t>
  </si>
  <si>
    <t>Rangpur</t>
  </si>
  <si>
    <t>Pacific Electronics – 2</t>
  </si>
  <si>
    <t>M/S. Nodi Nishat Enterprise</t>
  </si>
  <si>
    <t>Dinajpur</t>
  </si>
  <si>
    <t>M/S. Sky Tel</t>
  </si>
  <si>
    <t>Shahil Distribution</t>
  </si>
  <si>
    <t>Swaranika  Enterprise</t>
  </si>
  <si>
    <t>Tarek &amp; Brothers</t>
  </si>
  <si>
    <t>Sarkar Telecom, Sirajgonj</t>
  </si>
  <si>
    <t>Pabna</t>
  </si>
  <si>
    <t>Satata Enterprise</t>
  </si>
  <si>
    <t>Swastidip Enterprise</t>
  </si>
  <si>
    <t>Tulip Distribution</t>
  </si>
  <si>
    <t>Tulip-2</t>
  </si>
  <si>
    <t>Haque Enterprise</t>
  </si>
  <si>
    <t>Hello Rajshahi</t>
  </si>
  <si>
    <t>Mugdho Corporation</t>
  </si>
  <si>
    <t>Prithibi Corporation</t>
  </si>
  <si>
    <t>A.S.R. Trading</t>
  </si>
  <si>
    <t>Feroz Telecom</t>
  </si>
  <si>
    <t>Missing link trade and distribution</t>
  </si>
  <si>
    <t>Paul Telecom</t>
  </si>
  <si>
    <t>World Media</t>
  </si>
  <si>
    <t>Total Value</t>
  </si>
  <si>
    <t>RP</t>
  </si>
  <si>
    <t>Dealer Name</t>
  </si>
  <si>
    <t>DSR Code</t>
  </si>
  <si>
    <t>DSR Name</t>
  </si>
  <si>
    <t>Basic</t>
  </si>
  <si>
    <t>Feature</t>
  </si>
  <si>
    <t>Smart</t>
  </si>
  <si>
    <t>DSR-0006</t>
  </si>
  <si>
    <t>Md. Silvi Rahman</t>
  </si>
  <si>
    <t>DSR-0079</t>
  </si>
  <si>
    <t>Md. Mahbub Alam</t>
  </si>
  <si>
    <t>DSR-0098</t>
  </si>
  <si>
    <t>Md. Faruk Hossain</t>
  </si>
  <si>
    <t>DSR-0114</t>
  </si>
  <si>
    <t>Md. Rashed Alam</t>
  </si>
  <si>
    <t>DSR-0131</t>
  </si>
  <si>
    <t>Md. Bayzid Bostami</t>
  </si>
  <si>
    <t>DSR-0146</t>
  </si>
  <si>
    <t>Md.Zobayed Hasan</t>
  </si>
  <si>
    <t>DSR-0160</t>
  </si>
  <si>
    <t>Md.Roseduzzaman (Milon)</t>
  </si>
  <si>
    <t>DSR-0161</t>
  </si>
  <si>
    <t>Md. Shahidul Islam</t>
  </si>
  <si>
    <t>Total</t>
  </si>
  <si>
    <t>DSR-0495</t>
  </si>
  <si>
    <t>Md. Monowar Hossain</t>
  </si>
  <si>
    <t>DSR-0496</t>
  </si>
  <si>
    <t>Md. Belal Hossain</t>
  </si>
  <si>
    <t>DSR-0497</t>
  </si>
  <si>
    <t>Md. Nasir Uddin</t>
  </si>
  <si>
    <t>DSR-0498</t>
  </si>
  <si>
    <t>Md. Khairul Islam</t>
  </si>
  <si>
    <t>DSR-0246</t>
  </si>
  <si>
    <t>Md.James Hossain</t>
  </si>
  <si>
    <t>DSR-0247</t>
  </si>
  <si>
    <t>Md. Atiq Islam</t>
  </si>
  <si>
    <t>DSR-0248</t>
  </si>
  <si>
    <t>Md. Haider Ali</t>
  </si>
  <si>
    <t>DSR-0619</t>
  </si>
  <si>
    <t>Md. Murad Rahman</t>
  </si>
  <si>
    <t>DSR-0349</t>
  </si>
  <si>
    <t>Prodip Kumer</t>
  </si>
  <si>
    <t>DSR-0350</t>
  </si>
  <si>
    <t>Rabiul Islam</t>
  </si>
  <si>
    <t>DSR-0351</t>
  </si>
  <si>
    <t>Shoel Rana</t>
  </si>
  <si>
    <t>DSR-0001</t>
  </si>
  <si>
    <t>Mr. Shanto</t>
  </si>
  <si>
    <t>DSR-0026</t>
  </si>
  <si>
    <t>Md. Rubel</t>
  </si>
  <si>
    <t>DSR-0477</t>
  </si>
  <si>
    <t>Md. Rafiqul Islam</t>
  </si>
  <si>
    <t>DSR-0157</t>
  </si>
  <si>
    <t xml:space="preserve">Md. Estiak Ahmed </t>
  </si>
  <si>
    <t>DSR-0661</t>
  </si>
  <si>
    <t>Md. Riaz Hosain</t>
  </si>
  <si>
    <t>DSR-0155</t>
  </si>
  <si>
    <t>Ramu Ghosh</t>
  </si>
  <si>
    <t>DSR-0156</t>
  </si>
  <si>
    <t>Protic Basak</t>
  </si>
  <si>
    <t>DSR-0158</t>
  </si>
  <si>
    <t>Al-amin Hosan Noyon</t>
  </si>
  <si>
    <t>DSR-0159</t>
  </si>
  <si>
    <t>Md. Iqbal Hossain</t>
  </si>
  <si>
    <t>DSR-0162</t>
  </si>
  <si>
    <t>Md. Sahin Alom</t>
  </si>
  <si>
    <t>DSR-0216</t>
  </si>
  <si>
    <t>Md. Jasim Uddin</t>
  </si>
  <si>
    <t>DSR-0217</t>
  </si>
  <si>
    <t>Md. Abdul Khalek</t>
  </si>
  <si>
    <t>DSR-0218</t>
  </si>
  <si>
    <t>Md. Shawon Ali</t>
  </si>
  <si>
    <t>DSR-0621</t>
  </si>
  <si>
    <t>Md. Akash Ali</t>
  </si>
  <si>
    <t>DSR-0622</t>
  </si>
  <si>
    <t>Md. Alamin Hossain</t>
  </si>
  <si>
    <t>DSR-0699</t>
  </si>
  <si>
    <t>Mr. Bappy</t>
  </si>
  <si>
    <t>DSR-0616</t>
  </si>
  <si>
    <t>Mithu Kumar Ghosh</t>
  </si>
  <si>
    <t>DSR-0614</t>
  </si>
  <si>
    <t>Md. Rezaul Karim</t>
  </si>
  <si>
    <t>DSR-0700</t>
  </si>
  <si>
    <t>Md. Moshiur Rahman</t>
  </si>
  <si>
    <t>DSR-0698</t>
  </si>
  <si>
    <t>Dipak Kumar</t>
  </si>
  <si>
    <t>DSR-0617</t>
  </si>
  <si>
    <t>DSR-0232</t>
  </si>
  <si>
    <t>DSR-0234</t>
  </si>
  <si>
    <t>Md. Samim Reza</t>
  </si>
  <si>
    <t>DSR-0236</t>
  </si>
  <si>
    <t>Md. Foysal</t>
  </si>
  <si>
    <t>DSR-0225</t>
  </si>
  <si>
    <t>Bikash Chandra Das</t>
  </si>
  <si>
    <t>DSR-0227</t>
  </si>
  <si>
    <t>Md. Salim Babu</t>
  </si>
  <si>
    <t>DSR-0229</t>
  </si>
  <si>
    <t>Krishno Kumar Ghosh</t>
  </si>
  <si>
    <t>DSR-0230</t>
  </si>
  <si>
    <t>Md. Shafiq Sheikh</t>
  </si>
  <si>
    <t>DSR-0243</t>
  </si>
  <si>
    <t>Md.Mosaibur Rahman</t>
  </si>
  <si>
    <t>DSR-0244</t>
  </si>
  <si>
    <t>Md. Younus Ali</t>
  </si>
  <si>
    <t>DSR-0228</t>
  </si>
  <si>
    <t>Md.Karimul Islam</t>
  </si>
  <si>
    <t>DSR-0245</t>
  </si>
  <si>
    <t>Md.Sajedur Rahman</t>
  </si>
  <si>
    <t>DSR-0058</t>
  </si>
  <si>
    <t>Md Moynul Islam</t>
  </si>
  <si>
    <t>DSR-0083</t>
  </si>
  <si>
    <t>Md. Sagor Ahmed</t>
  </si>
  <si>
    <t>DSR-0309</t>
  </si>
  <si>
    <t>Md.Maruf-Un-Nabe Munna</t>
  </si>
  <si>
    <t>DSR-0310</t>
  </si>
  <si>
    <t>Md. Ashik Rahman</t>
  </si>
  <si>
    <t>DSR-0706</t>
  </si>
  <si>
    <t xml:space="preserve"> Md. Shafiqul Islam </t>
  </si>
  <si>
    <t>DSR-0311</t>
  </si>
  <si>
    <t>Md. Atiqul Islam</t>
  </si>
  <si>
    <t>DSR-0312</t>
  </si>
  <si>
    <t>Md.Rabiul Islam (Robi)</t>
  </si>
  <si>
    <t>DSR-0590</t>
  </si>
  <si>
    <t>Md. Shipon Sarker</t>
  </si>
  <si>
    <t>Mobile collection and ghori ghor</t>
  </si>
  <si>
    <t>DSR-0036</t>
  </si>
  <si>
    <t>Md. Ruhul Islam</t>
  </si>
  <si>
    <t>DSR-0575</t>
  </si>
  <si>
    <t xml:space="preserve"> Soikot </t>
  </si>
  <si>
    <t>DSR-0744</t>
  </si>
  <si>
    <t>Somor</t>
  </si>
  <si>
    <t>DSR-0636</t>
  </si>
  <si>
    <t>Md. Johorul Islam</t>
  </si>
  <si>
    <t>DSR-0328</t>
  </si>
  <si>
    <t>Mr. Ratan Kumar Roy</t>
  </si>
  <si>
    <t>DSR-0329</t>
  </si>
  <si>
    <t>Md. Ataur Rahman (Lavlu)</t>
  </si>
  <si>
    <t>DSR-0330</t>
  </si>
  <si>
    <t>Jahangir Hossain (Lulu)</t>
  </si>
  <si>
    <t>DSR-0331</t>
  </si>
  <si>
    <t>Banasour Chandra Barman</t>
  </si>
  <si>
    <t>DSR-0629</t>
  </si>
  <si>
    <t>Md. Joynal Abedin</t>
  </si>
  <si>
    <t>DSR-0250</t>
  </si>
  <si>
    <t>Mr. Sulov Sen</t>
  </si>
  <si>
    <t>DSR-0251</t>
  </si>
  <si>
    <t>Selim Khan</t>
  </si>
  <si>
    <t>DSR-0252</t>
  </si>
  <si>
    <t>Mr. Shimul Ahmed</t>
  </si>
  <si>
    <t>DSR-0253</t>
  </si>
  <si>
    <t>Mr. Salim Iqbal</t>
  </si>
  <si>
    <t>DSR-0640</t>
  </si>
  <si>
    <t>Md. Tanzirul Rahman</t>
  </si>
  <si>
    <t>DSR-0639</t>
  </si>
  <si>
    <t>Md. Nasfikur Rahman Babu</t>
  </si>
  <si>
    <t>DSR-0688</t>
  </si>
  <si>
    <t>Md.Monsur Rahman</t>
  </si>
  <si>
    <t>DSR-0689</t>
  </si>
  <si>
    <t>Md.Samiul Islam</t>
  </si>
  <si>
    <t>DSR-0681</t>
  </si>
  <si>
    <t>Md.Rashed Siraj</t>
  </si>
  <si>
    <t>DSR-0683</t>
  </si>
  <si>
    <t>Ashim kumar Roy</t>
  </si>
  <si>
    <t>DSR-0684</t>
  </si>
  <si>
    <t>Md. Shamim Islam</t>
  </si>
  <si>
    <t>DSR-0685</t>
  </si>
  <si>
    <t>Md.Humayun Kabir</t>
  </si>
  <si>
    <t>DSR-0687</t>
  </si>
  <si>
    <t>Md. Arif Hossain</t>
  </si>
  <si>
    <t>DSR-0686</t>
  </si>
  <si>
    <t>Md. Nahiduzzaman Suzan</t>
  </si>
  <si>
    <t>Missing Link Trade and Distribution</t>
  </si>
  <si>
    <t>DSR-0254</t>
  </si>
  <si>
    <t>Mr. Suruzzaman</t>
  </si>
  <si>
    <t>DSR-0255</t>
  </si>
  <si>
    <t>Md. Shahinur Rahman</t>
  </si>
  <si>
    <t>DSR-0541</t>
  </si>
  <si>
    <t>Md. Shirajul Islam</t>
  </si>
  <si>
    <t>DSR-0258</t>
  </si>
  <si>
    <t>Md.Mithul</t>
  </si>
  <si>
    <t>DSR-0259</t>
  </si>
  <si>
    <t>Mr. Golzar Rahaman</t>
  </si>
  <si>
    <t>DSR-0260</t>
  </si>
  <si>
    <t>Md. Nazmul Hossain Sajol</t>
  </si>
  <si>
    <t>DSR-0634</t>
  </si>
  <si>
    <t>Md. Moznu Mia</t>
  </si>
  <si>
    <t>Pacific Electronics-2</t>
  </si>
  <si>
    <t>DSR-0599</t>
  </si>
  <si>
    <t>Md. Zobayer Al Mahmud</t>
  </si>
  <si>
    <t>DSR-0600</t>
  </si>
  <si>
    <t>Md. Manzir Hossain Mohaddes</t>
  </si>
  <si>
    <t>DSR-0598</t>
  </si>
  <si>
    <t>Md. Arif Islam</t>
  </si>
  <si>
    <t>DSR-0313</t>
  </si>
  <si>
    <t>Mr. Enamul Haque</t>
  </si>
  <si>
    <t>DSR-0314</t>
  </si>
  <si>
    <t>Mr.Monirul Islam</t>
  </si>
  <si>
    <t>DSR-0546</t>
  </si>
  <si>
    <t>Md. Nur Alif Bappy</t>
  </si>
  <si>
    <t>DSR-0547</t>
  </si>
  <si>
    <t>Md. Jony Islam</t>
  </si>
  <si>
    <t>DSR-0720</t>
  </si>
  <si>
    <t>Md. Nawab Shiraj-u-Ddula</t>
  </si>
  <si>
    <t>DSR-0586</t>
  </si>
  <si>
    <t>Md.Jahidul Islam</t>
  </si>
  <si>
    <t>DSR-0587</t>
  </si>
  <si>
    <t>Md. Rasheduzzaman</t>
  </si>
  <si>
    <t>DSR-0324</t>
  </si>
  <si>
    <t>Md.Mustahid Hasan Hridoy</t>
  </si>
  <si>
    <t>DSR-0723</t>
  </si>
  <si>
    <t>Md.Jahangir Alam</t>
  </si>
  <si>
    <t>DSR-0721</t>
  </si>
  <si>
    <t>Md.Musa</t>
  </si>
  <si>
    <t>DSR-0722</t>
  </si>
  <si>
    <t>Md.Abu Jafor</t>
  </si>
  <si>
    <t>DSR-0261</t>
  </si>
  <si>
    <t>Md. Palash</t>
  </si>
  <si>
    <t>DSR-0262</t>
  </si>
  <si>
    <t>Md. Shahin Sarkar</t>
  </si>
  <si>
    <t>DSR-0264</t>
  </si>
  <si>
    <t>Md.Hasanul Haque</t>
  </si>
  <si>
    <t>DSR-0265</t>
  </si>
  <si>
    <t>Md.Azaharul Islam</t>
  </si>
  <si>
    <t>DSR-0266</t>
  </si>
  <si>
    <t>Md. Naim Sarkar</t>
  </si>
  <si>
    <t>DSR-0268</t>
  </si>
  <si>
    <t>Mr. Rubel ahmed</t>
  </si>
  <si>
    <t>DSR-0269</t>
  </si>
  <si>
    <t>Mr. Sri Ujjol Sarker</t>
  </si>
  <si>
    <t>DSR-0270</t>
  </si>
  <si>
    <t>Mr. Raihanur Rahman</t>
  </si>
  <si>
    <t>DSR-0271</t>
  </si>
  <si>
    <t>Ariful Islam</t>
  </si>
  <si>
    <t>Zone Name</t>
  </si>
  <si>
    <t>Northern Total Secondary Mar 2020</t>
  </si>
  <si>
    <t>DSR Wise Secondary March 2020</t>
  </si>
  <si>
    <t>Northern Secondary Mar,2020</t>
  </si>
  <si>
    <t>DSR Con % March 2020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</si>
</sst>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1"/>
      <scheme val="major"/>
    </font>
    <font>
      <sz val="11"/>
      <color theme="0"/>
      <name val="Calibri Light"/>
      <family val="1"/>
      <scheme val="major"/>
    </font>
    <font>
      <b/>
      <sz val="11"/>
      <color theme="1"/>
      <name val="Calibri Light"/>
      <family val="2"/>
      <scheme val="major"/>
    </font>
    <font>
      <b/>
      <sz val="11"/>
      <color theme="1"/>
      <name val="Calibri Light"/>
      <family val="1"/>
      <scheme val="major"/>
    </font>
    <font>
      <sz val="10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0"/>
      <color indexed="8"/>
      <name val="Calibri"/>
      <family val="2"/>
    </font>
    <font>
      <sz val="11"/>
      <name val="Calibri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name val="Calibri"/>
      <family val="2"/>
      <scheme val="minor"/>
    </font>
    <font>
      <sz val="9"/>
      <color theme="1"/>
      <name val="Calibri"/>
      <family val="2"/>
    </font>
    <font>
      <sz val="9"/>
      <name val="Calibri"/>
      <family val="2"/>
    </font>
    <font>
      <b/>
      <sz val="11"/>
      <name val="Calibri Light"/>
      <family val="2"/>
      <scheme val="major"/>
    </font>
    <font>
      <b/>
      <sz val="10"/>
      <name val="Arial"/>
      <family val="2"/>
    </font>
    <font>
      <b/>
      <sz val="11"/>
      <name val="Calibri"/>
      <family val="2"/>
    </font>
    <font>
      <b/>
      <sz val="12"/>
      <color theme="1"/>
      <name val="Calibri Light"/>
      <family val="2"/>
      <scheme val="major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49">
    <xf numFmtId="0" fontId="0" fillId="0" borderId="0" xfId="0"/>
    <xf numFmtId="0" fontId="3" fillId="0" borderId="0" xfId="0" applyFont="1"/>
    <xf numFmtId="0" fontId="2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1" xfId="0" applyFont="1" applyBorder="1"/>
    <xf numFmtId="1" fontId="0" fillId="0" borderId="1" xfId="0" applyNumberFormat="1" applyFont="1" applyBorder="1"/>
    <xf numFmtId="165" fontId="0" fillId="0" borderId="1" xfId="0" applyNumberFormat="1" applyFont="1" applyBorder="1"/>
    <xf numFmtId="2" fontId="4" fillId="3" borderId="3" xfId="0" applyNumberFormat="1" applyFont="1" applyFill="1" applyBorder="1"/>
    <xf numFmtId="165" fontId="5" fillId="0" borderId="1" xfId="0" applyNumberFormat="1" applyFont="1" applyBorder="1"/>
    <xf numFmtId="0" fontId="2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5" fillId="0" borderId="0" xfId="0" applyFont="1"/>
    <xf numFmtId="1" fontId="5" fillId="0" borderId="1" xfId="0" applyNumberFormat="1" applyFont="1" applyBorder="1"/>
    <xf numFmtId="0" fontId="7" fillId="7" borderId="0" xfId="0" applyFont="1" applyFill="1"/>
    <xf numFmtId="0" fontId="8" fillId="7" borderId="1" xfId="0" applyFont="1" applyFill="1" applyBorder="1" applyAlignment="1">
      <alignment horizontal="center" vertical="center"/>
    </xf>
    <xf numFmtId="0" fontId="7" fillId="7" borderId="1" xfId="0" applyFont="1" applyFill="1" applyBorder="1"/>
    <xf numFmtId="0" fontId="7" fillId="8" borderId="0" xfId="0" applyFont="1" applyFill="1"/>
    <xf numFmtId="0" fontId="10" fillId="8" borderId="0" xfId="0" applyFont="1" applyFill="1"/>
    <xf numFmtId="0" fontId="7" fillId="8" borderId="1" xfId="0" applyFont="1" applyFill="1" applyBorder="1" applyAlignment="1">
      <alignment horizontal="center"/>
    </xf>
    <xf numFmtId="10" fontId="7" fillId="8" borderId="5" xfId="2" applyNumberFormat="1" applyFont="1" applyFill="1" applyBorder="1" applyAlignment="1">
      <alignment horizontal="center"/>
    </xf>
    <xf numFmtId="10" fontId="7" fillId="7" borderId="5" xfId="2" applyNumberFormat="1" applyFont="1" applyFill="1" applyBorder="1" applyAlignment="1">
      <alignment horizontal="center"/>
    </xf>
    <xf numFmtId="10" fontId="7" fillId="4" borderId="5" xfId="2" applyNumberFormat="1" applyFont="1" applyFill="1" applyBorder="1" applyAlignment="1">
      <alignment horizontal="center"/>
    </xf>
    <xf numFmtId="10" fontId="7" fillId="8" borderId="1" xfId="2" applyNumberFormat="1" applyFont="1" applyFill="1" applyBorder="1" applyAlignment="1">
      <alignment horizontal="center"/>
    </xf>
    <xf numFmtId="10" fontId="7" fillId="7" borderId="1" xfId="2" applyNumberFormat="1" applyFont="1" applyFill="1" applyBorder="1" applyAlignment="1">
      <alignment horizontal="center"/>
    </xf>
    <xf numFmtId="10" fontId="7" fillId="4" borderId="1" xfId="2" applyNumberFormat="1" applyFont="1" applyFill="1" applyBorder="1" applyAlignment="1">
      <alignment horizontal="center"/>
    </xf>
    <xf numFmtId="0" fontId="7" fillId="9" borderId="1" xfId="0" applyFont="1" applyFill="1" applyBorder="1"/>
    <xf numFmtId="10" fontId="9" fillId="9" borderId="1" xfId="3" applyNumberFormat="1" applyFont="1" applyFill="1" applyBorder="1" applyAlignment="1">
      <alignment horizontal="center"/>
    </xf>
    <xf numFmtId="10" fontId="8" fillId="9" borderId="1" xfId="3" applyNumberFormat="1" applyFont="1" applyFill="1" applyBorder="1" applyAlignment="1">
      <alignment horizontal="center"/>
    </xf>
    <xf numFmtId="10" fontId="8" fillId="7" borderId="1" xfId="3" applyNumberFormat="1" applyFont="1" applyFill="1" applyBorder="1" applyAlignment="1">
      <alignment horizontal="center"/>
    </xf>
    <xf numFmtId="10" fontId="8" fillId="4" borderId="1" xfId="3" applyNumberFormat="1" applyFont="1" applyFill="1" applyBorder="1" applyAlignment="1">
      <alignment horizontal="center"/>
    </xf>
    <xf numFmtId="0" fontId="7" fillId="10" borderId="0" xfId="0" applyFont="1" applyFill="1"/>
    <xf numFmtId="0" fontId="7" fillId="9" borderId="1" xfId="0" applyFont="1" applyFill="1" applyBorder="1" applyAlignment="1">
      <alignment horizontal="center" vertical="center"/>
    </xf>
    <xf numFmtId="10" fontId="7" fillId="9" borderId="1" xfId="3" applyNumberFormat="1" applyFont="1" applyFill="1" applyBorder="1" applyAlignment="1">
      <alignment horizontal="center"/>
    </xf>
    <xf numFmtId="0" fontId="11" fillId="9" borderId="1" xfId="0" applyFont="1" applyFill="1" applyBorder="1"/>
    <xf numFmtId="10" fontId="7" fillId="9" borderId="1" xfId="2" applyNumberFormat="1" applyFont="1" applyFill="1" applyBorder="1" applyAlignment="1">
      <alignment horizontal="center"/>
    </xf>
    <xf numFmtId="10" fontId="9" fillId="7" borderId="1" xfId="3" applyNumberFormat="1" applyFont="1" applyFill="1" applyBorder="1" applyAlignment="1">
      <alignment horizontal="center"/>
    </xf>
    <xf numFmtId="10" fontId="9" fillId="4" borderId="1" xfId="3" applyNumberFormat="1" applyFont="1" applyFill="1" applyBorder="1" applyAlignment="1">
      <alignment horizontal="center"/>
    </xf>
    <xf numFmtId="10" fontId="7" fillId="8" borderId="1" xfId="3" applyNumberFormat="1" applyFont="1" applyFill="1" applyBorder="1" applyAlignment="1">
      <alignment horizontal="center"/>
    </xf>
    <xf numFmtId="10" fontId="7" fillId="7" borderId="1" xfId="3" applyNumberFormat="1" applyFont="1" applyFill="1" applyBorder="1" applyAlignment="1">
      <alignment horizontal="center"/>
    </xf>
    <xf numFmtId="10" fontId="7" fillId="4" borderId="1" xfId="3" applyNumberFormat="1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center"/>
    </xf>
    <xf numFmtId="10" fontId="12" fillId="7" borderId="1" xfId="0" applyNumberFormat="1" applyFont="1" applyFill="1" applyBorder="1" applyAlignment="1">
      <alignment horizontal="center" vertical="center"/>
    </xf>
    <xf numFmtId="10" fontId="12" fillId="4" borderId="1" xfId="0" applyNumberFormat="1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10" fontId="12" fillId="9" borderId="1" xfId="0" applyNumberFormat="1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10" fontId="12" fillId="8" borderId="1" xfId="0" applyNumberFormat="1" applyFont="1" applyFill="1" applyBorder="1" applyAlignment="1">
      <alignment horizontal="center" vertical="center"/>
    </xf>
    <xf numFmtId="9" fontId="7" fillId="9" borderId="1" xfId="3" applyFont="1" applyFill="1" applyBorder="1"/>
    <xf numFmtId="10" fontId="7" fillId="9" borderId="1" xfId="3" applyNumberFormat="1" applyFont="1" applyFill="1" applyBorder="1"/>
    <xf numFmtId="10" fontId="7" fillId="7" borderId="1" xfId="3" applyNumberFormat="1" applyFont="1" applyFill="1" applyBorder="1"/>
    <xf numFmtId="10" fontId="7" fillId="4" borderId="1" xfId="3" applyNumberFormat="1" applyFont="1" applyFill="1" applyBorder="1"/>
    <xf numFmtId="0" fontId="15" fillId="0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10" fontId="15" fillId="7" borderId="1" xfId="0" applyNumberFormat="1" applyFont="1" applyFill="1" applyBorder="1" applyAlignment="1">
      <alignment horizontal="center" vertical="center"/>
    </xf>
    <xf numFmtId="0" fontId="14" fillId="11" borderId="1" xfId="0" applyFont="1" applyFill="1" applyBorder="1"/>
    <xf numFmtId="0" fontId="15" fillId="11" borderId="1" xfId="0" applyFont="1" applyFill="1" applyBorder="1" applyAlignment="1">
      <alignment horizontal="center" vertical="center"/>
    </xf>
    <xf numFmtId="10" fontId="15" fillId="11" borderId="1" xfId="0" applyNumberFormat="1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15" fillId="11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wrapText="1"/>
    </xf>
    <xf numFmtId="0" fontId="15" fillId="7" borderId="1" xfId="0" applyFont="1" applyFill="1" applyBorder="1" applyAlignment="1">
      <alignment horizontal="center" wrapText="1"/>
    </xf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0" fontId="15" fillId="0" borderId="1" xfId="0" applyFont="1" applyFill="1" applyBorder="1" applyAlignment="1">
      <alignment horizontal="left"/>
    </xf>
    <xf numFmtId="0" fontId="17" fillId="7" borderId="1" xfId="0" applyFont="1" applyFill="1" applyBorder="1" applyAlignment="1">
      <alignment horizontal="center"/>
    </xf>
    <xf numFmtId="0" fontId="15" fillId="11" borderId="1" xfId="0" applyFont="1" applyFill="1" applyBorder="1" applyAlignment="1">
      <alignment horizontal="left"/>
    </xf>
    <xf numFmtId="0" fontId="18" fillId="7" borderId="1" xfId="0" applyFont="1" applyFill="1" applyBorder="1" applyAlignment="1">
      <alignment horizontal="center" vertical="center"/>
    </xf>
    <xf numFmtId="0" fontId="14" fillId="9" borderId="1" xfId="0" applyFont="1" applyFill="1" applyBorder="1"/>
    <xf numFmtId="0" fontId="7" fillId="12" borderId="1" xfId="0" applyFont="1" applyFill="1" applyBorder="1" applyAlignment="1">
      <alignment horizontal="left"/>
    </xf>
    <xf numFmtId="9" fontId="7" fillId="12" borderId="1" xfId="3" applyFont="1" applyFill="1" applyBorder="1"/>
    <xf numFmtId="0" fontId="7" fillId="12" borderId="1" xfId="0" applyFont="1" applyFill="1" applyBorder="1"/>
    <xf numFmtId="0" fontId="14" fillId="12" borderId="1" xfId="0" applyFont="1" applyFill="1" applyBorder="1" applyAlignment="1">
      <alignment horizontal="left"/>
    </xf>
    <xf numFmtId="2" fontId="4" fillId="3" borderId="7" xfId="0" applyNumberFormat="1" applyFont="1" applyFill="1" applyBorder="1"/>
    <xf numFmtId="10" fontId="7" fillId="4" borderId="6" xfId="2" applyNumberFormat="1" applyFont="1" applyFill="1" applyBorder="1" applyAlignment="1">
      <alignment horizontal="center"/>
    </xf>
    <xf numFmtId="10" fontId="7" fillId="4" borderId="9" xfId="2" applyNumberFormat="1" applyFont="1" applyFill="1" applyBorder="1" applyAlignment="1">
      <alignment horizontal="center"/>
    </xf>
    <xf numFmtId="10" fontId="8" fillId="4" borderId="9" xfId="3" applyNumberFormat="1" applyFont="1" applyFill="1" applyBorder="1" applyAlignment="1">
      <alignment horizontal="center"/>
    </xf>
    <xf numFmtId="10" fontId="12" fillId="4" borderId="9" xfId="0" applyNumberFormat="1" applyFont="1" applyFill="1" applyBorder="1" applyAlignment="1">
      <alignment horizontal="center" vertical="center"/>
    </xf>
    <xf numFmtId="10" fontId="7" fillId="4" borderId="9" xfId="3" applyNumberFormat="1" applyFont="1" applyFill="1" applyBorder="1"/>
    <xf numFmtId="10" fontId="15" fillId="7" borderId="9" xfId="0" applyNumberFormat="1" applyFont="1" applyFill="1" applyBorder="1" applyAlignment="1">
      <alignment horizontal="center" vertical="center"/>
    </xf>
    <xf numFmtId="10" fontId="15" fillId="11" borderId="9" xfId="0" applyNumberFormat="1" applyFont="1" applyFill="1" applyBorder="1" applyAlignment="1">
      <alignment horizontal="center" vertical="center"/>
    </xf>
    <xf numFmtId="10" fontId="9" fillId="4" borderId="9" xfId="3" applyNumberFormat="1" applyFont="1" applyFill="1" applyBorder="1" applyAlignment="1">
      <alignment horizontal="center"/>
    </xf>
    <xf numFmtId="10" fontId="7" fillId="4" borderId="9" xfId="3" applyNumberFormat="1" applyFont="1" applyFill="1" applyBorder="1" applyAlignment="1">
      <alignment horizontal="center"/>
    </xf>
    <xf numFmtId="2" fontId="4" fillId="3" borderId="1" xfId="0" applyNumberFormat="1" applyFont="1" applyFill="1" applyBorder="1"/>
    <xf numFmtId="2" fontId="19" fillId="4" borderId="1" xfId="0" applyNumberFormat="1" applyFont="1" applyFill="1" applyBorder="1"/>
    <xf numFmtId="165" fontId="0" fillId="0" borderId="1" xfId="1" applyNumberFormat="1" applyFont="1" applyBorder="1"/>
    <xf numFmtId="1" fontId="7" fillId="8" borderId="5" xfId="2" applyNumberFormat="1" applyFont="1" applyFill="1" applyBorder="1" applyAlignment="1">
      <alignment horizontal="center"/>
    </xf>
    <xf numFmtId="1" fontId="7" fillId="8" borderId="1" xfId="2" applyNumberFormat="1" applyFont="1" applyFill="1" applyBorder="1" applyAlignment="1">
      <alignment horizontal="center"/>
    </xf>
    <xf numFmtId="1" fontId="12" fillId="8" borderId="1" xfId="0" applyNumberFormat="1" applyFont="1" applyFill="1" applyBorder="1" applyAlignment="1">
      <alignment horizontal="center" vertical="center"/>
    </xf>
    <xf numFmtId="1" fontId="12" fillId="7" borderId="1" xfId="0" applyNumberFormat="1" applyFont="1" applyFill="1" applyBorder="1" applyAlignment="1">
      <alignment horizontal="center" vertical="center"/>
    </xf>
    <xf numFmtId="1" fontId="15" fillId="7" borderId="1" xfId="0" applyNumberFormat="1" applyFont="1" applyFill="1" applyBorder="1" applyAlignment="1">
      <alignment horizontal="center" vertical="center"/>
    </xf>
    <xf numFmtId="1" fontId="7" fillId="8" borderId="1" xfId="3" applyNumberFormat="1" applyFont="1" applyFill="1" applyBorder="1" applyAlignment="1">
      <alignment horizontal="center"/>
    </xf>
    <xf numFmtId="0" fontId="14" fillId="13" borderId="1" xfId="0" applyFont="1" applyFill="1" applyBorder="1" applyAlignment="1">
      <alignment horizontal="left"/>
    </xf>
    <xf numFmtId="0" fontId="0" fillId="13" borderId="1" xfId="0" applyFill="1" applyBorder="1"/>
    <xf numFmtId="0" fontId="7" fillId="14" borderId="1" xfId="0" applyFont="1" applyFill="1" applyBorder="1" applyAlignment="1">
      <alignment horizontal="left"/>
    </xf>
    <xf numFmtId="0" fontId="7" fillId="14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/>
    </xf>
    <xf numFmtId="0" fontId="7" fillId="15" borderId="1" xfId="0" applyFont="1" applyFill="1" applyBorder="1" applyAlignment="1">
      <alignment horizontal="left"/>
    </xf>
    <xf numFmtId="0" fontId="7" fillId="15" borderId="1" xfId="0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left"/>
    </xf>
    <xf numFmtId="0" fontId="2" fillId="17" borderId="1" xfId="0" applyFont="1" applyFill="1" applyBorder="1" applyAlignment="1">
      <alignment horizontal="center" vertical="center"/>
    </xf>
    <xf numFmtId="165" fontId="8" fillId="18" borderId="4" xfId="1" applyNumberFormat="1" applyFont="1" applyFill="1" applyBorder="1" applyAlignment="1">
      <alignment horizontal="center" vertical="center"/>
    </xf>
    <xf numFmtId="165" fontId="8" fillId="18" borderId="4" xfId="1" applyNumberFormat="1" applyFont="1" applyFill="1" applyBorder="1" applyAlignment="1">
      <alignment horizontal="center"/>
    </xf>
    <xf numFmtId="165" fontId="8" fillId="18" borderId="8" xfId="1" applyNumberFormat="1" applyFont="1" applyFill="1" applyBorder="1" applyAlignment="1">
      <alignment horizontal="center" vertical="center"/>
    </xf>
    <xf numFmtId="165" fontId="8" fillId="18" borderId="1" xfId="1" applyNumberFormat="1" applyFont="1" applyFill="1" applyBorder="1" applyAlignment="1">
      <alignment horizontal="center" vertical="center"/>
    </xf>
    <xf numFmtId="165" fontId="0" fillId="15" borderId="1" xfId="0" applyNumberFormat="1" applyFont="1" applyFill="1" applyBorder="1"/>
    <xf numFmtId="0" fontId="2" fillId="6" borderId="1" xfId="0" applyFont="1" applyFill="1" applyBorder="1" applyAlignment="1">
      <alignment horizontal="center" vertical="center" wrapText="1"/>
    </xf>
    <xf numFmtId="165" fontId="0" fillId="13" borderId="1" xfId="1" applyNumberFormat="1" applyFont="1" applyFill="1" applyBorder="1"/>
    <xf numFmtId="0" fontId="0" fillId="7" borderId="1" xfId="0" applyFont="1" applyFill="1" applyBorder="1"/>
    <xf numFmtId="165" fontId="0" fillId="7" borderId="1" xfId="0" applyNumberFormat="1" applyFont="1" applyFill="1" applyBorder="1"/>
    <xf numFmtId="165" fontId="0" fillId="7" borderId="1" xfId="1" applyNumberFormat="1" applyFont="1" applyFill="1" applyBorder="1"/>
    <xf numFmtId="1" fontId="0" fillId="7" borderId="1" xfId="0" applyNumberFormat="1" applyFont="1" applyFill="1" applyBorder="1"/>
    <xf numFmtId="0" fontId="3" fillId="7" borderId="0" xfId="0" applyFont="1" applyFill="1"/>
    <xf numFmtId="0" fontId="4" fillId="7" borderId="2" xfId="0" applyFont="1" applyFill="1" applyBorder="1" applyAlignment="1">
      <alignment horizontal="center" vertical="center"/>
    </xf>
    <xf numFmtId="165" fontId="5" fillId="7" borderId="1" xfId="0" applyNumberFormat="1" applyFont="1" applyFill="1" applyBorder="1"/>
    <xf numFmtId="0" fontId="2" fillId="16" borderId="1" xfId="0" applyFont="1" applyFill="1" applyBorder="1" applyAlignment="1">
      <alignment horizontal="center" vertical="center" wrapText="1"/>
    </xf>
    <xf numFmtId="0" fontId="9" fillId="7" borderId="0" xfId="0" applyFont="1" applyFill="1"/>
    <xf numFmtId="165" fontId="9" fillId="7" borderId="1" xfId="0" applyNumberFormat="1" applyFont="1" applyFill="1" applyBorder="1"/>
    <xf numFmtId="1" fontId="9" fillId="7" borderId="1" xfId="0" applyNumberFormat="1" applyFont="1" applyFill="1" applyBorder="1"/>
    <xf numFmtId="0" fontId="14" fillId="19" borderId="1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center" vertical="center"/>
    </xf>
    <xf numFmtId="165" fontId="20" fillId="6" borderId="1" xfId="1" applyNumberFormat="1" applyFont="1" applyFill="1" applyBorder="1" applyAlignment="1">
      <alignment horizontal="center" vertical="center"/>
    </xf>
    <xf numFmtId="165" fontId="20" fillId="6" borderId="1" xfId="1" applyNumberFormat="1" applyFont="1" applyFill="1" applyBorder="1" applyAlignment="1">
      <alignment horizontal="center"/>
    </xf>
    <xf numFmtId="0" fontId="21" fillId="7" borderId="0" xfId="0" applyFont="1" applyFill="1"/>
    <xf numFmtId="0" fontId="22" fillId="20" borderId="0" xfId="0" applyFont="1" applyFill="1"/>
    <xf numFmtId="0" fontId="21" fillId="20" borderId="0" xfId="0" applyFont="1" applyFill="1"/>
    <xf numFmtId="0" fontId="14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center" vertical="center"/>
    </xf>
    <xf numFmtId="0" fontId="9" fillId="18" borderId="4" xfId="0" applyFont="1" applyFill="1" applyBorder="1" applyAlignment="1">
      <alignment horizontal="center" vertical="center"/>
    </xf>
    <xf numFmtId="0" fontId="9" fillId="18" borderId="5" xfId="0" applyFont="1" applyFill="1" applyBorder="1" applyAlignment="1">
      <alignment horizontal="center" vertical="center"/>
    </xf>
    <xf numFmtId="0" fontId="9" fillId="18" borderId="6" xfId="0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Percent 2 2" xfId="3"/>
    <cellStyle name="Percent 5 2" xfId="2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29"/>
  <sheetViews>
    <sheetView showGridLines="0" tabSelected="1" workbookViewId="0">
      <pane xSplit="4" ySplit="3" topLeftCell="E10" activePane="bottomRight" state="frozen"/>
      <selection pane="topRight" activeCell="F1" sqref="F1"/>
      <selection pane="bottomLeft" activeCell="A5" sqref="A5"/>
      <selection pane="bottomRight" activeCell="F30" sqref="F30"/>
    </sheetView>
  </sheetViews>
  <sheetFormatPr defaultColWidth="9.140625" defaultRowHeight="15"/>
  <cols>
    <col min="1" max="1" width="31.85546875" style="1" bestFit="1" customWidth="1"/>
    <col min="2" max="2" width="9.140625" style="1" bestFit="1" customWidth="1"/>
    <col min="3" max="3" width="8.5703125" style="1" bestFit="1" customWidth="1"/>
    <col min="4" max="4" width="8.7109375" style="1" bestFit="1" customWidth="1"/>
    <col min="5" max="5" width="15.85546875" style="1" bestFit="1" customWidth="1"/>
    <col min="6" max="6" width="11.140625" style="1" bestFit="1" customWidth="1"/>
    <col min="7" max="7" width="10.140625" style="1" bestFit="1" customWidth="1"/>
    <col min="8" max="8" width="6.7109375" style="1" bestFit="1" customWidth="1"/>
    <col min="9" max="9" width="6.42578125" style="1" bestFit="1" customWidth="1"/>
    <col min="10" max="10" width="10.140625" style="1" bestFit="1" customWidth="1"/>
    <col min="11" max="13" width="9" style="1" bestFit="1" customWidth="1"/>
    <col min="14" max="14" width="10.140625" style="1" bestFit="1" customWidth="1"/>
    <col min="15" max="16" width="7.85546875" style="1" bestFit="1" customWidth="1"/>
    <col min="17" max="17" width="9" style="1" bestFit="1" customWidth="1"/>
    <col min="18" max="18" width="4.5703125" style="1" bestFit="1" customWidth="1"/>
    <col min="19" max="19" width="5.5703125" style="1" bestFit="1" customWidth="1"/>
    <col min="20" max="21" width="10.140625" style="1" bestFit="1" customWidth="1"/>
    <col min="22" max="22" width="9" style="1" bestFit="1" customWidth="1"/>
    <col min="23" max="23" width="9.28515625" style="1" bestFit="1" customWidth="1"/>
    <col min="24" max="24" width="11.28515625" style="1" bestFit="1" customWidth="1"/>
    <col min="25" max="25" width="10.140625" style="1" bestFit="1" customWidth="1"/>
    <col min="26" max="27" width="11.28515625" style="1" bestFit="1" customWidth="1"/>
    <col min="28" max="28" width="9" style="1" bestFit="1" customWidth="1"/>
    <col min="29" max="29" width="13.7109375" style="1" bestFit="1" customWidth="1"/>
    <col min="30" max="30" width="7.85546875" style="1" bestFit="1" customWidth="1"/>
    <col min="31" max="31" width="9" style="1" bestFit="1" customWidth="1"/>
    <col min="32" max="34" width="10.140625" style="1" bestFit="1" customWidth="1"/>
    <col min="35" max="35" width="11.28515625" style="1" bestFit="1" customWidth="1"/>
    <col min="36" max="36" width="10.140625" style="1" bestFit="1" customWidth="1"/>
    <col min="37" max="37" width="9" style="1" bestFit="1" customWidth="1"/>
    <col min="38" max="38" width="11.28515625" style="1" bestFit="1" customWidth="1"/>
    <col min="39" max="41" width="10" style="1" bestFit="1" customWidth="1"/>
    <col min="42" max="43" width="11.28515625" style="1" bestFit="1" customWidth="1"/>
    <col min="44" max="44" width="9" style="1" bestFit="1" customWidth="1"/>
    <col min="45" max="45" width="11.28515625" style="1" bestFit="1" customWidth="1"/>
    <col min="46" max="47" width="10.140625" style="1" bestFit="1" customWidth="1"/>
    <col min="48" max="48" width="8.42578125" style="1" bestFit="1" customWidth="1"/>
    <col min="49" max="16384" width="9.140625" style="1"/>
  </cols>
  <sheetData>
    <row r="1" spans="1:48" s="15" customFormat="1">
      <c r="G1" s="16" t="s">
        <v>0</v>
      </c>
      <c r="H1" s="16" t="s">
        <v>1</v>
      </c>
      <c r="I1" s="16" t="s">
        <v>2</v>
      </c>
      <c r="J1" s="16" t="s">
        <v>3</v>
      </c>
      <c r="K1" s="16" t="s">
        <v>4</v>
      </c>
      <c r="L1" s="16" t="s">
        <v>5</v>
      </c>
      <c r="M1" s="16" t="s">
        <v>6</v>
      </c>
      <c r="N1" s="16" t="s">
        <v>7</v>
      </c>
      <c r="O1" s="16" t="s">
        <v>8</v>
      </c>
      <c r="P1" s="16" t="s">
        <v>9</v>
      </c>
      <c r="Q1" s="16" t="s">
        <v>10</v>
      </c>
      <c r="R1" s="16" t="s">
        <v>11</v>
      </c>
      <c r="S1" s="16" t="s">
        <v>12</v>
      </c>
      <c r="T1" s="16" t="s">
        <v>13</v>
      </c>
      <c r="U1" s="16" t="s">
        <v>14</v>
      </c>
      <c r="V1" s="16" t="s">
        <v>15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  <c r="AU1" s="16" t="s">
        <v>40</v>
      </c>
      <c r="AV1" s="14" t="s">
        <v>41</v>
      </c>
    </row>
    <row r="2" spans="1:48">
      <c r="F2" s="12" t="s">
        <v>42</v>
      </c>
      <c r="G2" s="13">
        <v>760.89750000000004</v>
      </c>
      <c r="H2" s="13">
        <v>721.8</v>
      </c>
      <c r="I2" s="13">
        <v>711</v>
      </c>
      <c r="J2" s="13">
        <v>770.92250000000001</v>
      </c>
      <c r="K2" s="13">
        <v>779.94500000000005</v>
      </c>
      <c r="L2" s="13">
        <v>896.23500000000001</v>
      </c>
      <c r="M2" s="13">
        <v>824.05499999999995</v>
      </c>
      <c r="N2" s="13">
        <v>798.99249999999995</v>
      </c>
      <c r="O2" s="13">
        <v>858.14</v>
      </c>
      <c r="P2" s="13">
        <v>878.19</v>
      </c>
      <c r="Q2" s="13">
        <v>1014.53</v>
      </c>
      <c r="R2" s="13">
        <v>846</v>
      </c>
      <c r="S2" s="13">
        <v>1012</v>
      </c>
      <c r="T2" s="13">
        <v>907.26250000000005</v>
      </c>
      <c r="U2" s="13">
        <v>1140.845</v>
      </c>
      <c r="V2" s="13">
        <v>2702.74</v>
      </c>
      <c r="W2" s="13">
        <v>5313.25</v>
      </c>
      <c r="X2" s="13">
        <v>5046.9880999999996</v>
      </c>
      <c r="Y2" s="13">
        <v>5607.9849999999997</v>
      </c>
      <c r="Z2" s="13">
        <v>5412.4975000000004</v>
      </c>
      <c r="AA2" s="13">
        <v>5793.4475000000002</v>
      </c>
      <c r="AB2" s="13">
        <v>5878.66</v>
      </c>
      <c r="AC2" s="13">
        <v>6306.9809523809527</v>
      </c>
      <c r="AD2" s="13">
        <v>1042.5999999999999</v>
      </c>
      <c r="AE2" s="13">
        <v>1130.82</v>
      </c>
      <c r="AF2" s="13">
        <v>985.45749999999998</v>
      </c>
      <c r="AG2" s="13">
        <v>945.35749999999996</v>
      </c>
      <c r="AH2" s="13">
        <v>5607.9849999999997</v>
      </c>
      <c r="AI2" s="13">
        <v>1159.8924999999999</v>
      </c>
      <c r="AJ2" s="13">
        <v>1072.675</v>
      </c>
      <c r="AK2" s="13">
        <v>1219.04</v>
      </c>
      <c r="AL2" s="13">
        <v>1336.3325</v>
      </c>
      <c r="AM2" s="13">
        <v>3520.78</v>
      </c>
      <c r="AN2" s="13">
        <v>3793.46</v>
      </c>
      <c r="AO2" s="13">
        <v>4174.41</v>
      </c>
      <c r="AP2" s="13">
        <v>4076.6833000000001</v>
      </c>
      <c r="AQ2" s="13">
        <v>4389.9475000000002</v>
      </c>
      <c r="AR2" s="13">
        <v>7165.87</v>
      </c>
      <c r="AS2" s="13">
        <v>7692.1824999999999</v>
      </c>
      <c r="AT2" s="13">
        <v>8102.2049999999999</v>
      </c>
      <c r="AU2" s="13">
        <v>8102.2049999999999</v>
      </c>
      <c r="AV2" s="13">
        <v>9891</v>
      </c>
    </row>
    <row r="3" spans="1:48" s="5" customFormat="1" ht="32.25" customHeight="1">
      <c r="A3" s="2" t="s">
        <v>43</v>
      </c>
      <c r="B3" s="2" t="s">
        <v>44</v>
      </c>
      <c r="C3" s="2" t="s">
        <v>45</v>
      </c>
      <c r="D3" s="4" t="s">
        <v>46</v>
      </c>
      <c r="E3" s="4" t="s">
        <v>80</v>
      </c>
      <c r="F3" s="4" t="s">
        <v>47</v>
      </c>
      <c r="G3" s="2" t="s">
        <v>0</v>
      </c>
      <c r="H3" s="2" t="s">
        <v>1</v>
      </c>
      <c r="I3" s="2" t="s">
        <v>2</v>
      </c>
      <c r="J3" s="2" t="s">
        <v>3</v>
      </c>
      <c r="K3" s="2" t="s">
        <v>4</v>
      </c>
      <c r="L3" s="2" t="s">
        <v>5</v>
      </c>
      <c r="M3" s="2" t="s">
        <v>6</v>
      </c>
      <c r="N3" s="2" t="s">
        <v>7</v>
      </c>
      <c r="O3" s="2" t="s">
        <v>8</v>
      </c>
      <c r="P3" s="2" t="s">
        <v>9</v>
      </c>
      <c r="Q3" s="2" t="s">
        <v>10</v>
      </c>
      <c r="R3" s="2" t="s">
        <v>11</v>
      </c>
      <c r="S3" s="2" t="s">
        <v>12</v>
      </c>
      <c r="T3" s="2" t="s">
        <v>13</v>
      </c>
      <c r="U3" s="2" t="s">
        <v>14</v>
      </c>
      <c r="V3" s="2" t="s">
        <v>15</v>
      </c>
      <c r="W3" s="2" t="s">
        <v>16</v>
      </c>
      <c r="X3" s="2" t="s">
        <v>17</v>
      </c>
      <c r="Y3" s="2" t="s">
        <v>18</v>
      </c>
      <c r="Z3" s="2" t="s">
        <v>19</v>
      </c>
      <c r="AA3" s="2" t="s">
        <v>20</v>
      </c>
      <c r="AB3" s="2" t="s">
        <v>48</v>
      </c>
      <c r="AC3" s="2" t="s">
        <v>22</v>
      </c>
      <c r="AD3" s="2" t="s">
        <v>23</v>
      </c>
      <c r="AE3" s="2" t="s">
        <v>24</v>
      </c>
      <c r="AF3" s="2" t="s">
        <v>25</v>
      </c>
      <c r="AG3" s="2" t="s">
        <v>26</v>
      </c>
      <c r="AH3" s="2" t="s">
        <v>27</v>
      </c>
      <c r="AI3" s="2" t="s">
        <v>28</v>
      </c>
      <c r="AJ3" s="2" t="s">
        <v>29</v>
      </c>
      <c r="AK3" s="2" t="s">
        <v>30</v>
      </c>
      <c r="AL3" s="2" t="s">
        <v>31</v>
      </c>
      <c r="AM3" s="2" t="s">
        <v>32</v>
      </c>
      <c r="AN3" s="2" t="s">
        <v>33</v>
      </c>
      <c r="AO3" s="2" t="s">
        <v>34</v>
      </c>
      <c r="AP3" s="2" t="s">
        <v>35</v>
      </c>
      <c r="AQ3" s="2" t="s">
        <v>36</v>
      </c>
      <c r="AR3" s="2" t="s">
        <v>37</v>
      </c>
      <c r="AS3" s="2" t="s">
        <v>38</v>
      </c>
      <c r="AT3" s="2" t="s">
        <v>39</v>
      </c>
      <c r="AU3" s="2" t="s">
        <v>40</v>
      </c>
      <c r="AV3" s="11" t="s">
        <v>41</v>
      </c>
    </row>
    <row r="4" spans="1:48">
      <c r="A4" s="6" t="s">
        <v>49</v>
      </c>
      <c r="B4" s="6" t="s">
        <v>50</v>
      </c>
      <c r="C4" s="6" t="s">
        <v>51</v>
      </c>
      <c r="D4" s="6" t="s">
        <v>52</v>
      </c>
      <c r="E4" s="8">
        <f t="shared" ref="E4:E28" si="0">SUMPRODUCT(G4:AV4,$G$2:$AV$2)</f>
        <v>10153629.285996905</v>
      </c>
      <c r="F4" s="97">
        <f t="shared" ref="F4:F28" si="1">SUM(G4:AV4)</f>
        <v>6295.3950000000004</v>
      </c>
      <c r="G4" s="7">
        <v>246.54</v>
      </c>
      <c r="H4" s="7">
        <v>504.35999999999996</v>
      </c>
      <c r="I4" s="7">
        <v>414.78</v>
      </c>
      <c r="J4" s="7">
        <v>150.29999999999998</v>
      </c>
      <c r="K4" s="7">
        <v>246.54</v>
      </c>
      <c r="L4" s="7">
        <v>291.42</v>
      </c>
      <c r="M4" s="7">
        <v>246.54</v>
      </c>
      <c r="N4" s="7">
        <v>115.44</v>
      </c>
      <c r="O4" s="7">
        <v>117.53999999999999</v>
      </c>
      <c r="P4" s="7">
        <v>168.06</v>
      </c>
      <c r="Q4" s="7">
        <v>112.25999999999999</v>
      </c>
      <c r="R4" s="7">
        <v>448.44</v>
      </c>
      <c r="S4" s="7">
        <v>336.36</v>
      </c>
      <c r="T4" s="7">
        <v>336.36</v>
      </c>
      <c r="U4" s="7">
        <v>336.36</v>
      </c>
      <c r="V4" s="7">
        <v>19.100000000000001</v>
      </c>
      <c r="W4" s="7">
        <v>6.0500000000000007</v>
      </c>
      <c r="X4" s="7">
        <v>74.8</v>
      </c>
      <c r="Y4" s="7">
        <v>37.450000000000003</v>
      </c>
      <c r="Z4" s="7">
        <v>71</v>
      </c>
      <c r="AA4" s="7">
        <v>84.15</v>
      </c>
      <c r="AB4" s="7">
        <v>74.8</v>
      </c>
      <c r="AC4" s="7">
        <v>112.10000000000001</v>
      </c>
      <c r="AD4" s="7">
        <v>133</v>
      </c>
      <c r="AE4" s="7">
        <v>95</v>
      </c>
      <c r="AF4" s="7">
        <v>333</v>
      </c>
      <c r="AG4" s="7">
        <v>266</v>
      </c>
      <c r="AH4" s="7">
        <v>37.450000000000003</v>
      </c>
      <c r="AI4" s="7">
        <v>143</v>
      </c>
      <c r="AJ4" s="7">
        <v>143</v>
      </c>
      <c r="AK4" s="7">
        <v>95</v>
      </c>
      <c r="AL4" s="7">
        <v>76</v>
      </c>
      <c r="AM4" s="7">
        <v>56.1</v>
      </c>
      <c r="AN4" s="7">
        <v>93.550000000000011</v>
      </c>
      <c r="AO4" s="7">
        <v>4.7</v>
      </c>
      <c r="AP4" s="7">
        <v>56.1</v>
      </c>
      <c r="AQ4" s="7">
        <v>19.650000000000002</v>
      </c>
      <c r="AR4" s="7">
        <v>65.484999999999999</v>
      </c>
      <c r="AS4" s="7">
        <v>39.270000000000003</v>
      </c>
      <c r="AT4" s="7">
        <v>9.8350000000000009</v>
      </c>
      <c r="AU4" s="7">
        <v>58.905000000000008</v>
      </c>
      <c r="AV4" s="7">
        <v>19.600000000000001</v>
      </c>
    </row>
    <row r="5" spans="1:48">
      <c r="A5" s="6" t="s">
        <v>53</v>
      </c>
      <c r="B5" s="6" t="s">
        <v>50</v>
      </c>
      <c r="C5" s="6" t="s">
        <v>51</v>
      </c>
      <c r="D5" s="6" t="s">
        <v>52</v>
      </c>
      <c r="E5" s="8">
        <f t="shared" si="0"/>
        <v>6339969.4087631432</v>
      </c>
      <c r="F5" s="97">
        <f t="shared" si="1"/>
        <v>4009.3199999999993</v>
      </c>
      <c r="G5" s="7">
        <v>164.36</v>
      </c>
      <c r="H5" s="7">
        <v>336.24</v>
      </c>
      <c r="I5" s="7">
        <v>276.52</v>
      </c>
      <c r="J5" s="7">
        <v>100.2</v>
      </c>
      <c r="K5" s="7">
        <v>164.36</v>
      </c>
      <c r="L5" s="7">
        <v>194.28</v>
      </c>
      <c r="M5" s="7">
        <v>164.36</v>
      </c>
      <c r="N5" s="7">
        <v>76.960000000000008</v>
      </c>
      <c r="O5" s="7">
        <v>78.36</v>
      </c>
      <c r="P5" s="7">
        <v>112.04</v>
      </c>
      <c r="Q5" s="7">
        <v>74.84</v>
      </c>
      <c r="R5" s="7">
        <v>298.95999999999998</v>
      </c>
      <c r="S5" s="7">
        <v>224.24</v>
      </c>
      <c r="T5" s="7">
        <v>224.24</v>
      </c>
      <c r="U5" s="7">
        <v>224.24</v>
      </c>
      <c r="V5" s="7">
        <v>11.459999999999999</v>
      </c>
      <c r="W5" s="7">
        <v>3.63</v>
      </c>
      <c r="X5" s="7">
        <v>44.879999999999995</v>
      </c>
      <c r="Y5" s="7">
        <v>22.47</v>
      </c>
      <c r="Z5" s="7">
        <v>42.6</v>
      </c>
      <c r="AA5" s="7">
        <v>50.489999999999995</v>
      </c>
      <c r="AB5" s="7">
        <v>44.879999999999995</v>
      </c>
      <c r="AC5" s="7">
        <v>67.259999999999991</v>
      </c>
      <c r="AD5" s="7">
        <v>75</v>
      </c>
      <c r="AE5" s="7">
        <v>53</v>
      </c>
      <c r="AF5" s="7">
        <v>187</v>
      </c>
      <c r="AG5" s="7">
        <v>150</v>
      </c>
      <c r="AH5" s="7">
        <v>22.47</v>
      </c>
      <c r="AI5" s="7">
        <v>80</v>
      </c>
      <c r="AJ5" s="7">
        <v>80</v>
      </c>
      <c r="AK5" s="7">
        <v>53</v>
      </c>
      <c r="AL5" s="7">
        <v>43</v>
      </c>
      <c r="AM5" s="7">
        <v>33.659999999999997</v>
      </c>
      <c r="AN5" s="7">
        <v>56.129999999999995</v>
      </c>
      <c r="AO5" s="7">
        <v>2.82</v>
      </c>
      <c r="AP5" s="7">
        <v>33.659999999999997</v>
      </c>
      <c r="AQ5" s="7">
        <v>11.79</v>
      </c>
      <c r="AR5" s="7">
        <v>53</v>
      </c>
      <c r="AS5" s="7">
        <v>22.44</v>
      </c>
      <c r="AT5" s="7">
        <v>5.62</v>
      </c>
      <c r="AU5" s="7">
        <v>33.660000000000004</v>
      </c>
      <c r="AV5" s="7">
        <v>11.200000000000001</v>
      </c>
    </row>
    <row r="6" spans="1:48">
      <c r="A6" s="6" t="s">
        <v>54</v>
      </c>
      <c r="B6" s="6" t="s">
        <v>50</v>
      </c>
      <c r="C6" s="6" t="s">
        <v>51</v>
      </c>
      <c r="D6" s="6" t="s">
        <v>52</v>
      </c>
      <c r="E6" s="8">
        <f t="shared" si="0"/>
        <v>4758875.774968762</v>
      </c>
      <c r="F6" s="97">
        <f t="shared" si="1"/>
        <v>2929.8050000000007</v>
      </c>
      <c r="G6" s="7">
        <v>110.943</v>
      </c>
      <c r="H6" s="7">
        <v>226.96199999999999</v>
      </c>
      <c r="I6" s="7">
        <v>186.65100000000001</v>
      </c>
      <c r="J6" s="7">
        <v>67.635000000000005</v>
      </c>
      <c r="K6" s="7">
        <v>110.943</v>
      </c>
      <c r="L6" s="7">
        <v>131.13900000000001</v>
      </c>
      <c r="M6" s="7">
        <v>110.943</v>
      </c>
      <c r="N6" s="7">
        <v>51.948</v>
      </c>
      <c r="O6" s="7">
        <v>52.893000000000001</v>
      </c>
      <c r="P6" s="7">
        <v>75.626999999999995</v>
      </c>
      <c r="Q6" s="7">
        <v>50.516999999999996</v>
      </c>
      <c r="R6" s="7">
        <v>201.798</v>
      </c>
      <c r="S6" s="7">
        <v>151.36199999999999</v>
      </c>
      <c r="T6" s="7">
        <v>151.36199999999999</v>
      </c>
      <c r="U6" s="7">
        <v>151.36199999999999</v>
      </c>
      <c r="V6" s="7">
        <v>7.6400000000000006</v>
      </c>
      <c r="W6" s="7">
        <v>2.42</v>
      </c>
      <c r="X6" s="7">
        <v>29.92</v>
      </c>
      <c r="Y6" s="7">
        <v>14.98</v>
      </c>
      <c r="Z6" s="7">
        <v>28.400000000000002</v>
      </c>
      <c r="AA6" s="7">
        <v>33.660000000000004</v>
      </c>
      <c r="AB6" s="7">
        <v>29.92</v>
      </c>
      <c r="AC6" s="7">
        <v>44.84</v>
      </c>
      <c r="AD6" s="7">
        <v>70</v>
      </c>
      <c r="AE6" s="7">
        <v>50</v>
      </c>
      <c r="AF6" s="7">
        <v>176</v>
      </c>
      <c r="AG6" s="7">
        <v>140</v>
      </c>
      <c r="AH6" s="7">
        <v>14.98</v>
      </c>
      <c r="AI6" s="7">
        <v>75</v>
      </c>
      <c r="AJ6" s="7">
        <v>75</v>
      </c>
      <c r="AK6" s="7">
        <v>50</v>
      </c>
      <c r="AL6" s="7">
        <v>40</v>
      </c>
      <c r="AM6" s="7">
        <v>22.44</v>
      </c>
      <c r="AN6" s="7">
        <v>37.42</v>
      </c>
      <c r="AO6" s="7">
        <v>1.8800000000000001</v>
      </c>
      <c r="AP6" s="7">
        <v>22.44</v>
      </c>
      <c r="AQ6" s="7">
        <v>7.86</v>
      </c>
      <c r="AR6" s="7">
        <v>50</v>
      </c>
      <c r="AS6" s="7">
        <v>22.44</v>
      </c>
      <c r="AT6" s="7">
        <v>5.62</v>
      </c>
      <c r="AU6" s="7">
        <v>33.660000000000004</v>
      </c>
      <c r="AV6" s="7">
        <v>11.200000000000001</v>
      </c>
    </row>
    <row r="7" spans="1:48">
      <c r="A7" s="6" t="s">
        <v>55</v>
      </c>
      <c r="B7" s="6" t="s">
        <v>50</v>
      </c>
      <c r="C7" s="6" t="s">
        <v>51</v>
      </c>
      <c r="D7" s="6" t="s">
        <v>52</v>
      </c>
      <c r="E7" s="8">
        <f t="shared" si="0"/>
        <v>18655052.051164426</v>
      </c>
      <c r="F7" s="97">
        <f t="shared" si="1"/>
        <v>9092.66</v>
      </c>
      <c r="G7" s="7">
        <v>287.63000000000005</v>
      </c>
      <c r="H7" s="7">
        <v>588.42000000000007</v>
      </c>
      <c r="I7" s="7">
        <v>483.91</v>
      </c>
      <c r="J7" s="7">
        <v>175.35000000000002</v>
      </c>
      <c r="K7" s="7">
        <v>287.63000000000005</v>
      </c>
      <c r="L7" s="7">
        <v>339.99</v>
      </c>
      <c r="M7" s="7">
        <v>287.63000000000005</v>
      </c>
      <c r="N7" s="7">
        <v>134.68</v>
      </c>
      <c r="O7" s="7">
        <v>137.13000000000002</v>
      </c>
      <c r="P7" s="7">
        <v>196.07000000000002</v>
      </c>
      <c r="Q7" s="7">
        <v>130.97</v>
      </c>
      <c r="R7" s="7">
        <v>523.18000000000006</v>
      </c>
      <c r="S7" s="7">
        <v>392.42</v>
      </c>
      <c r="T7" s="7">
        <v>392.42</v>
      </c>
      <c r="U7" s="7">
        <v>392.42</v>
      </c>
      <c r="V7" s="7">
        <v>34.379999999999995</v>
      </c>
      <c r="W7" s="7">
        <v>10.889999999999999</v>
      </c>
      <c r="X7" s="7">
        <v>134.63999999999999</v>
      </c>
      <c r="Y7" s="7">
        <v>67.41</v>
      </c>
      <c r="Z7" s="7">
        <v>127.8</v>
      </c>
      <c r="AA7" s="7">
        <v>151.47</v>
      </c>
      <c r="AB7" s="7">
        <v>134.63999999999999</v>
      </c>
      <c r="AC7" s="7">
        <v>201.78</v>
      </c>
      <c r="AD7" s="7">
        <v>242</v>
      </c>
      <c r="AE7" s="7">
        <v>173</v>
      </c>
      <c r="AF7" s="7">
        <v>605</v>
      </c>
      <c r="AG7" s="7">
        <v>484</v>
      </c>
      <c r="AH7" s="7">
        <v>67.41</v>
      </c>
      <c r="AI7" s="7">
        <v>259</v>
      </c>
      <c r="AJ7" s="7">
        <v>259</v>
      </c>
      <c r="AK7" s="7">
        <v>173</v>
      </c>
      <c r="AL7" s="7">
        <v>138</v>
      </c>
      <c r="AM7" s="7">
        <v>100.97999999999999</v>
      </c>
      <c r="AN7" s="7">
        <v>168.39</v>
      </c>
      <c r="AO7" s="7">
        <v>8.4599999999999991</v>
      </c>
      <c r="AP7" s="7">
        <v>100.97999999999999</v>
      </c>
      <c r="AQ7" s="7">
        <v>35.369999999999997</v>
      </c>
      <c r="AR7" s="7">
        <v>173</v>
      </c>
      <c r="AS7" s="7">
        <v>151.47</v>
      </c>
      <c r="AT7" s="7">
        <v>37.935000000000002</v>
      </c>
      <c r="AU7" s="7">
        <v>227.20500000000001</v>
      </c>
      <c r="AV7" s="7">
        <v>75.600000000000009</v>
      </c>
    </row>
    <row r="8" spans="1:48">
      <c r="A8" s="6" t="s">
        <v>56</v>
      </c>
      <c r="B8" s="6" t="s">
        <v>50</v>
      </c>
      <c r="C8" s="6" t="s">
        <v>51</v>
      </c>
      <c r="D8" s="6" t="s">
        <v>57</v>
      </c>
      <c r="E8" s="8">
        <f t="shared" si="0"/>
        <v>7210472.9770891443</v>
      </c>
      <c r="F8" s="97">
        <f t="shared" si="1"/>
        <v>4389.6100000000006</v>
      </c>
      <c r="G8" s="7">
        <v>164.36</v>
      </c>
      <c r="H8" s="7">
        <v>336.24</v>
      </c>
      <c r="I8" s="7">
        <v>276.52</v>
      </c>
      <c r="J8" s="7">
        <v>100.2</v>
      </c>
      <c r="K8" s="7">
        <v>164.36</v>
      </c>
      <c r="L8" s="7">
        <v>194.28</v>
      </c>
      <c r="M8" s="7">
        <v>164.36</v>
      </c>
      <c r="N8" s="7">
        <v>76.960000000000008</v>
      </c>
      <c r="O8" s="7">
        <v>78.36</v>
      </c>
      <c r="P8" s="7">
        <v>112.04</v>
      </c>
      <c r="Q8" s="7">
        <v>74.84</v>
      </c>
      <c r="R8" s="7">
        <v>298.95999999999998</v>
      </c>
      <c r="S8" s="7">
        <v>224.24</v>
      </c>
      <c r="T8" s="7">
        <v>224.24</v>
      </c>
      <c r="U8" s="7">
        <v>224.24</v>
      </c>
      <c r="V8" s="7">
        <v>15.280000000000001</v>
      </c>
      <c r="W8" s="7">
        <v>4.84</v>
      </c>
      <c r="X8" s="7">
        <v>44.879999999999995</v>
      </c>
      <c r="Y8" s="7">
        <v>29.96</v>
      </c>
      <c r="Z8" s="7">
        <v>42.6</v>
      </c>
      <c r="AA8" s="7">
        <v>50.489999999999995</v>
      </c>
      <c r="AB8" s="7">
        <v>59.84</v>
      </c>
      <c r="AC8" s="7">
        <v>67.259999999999991</v>
      </c>
      <c r="AD8" s="7">
        <v>105</v>
      </c>
      <c r="AE8" s="7">
        <v>75</v>
      </c>
      <c r="AF8" s="7">
        <v>262</v>
      </c>
      <c r="AG8" s="7">
        <v>209</v>
      </c>
      <c r="AH8" s="7">
        <v>29.96</v>
      </c>
      <c r="AI8" s="7">
        <v>112</v>
      </c>
      <c r="AJ8" s="7">
        <v>112</v>
      </c>
      <c r="AK8" s="7">
        <v>75</v>
      </c>
      <c r="AL8" s="7">
        <v>60</v>
      </c>
      <c r="AM8" s="7">
        <v>33.659999999999997</v>
      </c>
      <c r="AN8" s="7">
        <v>56.129999999999995</v>
      </c>
      <c r="AO8" s="7">
        <v>3.7600000000000002</v>
      </c>
      <c r="AP8" s="7">
        <v>44.88</v>
      </c>
      <c r="AQ8" s="7">
        <v>15.72</v>
      </c>
      <c r="AR8" s="7">
        <v>75</v>
      </c>
      <c r="AS8" s="7">
        <v>28.05</v>
      </c>
      <c r="AT8" s="7">
        <v>7.0250000000000004</v>
      </c>
      <c r="AU8" s="7">
        <v>42.075000000000003</v>
      </c>
      <c r="AV8" s="7">
        <v>14</v>
      </c>
    </row>
    <row r="9" spans="1:48">
      <c r="A9" s="6" t="s">
        <v>58</v>
      </c>
      <c r="B9" s="6" t="s">
        <v>50</v>
      </c>
      <c r="C9" s="6" t="s">
        <v>51</v>
      </c>
      <c r="D9" s="6" t="s">
        <v>57</v>
      </c>
      <c r="E9" s="8">
        <f t="shared" si="0"/>
        <v>6245854.0918126404</v>
      </c>
      <c r="F9" s="97">
        <f t="shared" si="1"/>
        <v>4003.7899999999995</v>
      </c>
      <c r="G9" s="7">
        <v>164.36</v>
      </c>
      <c r="H9" s="7">
        <v>336.24</v>
      </c>
      <c r="I9" s="7">
        <v>276.52</v>
      </c>
      <c r="J9" s="7">
        <v>100.2</v>
      </c>
      <c r="K9" s="7">
        <v>164.36</v>
      </c>
      <c r="L9" s="7">
        <v>194.28</v>
      </c>
      <c r="M9" s="7">
        <v>164.36</v>
      </c>
      <c r="N9" s="7">
        <v>76.960000000000008</v>
      </c>
      <c r="O9" s="7">
        <v>78.36</v>
      </c>
      <c r="P9" s="7">
        <v>112.04</v>
      </c>
      <c r="Q9" s="7">
        <v>74.84</v>
      </c>
      <c r="R9" s="7">
        <v>298.95999999999998</v>
      </c>
      <c r="S9" s="7">
        <v>224.24</v>
      </c>
      <c r="T9" s="7">
        <v>224.24</v>
      </c>
      <c r="U9" s="7">
        <v>224.24</v>
      </c>
      <c r="V9" s="7">
        <v>9.5500000000000007</v>
      </c>
      <c r="W9" s="7">
        <v>3.0250000000000004</v>
      </c>
      <c r="X9" s="7">
        <v>44.879999999999995</v>
      </c>
      <c r="Y9" s="7">
        <v>18.725000000000001</v>
      </c>
      <c r="Z9" s="7">
        <v>42.6</v>
      </c>
      <c r="AA9" s="7">
        <v>50.489999999999995</v>
      </c>
      <c r="AB9" s="7">
        <v>37.4</v>
      </c>
      <c r="AC9" s="7">
        <v>67.259999999999991</v>
      </c>
      <c r="AD9" s="7">
        <v>77</v>
      </c>
      <c r="AE9" s="7">
        <v>55</v>
      </c>
      <c r="AF9" s="7">
        <v>191</v>
      </c>
      <c r="AG9" s="7">
        <v>153</v>
      </c>
      <c r="AH9" s="7">
        <v>18.725000000000001</v>
      </c>
      <c r="AI9" s="7">
        <v>82</v>
      </c>
      <c r="AJ9" s="7">
        <v>82</v>
      </c>
      <c r="AK9" s="7">
        <v>55</v>
      </c>
      <c r="AL9" s="7">
        <v>44</v>
      </c>
      <c r="AM9" s="7">
        <v>33.659999999999997</v>
      </c>
      <c r="AN9" s="7">
        <v>56.129999999999995</v>
      </c>
      <c r="AO9" s="7">
        <v>2.35</v>
      </c>
      <c r="AP9" s="7">
        <v>28.05</v>
      </c>
      <c r="AQ9" s="7">
        <v>9.8250000000000011</v>
      </c>
      <c r="AR9" s="7">
        <v>55</v>
      </c>
      <c r="AS9" s="7">
        <v>22.44</v>
      </c>
      <c r="AT9" s="7">
        <v>5.62</v>
      </c>
      <c r="AU9" s="7">
        <v>33.660000000000004</v>
      </c>
      <c r="AV9" s="7">
        <v>11.200000000000001</v>
      </c>
    </row>
    <row r="10" spans="1:48">
      <c r="A10" s="6" t="s">
        <v>59</v>
      </c>
      <c r="B10" s="6" t="s">
        <v>50</v>
      </c>
      <c r="C10" s="6" t="s">
        <v>60</v>
      </c>
      <c r="D10" s="6" t="s">
        <v>57</v>
      </c>
      <c r="E10" s="8">
        <f t="shared" si="0"/>
        <v>6028095.586489833</v>
      </c>
      <c r="F10" s="97">
        <f t="shared" si="1"/>
        <v>3390.9399999999996</v>
      </c>
      <c r="G10" s="7">
        <v>123.27</v>
      </c>
      <c r="H10" s="7">
        <v>252.17999999999998</v>
      </c>
      <c r="I10" s="7">
        <v>207.39</v>
      </c>
      <c r="J10" s="7">
        <v>75.149999999999991</v>
      </c>
      <c r="K10" s="7">
        <v>123.27</v>
      </c>
      <c r="L10" s="7">
        <v>145.71</v>
      </c>
      <c r="M10" s="7">
        <v>123.27</v>
      </c>
      <c r="N10" s="7">
        <v>57.72</v>
      </c>
      <c r="O10" s="7">
        <v>58.769999999999996</v>
      </c>
      <c r="P10" s="7">
        <v>84.03</v>
      </c>
      <c r="Q10" s="7">
        <v>56.129999999999995</v>
      </c>
      <c r="R10" s="7">
        <v>224.22</v>
      </c>
      <c r="S10" s="7">
        <v>168.18</v>
      </c>
      <c r="T10" s="7">
        <v>168.18</v>
      </c>
      <c r="U10" s="7">
        <v>168.18</v>
      </c>
      <c r="V10" s="7">
        <v>11.459999999999999</v>
      </c>
      <c r="W10" s="7">
        <v>3.63</v>
      </c>
      <c r="X10" s="7">
        <v>52.360000000000007</v>
      </c>
      <c r="Y10" s="7">
        <v>22.47</v>
      </c>
      <c r="Z10" s="7">
        <v>49.7</v>
      </c>
      <c r="AA10" s="7">
        <v>58.905000000000008</v>
      </c>
      <c r="AB10" s="7">
        <v>44.879999999999995</v>
      </c>
      <c r="AC10" s="7">
        <v>78.470000000000013</v>
      </c>
      <c r="AD10" s="7">
        <v>76</v>
      </c>
      <c r="AE10" s="7">
        <v>54</v>
      </c>
      <c r="AF10" s="7">
        <v>190</v>
      </c>
      <c r="AG10" s="7">
        <v>152</v>
      </c>
      <c r="AH10" s="7">
        <v>22.47</v>
      </c>
      <c r="AI10" s="7">
        <v>81</v>
      </c>
      <c r="AJ10" s="7">
        <v>81</v>
      </c>
      <c r="AK10" s="7">
        <v>54</v>
      </c>
      <c r="AL10" s="7">
        <v>43</v>
      </c>
      <c r="AM10" s="7">
        <v>39.270000000000003</v>
      </c>
      <c r="AN10" s="7">
        <v>65.484999999999999</v>
      </c>
      <c r="AO10" s="7">
        <v>2.82</v>
      </c>
      <c r="AP10" s="7">
        <v>33.659999999999997</v>
      </c>
      <c r="AQ10" s="7">
        <v>11.79</v>
      </c>
      <c r="AR10" s="7">
        <v>54</v>
      </c>
      <c r="AS10" s="7">
        <v>22.44</v>
      </c>
      <c r="AT10" s="7">
        <v>5.62</v>
      </c>
      <c r="AU10" s="7">
        <v>33.660000000000004</v>
      </c>
      <c r="AV10" s="7">
        <v>11.200000000000001</v>
      </c>
    </row>
    <row r="11" spans="1:48">
      <c r="A11" s="6" t="s">
        <v>61</v>
      </c>
      <c r="B11" s="6" t="s">
        <v>50</v>
      </c>
      <c r="C11" s="6" t="s">
        <v>60</v>
      </c>
      <c r="D11" s="6" t="s">
        <v>57</v>
      </c>
      <c r="E11" s="8">
        <f t="shared" si="0"/>
        <v>13007713.165206354</v>
      </c>
      <c r="F11" s="97">
        <f t="shared" si="1"/>
        <v>6967.9699999999984</v>
      </c>
      <c r="G11" s="7">
        <v>246.54</v>
      </c>
      <c r="H11" s="7">
        <v>504.35999999999996</v>
      </c>
      <c r="I11" s="7">
        <v>414.78</v>
      </c>
      <c r="J11" s="7">
        <v>150.29999999999998</v>
      </c>
      <c r="K11" s="7">
        <v>246.54</v>
      </c>
      <c r="L11" s="7">
        <v>291.42</v>
      </c>
      <c r="M11" s="7">
        <v>246.54</v>
      </c>
      <c r="N11" s="7">
        <v>115.44</v>
      </c>
      <c r="O11" s="7">
        <v>117.53999999999999</v>
      </c>
      <c r="P11" s="7">
        <v>168.06</v>
      </c>
      <c r="Q11" s="7">
        <v>112.25999999999999</v>
      </c>
      <c r="R11" s="7">
        <v>448.44</v>
      </c>
      <c r="S11" s="7">
        <v>336.36</v>
      </c>
      <c r="T11" s="7">
        <v>336.36</v>
      </c>
      <c r="U11" s="7">
        <v>336.36</v>
      </c>
      <c r="V11" s="7">
        <v>22.919999999999998</v>
      </c>
      <c r="W11" s="7">
        <v>7.26</v>
      </c>
      <c r="X11" s="7">
        <v>112.2</v>
      </c>
      <c r="Y11" s="7">
        <v>44.94</v>
      </c>
      <c r="Z11" s="7">
        <v>106.5</v>
      </c>
      <c r="AA11" s="7">
        <v>126.22499999999999</v>
      </c>
      <c r="AB11" s="7">
        <v>89.759999999999991</v>
      </c>
      <c r="AC11" s="7">
        <v>168.15</v>
      </c>
      <c r="AD11" s="7">
        <v>158</v>
      </c>
      <c r="AE11" s="7">
        <v>113</v>
      </c>
      <c r="AF11" s="7">
        <v>394</v>
      </c>
      <c r="AG11" s="7">
        <v>315</v>
      </c>
      <c r="AH11" s="7">
        <v>44.94</v>
      </c>
      <c r="AI11" s="7">
        <v>169</v>
      </c>
      <c r="AJ11" s="7">
        <v>169</v>
      </c>
      <c r="AK11" s="7">
        <v>113</v>
      </c>
      <c r="AL11" s="7">
        <v>90</v>
      </c>
      <c r="AM11" s="7">
        <v>84.149999999999991</v>
      </c>
      <c r="AN11" s="7">
        <v>140.32499999999999</v>
      </c>
      <c r="AO11" s="7">
        <v>5.64</v>
      </c>
      <c r="AP11" s="7">
        <v>67.319999999999993</v>
      </c>
      <c r="AQ11" s="7">
        <v>23.58</v>
      </c>
      <c r="AR11" s="7">
        <v>113</v>
      </c>
      <c r="AS11" s="7">
        <v>67.319999999999993</v>
      </c>
      <c r="AT11" s="7">
        <v>16.86</v>
      </c>
      <c r="AU11" s="7">
        <v>100.97999999999999</v>
      </c>
      <c r="AV11" s="7">
        <v>33.6</v>
      </c>
    </row>
    <row r="12" spans="1:48">
      <c r="A12" s="6" t="s">
        <v>62</v>
      </c>
      <c r="B12" s="6" t="s">
        <v>50</v>
      </c>
      <c r="C12" s="6" t="s">
        <v>60</v>
      </c>
      <c r="D12" s="6" t="s">
        <v>57</v>
      </c>
      <c r="E12" s="8">
        <f t="shared" si="0"/>
        <v>10117056.543495214</v>
      </c>
      <c r="F12" s="97">
        <f t="shared" si="1"/>
        <v>5741.88</v>
      </c>
      <c r="G12" s="7">
        <v>205.45000000000002</v>
      </c>
      <c r="H12" s="7">
        <v>420.3</v>
      </c>
      <c r="I12" s="7">
        <v>345.65000000000003</v>
      </c>
      <c r="J12" s="7">
        <v>125.25</v>
      </c>
      <c r="K12" s="7">
        <v>205.45000000000002</v>
      </c>
      <c r="L12" s="7">
        <v>242.85000000000002</v>
      </c>
      <c r="M12" s="7">
        <v>205.45000000000002</v>
      </c>
      <c r="N12" s="7">
        <v>96.2</v>
      </c>
      <c r="O12" s="7">
        <v>97.95</v>
      </c>
      <c r="P12" s="7">
        <v>140.05000000000001</v>
      </c>
      <c r="Q12" s="7">
        <v>93.550000000000011</v>
      </c>
      <c r="R12" s="7">
        <v>373.70000000000005</v>
      </c>
      <c r="S12" s="7">
        <v>280.3</v>
      </c>
      <c r="T12" s="7">
        <v>280.3</v>
      </c>
      <c r="U12" s="7">
        <v>280.3</v>
      </c>
      <c r="V12" s="7">
        <v>19.100000000000001</v>
      </c>
      <c r="W12" s="7">
        <v>6.0500000000000007</v>
      </c>
      <c r="X12" s="7">
        <v>67.319999999999993</v>
      </c>
      <c r="Y12" s="7">
        <v>37.450000000000003</v>
      </c>
      <c r="Z12" s="7">
        <v>63.9</v>
      </c>
      <c r="AA12" s="7">
        <v>75.734999999999999</v>
      </c>
      <c r="AB12" s="7">
        <v>74.8</v>
      </c>
      <c r="AC12" s="7">
        <v>100.89</v>
      </c>
      <c r="AD12" s="7">
        <v>142</v>
      </c>
      <c r="AE12" s="7">
        <v>101</v>
      </c>
      <c r="AF12" s="7">
        <v>355</v>
      </c>
      <c r="AG12" s="7">
        <v>284</v>
      </c>
      <c r="AH12" s="7">
        <v>37.450000000000003</v>
      </c>
      <c r="AI12" s="7">
        <v>152</v>
      </c>
      <c r="AJ12" s="7">
        <v>152</v>
      </c>
      <c r="AK12" s="7">
        <v>101</v>
      </c>
      <c r="AL12" s="7">
        <v>81</v>
      </c>
      <c r="AM12" s="7">
        <v>50.489999999999995</v>
      </c>
      <c r="AN12" s="7">
        <v>84.194999999999993</v>
      </c>
      <c r="AO12" s="7">
        <v>4.7</v>
      </c>
      <c r="AP12" s="7">
        <v>56.1</v>
      </c>
      <c r="AQ12" s="7">
        <v>19.650000000000002</v>
      </c>
      <c r="AR12" s="7">
        <v>101</v>
      </c>
      <c r="AS12" s="7">
        <v>56.1</v>
      </c>
      <c r="AT12" s="7">
        <v>14.05</v>
      </c>
      <c r="AU12" s="7">
        <v>84.15</v>
      </c>
      <c r="AV12" s="7">
        <v>28</v>
      </c>
    </row>
    <row r="13" spans="1:48">
      <c r="A13" s="6" t="s">
        <v>63</v>
      </c>
      <c r="B13" s="6" t="s">
        <v>50</v>
      </c>
      <c r="C13" s="6" t="s">
        <v>60</v>
      </c>
      <c r="D13" s="6" t="s">
        <v>57</v>
      </c>
      <c r="E13" s="8">
        <f t="shared" si="0"/>
        <v>6362860.4097881429</v>
      </c>
      <c r="F13" s="97">
        <f t="shared" si="1"/>
        <v>3795.2750000000001</v>
      </c>
      <c r="G13" s="7">
        <v>143.81500000000003</v>
      </c>
      <c r="H13" s="7">
        <v>294.21000000000004</v>
      </c>
      <c r="I13" s="7">
        <v>241.95500000000001</v>
      </c>
      <c r="J13" s="7">
        <v>87.675000000000011</v>
      </c>
      <c r="K13" s="7">
        <v>143.81500000000003</v>
      </c>
      <c r="L13" s="7">
        <v>169.995</v>
      </c>
      <c r="M13" s="7">
        <v>143.81500000000003</v>
      </c>
      <c r="N13" s="7">
        <v>67.34</v>
      </c>
      <c r="O13" s="7">
        <v>68.565000000000012</v>
      </c>
      <c r="P13" s="7">
        <v>98.035000000000011</v>
      </c>
      <c r="Q13" s="7">
        <v>65.484999999999999</v>
      </c>
      <c r="R13" s="7">
        <v>261.59000000000003</v>
      </c>
      <c r="S13" s="7">
        <v>196.21</v>
      </c>
      <c r="T13" s="7">
        <v>196.21</v>
      </c>
      <c r="U13" s="7">
        <v>196.21</v>
      </c>
      <c r="V13" s="7">
        <v>11.459999999999999</v>
      </c>
      <c r="W13" s="7">
        <v>3.63</v>
      </c>
      <c r="X13" s="7">
        <v>44.879999999999995</v>
      </c>
      <c r="Y13" s="7">
        <v>22.47</v>
      </c>
      <c r="Z13" s="7">
        <v>42.6</v>
      </c>
      <c r="AA13" s="7">
        <v>50.489999999999995</v>
      </c>
      <c r="AB13" s="7">
        <v>44.879999999999995</v>
      </c>
      <c r="AC13" s="7">
        <v>67.259999999999991</v>
      </c>
      <c r="AD13" s="7">
        <v>85</v>
      </c>
      <c r="AE13" s="7">
        <v>61</v>
      </c>
      <c r="AF13" s="7">
        <v>212</v>
      </c>
      <c r="AG13" s="7">
        <v>170</v>
      </c>
      <c r="AH13" s="7">
        <v>22.47</v>
      </c>
      <c r="AI13" s="7">
        <v>91</v>
      </c>
      <c r="AJ13" s="7">
        <v>91</v>
      </c>
      <c r="AK13" s="7">
        <v>61</v>
      </c>
      <c r="AL13" s="7">
        <v>49</v>
      </c>
      <c r="AM13" s="7">
        <v>33.659999999999997</v>
      </c>
      <c r="AN13" s="7">
        <v>56.129999999999995</v>
      </c>
      <c r="AO13" s="7">
        <v>2.82</v>
      </c>
      <c r="AP13" s="7">
        <v>33.659999999999997</v>
      </c>
      <c r="AQ13" s="7">
        <v>11.79</v>
      </c>
      <c r="AR13" s="7">
        <v>61</v>
      </c>
      <c r="AS13" s="7">
        <v>28.05</v>
      </c>
      <c r="AT13" s="7">
        <v>7.0250000000000004</v>
      </c>
      <c r="AU13" s="7">
        <v>42.075000000000003</v>
      </c>
      <c r="AV13" s="7">
        <v>14</v>
      </c>
    </row>
    <row r="14" spans="1:48">
      <c r="A14" s="6" t="s">
        <v>64</v>
      </c>
      <c r="B14" s="6" t="s">
        <v>50</v>
      </c>
      <c r="C14" s="6" t="s">
        <v>60</v>
      </c>
      <c r="D14" s="6" t="s">
        <v>57</v>
      </c>
      <c r="E14" s="8">
        <f t="shared" si="0"/>
        <v>15237186.09258455</v>
      </c>
      <c r="F14" s="97">
        <f t="shared" si="1"/>
        <v>8125.2000000000016</v>
      </c>
      <c r="G14" s="7">
        <v>287.63000000000005</v>
      </c>
      <c r="H14" s="7">
        <v>588.42000000000007</v>
      </c>
      <c r="I14" s="7">
        <v>483.91</v>
      </c>
      <c r="J14" s="7">
        <v>175.35000000000002</v>
      </c>
      <c r="K14" s="7">
        <v>287.63000000000005</v>
      </c>
      <c r="L14" s="7">
        <v>339.99</v>
      </c>
      <c r="M14" s="7">
        <v>287.63000000000005</v>
      </c>
      <c r="N14" s="7">
        <v>134.68</v>
      </c>
      <c r="O14" s="7">
        <v>137.13000000000002</v>
      </c>
      <c r="P14" s="7">
        <v>196.07000000000002</v>
      </c>
      <c r="Q14" s="7">
        <v>130.97</v>
      </c>
      <c r="R14" s="7">
        <v>523.18000000000006</v>
      </c>
      <c r="S14" s="7">
        <v>392.42</v>
      </c>
      <c r="T14" s="7">
        <v>392.42</v>
      </c>
      <c r="U14" s="7">
        <v>392.42</v>
      </c>
      <c r="V14" s="7">
        <v>28.65</v>
      </c>
      <c r="W14" s="7">
        <v>9.0749999999999993</v>
      </c>
      <c r="X14" s="7">
        <v>119.68</v>
      </c>
      <c r="Y14" s="7">
        <v>56.174999999999997</v>
      </c>
      <c r="Z14" s="7">
        <v>113.60000000000001</v>
      </c>
      <c r="AA14" s="7">
        <v>134.64000000000001</v>
      </c>
      <c r="AB14" s="7">
        <v>112.2</v>
      </c>
      <c r="AC14" s="7">
        <v>179.36</v>
      </c>
      <c r="AD14" s="7">
        <v>185</v>
      </c>
      <c r="AE14" s="7">
        <v>132</v>
      </c>
      <c r="AF14" s="7">
        <v>462</v>
      </c>
      <c r="AG14" s="7">
        <v>369</v>
      </c>
      <c r="AH14" s="7">
        <v>56.174999999999997</v>
      </c>
      <c r="AI14" s="7">
        <v>198</v>
      </c>
      <c r="AJ14" s="7">
        <v>198</v>
      </c>
      <c r="AK14" s="7">
        <v>132</v>
      </c>
      <c r="AL14" s="7">
        <v>106</v>
      </c>
      <c r="AM14" s="7">
        <v>89.76</v>
      </c>
      <c r="AN14" s="7">
        <v>149.68</v>
      </c>
      <c r="AO14" s="7">
        <v>7.05</v>
      </c>
      <c r="AP14" s="7">
        <v>84.149999999999991</v>
      </c>
      <c r="AQ14" s="7">
        <v>29.474999999999998</v>
      </c>
      <c r="AR14" s="7">
        <v>132</v>
      </c>
      <c r="AS14" s="7">
        <v>89.76</v>
      </c>
      <c r="AT14" s="7">
        <v>22.48</v>
      </c>
      <c r="AU14" s="7">
        <v>134.64000000000001</v>
      </c>
      <c r="AV14" s="7">
        <v>44.800000000000004</v>
      </c>
    </row>
    <row r="15" spans="1:48">
      <c r="A15" s="6" t="s">
        <v>65</v>
      </c>
      <c r="B15" s="6" t="s">
        <v>50</v>
      </c>
      <c r="C15" s="6" t="s">
        <v>66</v>
      </c>
      <c r="D15" s="6" t="s">
        <v>52</v>
      </c>
      <c r="E15" s="8">
        <f t="shared" si="0"/>
        <v>8910791.5102180224</v>
      </c>
      <c r="F15" s="97">
        <f t="shared" si="1"/>
        <v>4818.63</v>
      </c>
      <c r="G15" s="7">
        <v>164.36</v>
      </c>
      <c r="H15" s="7">
        <v>336.24</v>
      </c>
      <c r="I15" s="7">
        <v>276.52</v>
      </c>
      <c r="J15" s="7">
        <v>100.2</v>
      </c>
      <c r="K15" s="7">
        <v>164.36</v>
      </c>
      <c r="L15" s="7">
        <v>194.28</v>
      </c>
      <c r="M15" s="7">
        <v>164.36</v>
      </c>
      <c r="N15" s="7">
        <v>76.960000000000008</v>
      </c>
      <c r="O15" s="7">
        <v>78.36</v>
      </c>
      <c r="P15" s="7">
        <v>112.04</v>
      </c>
      <c r="Q15" s="7">
        <v>74.84</v>
      </c>
      <c r="R15" s="7">
        <v>298.95999999999998</v>
      </c>
      <c r="S15" s="7">
        <v>224.24</v>
      </c>
      <c r="T15" s="7">
        <v>224.24</v>
      </c>
      <c r="U15" s="7">
        <v>224.24</v>
      </c>
      <c r="V15" s="7">
        <v>17.189999999999998</v>
      </c>
      <c r="W15" s="7">
        <v>5.4449999999999994</v>
      </c>
      <c r="X15" s="7">
        <v>59.84</v>
      </c>
      <c r="Y15" s="7">
        <v>33.704999999999998</v>
      </c>
      <c r="Z15" s="7">
        <v>56.800000000000004</v>
      </c>
      <c r="AA15" s="7">
        <v>67.320000000000007</v>
      </c>
      <c r="AB15" s="7">
        <v>67.319999999999993</v>
      </c>
      <c r="AC15" s="7">
        <v>89.68</v>
      </c>
      <c r="AD15" s="7">
        <v>125</v>
      </c>
      <c r="AE15" s="7">
        <v>90</v>
      </c>
      <c r="AF15" s="7">
        <v>313</v>
      </c>
      <c r="AG15" s="7">
        <v>251</v>
      </c>
      <c r="AH15" s="7">
        <v>33.704999999999998</v>
      </c>
      <c r="AI15" s="7">
        <v>134</v>
      </c>
      <c r="AJ15" s="7">
        <v>134</v>
      </c>
      <c r="AK15" s="7">
        <v>90</v>
      </c>
      <c r="AL15" s="7">
        <v>72</v>
      </c>
      <c r="AM15" s="7">
        <v>44.88</v>
      </c>
      <c r="AN15" s="7">
        <v>74.84</v>
      </c>
      <c r="AO15" s="7">
        <v>4.2299999999999995</v>
      </c>
      <c r="AP15" s="7">
        <v>50.489999999999995</v>
      </c>
      <c r="AQ15" s="7">
        <v>17.684999999999999</v>
      </c>
      <c r="AR15" s="7">
        <v>90</v>
      </c>
      <c r="AS15" s="7">
        <v>56.1</v>
      </c>
      <c r="AT15" s="7">
        <v>14.05</v>
      </c>
      <c r="AU15" s="7">
        <v>84.15</v>
      </c>
      <c r="AV15" s="7">
        <v>28</v>
      </c>
    </row>
    <row r="16" spans="1:48">
      <c r="A16" s="6" t="s">
        <v>67</v>
      </c>
      <c r="B16" s="6" t="s">
        <v>50</v>
      </c>
      <c r="C16" s="6" t="s">
        <v>66</v>
      </c>
      <c r="D16" s="6" t="s">
        <v>52</v>
      </c>
      <c r="E16" s="8">
        <f t="shared" si="0"/>
        <v>7866032.0999580249</v>
      </c>
      <c r="F16" s="97">
        <f t="shared" si="1"/>
        <v>3914.6450000000004</v>
      </c>
      <c r="G16" s="7">
        <v>135.59700000000001</v>
      </c>
      <c r="H16" s="7">
        <v>277.39800000000002</v>
      </c>
      <c r="I16" s="7">
        <v>228.12900000000002</v>
      </c>
      <c r="J16" s="7">
        <v>82.665000000000006</v>
      </c>
      <c r="K16" s="7">
        <v>135.59700000000001</v>
      </c>
      <c r="L16" s="7">
        <v>160.28100000000001</v>
      </c>
      <c r="M16" s="7">
        <v>135.59700000000001</v>
      </c>
      <c r="N16" s="7">
        <v>63.492000000000004</v>
      </c>
      <c r="O16" s="7">
        <v>64.647000000000006</v>
      </c>
      <c r="P16" s="7">
        <v>92.433000000000007</v>
      </c>
      <c r="Q16" s="7">
        <v>61.743000000000002</v>
      </c>
      <c r="R16" s="7">
        <v>246.64200000000002</v>
      </c>
      <c r="S16" s="7">
        <v>184.99800000000002</v>
      </c>
      <c r="T16" s="7">
        <v>184.99800000000002</v>
      </c>
      <c r="U16" s="7">
        <v>184.99800000000002</v>
      </c>
      <c r="V16" s="7">
        <v>17.189999999999998</v>
      </c>
      <c r="W16" s="7">
        <v>5.4449999999999994</v>
      </c>
      <c r="X16" s="7">
        <v>59.84</v>
      </c>
      <c r="Y16" s="7">
        <v>33.704999999999998</v>
      </c>
      <c r="Z16" s="7">
        <v>56.800000000000004</v>
      </c>
      <c r="AA16" s="7">
        <v>67.320000000000007</v>
      </c>
      <c r="AB16" s="7">
        <v>67.319999999999993</v>
      </c>
      <c r="AC16" s="7">
        <v>89.68</v>
      </c>
      <c r="AD16" s="7">
        <v>84</v>
      </c>
      <c r="AE16" s="7">
        <v>60</v>
      </c>
      <c r="AF16" s="7">
        <v>210</v>
      </c>
      <c r="AG16" s="7">
        <v>168</v>
      </c>
      <c r="AH16" s="7">
        <v>33.704999999999998</v>
      </c>
      <c r="AI16" s="7">
        <v>90</v>
      </c>
      <c r="AJ16" s="7">
        <v>90</v>
      </c>
      <c r="AK16" s="7">
        <v>60</v>
      </c>
      <c r="AL16" s="7">
        <v>48</v>
      </c>
      <c r="AM16" s="7">
        <v>44.88</v>
      </c>
      <c r="AN16" s="7">
        <v>74.84</v>
      </c>
      <c r="AO16" s="7">
        <v>4.2299999999999995</v>
      </c>
      <c r="AP16" s="7">
        <v>50.489999999999995</v>
      </c>
      <c r="AQ16" s="7">
        <v>17.684999999999999</v>
      </c>
      <c r="AR16" s="7">
        <v>60</v>
      </c>
      <c r="AS16" s="7">
        <v>56.1</v>
      </c>
      <c r="AT16" s="7">
        <v>14.05</v>
      </c>
      <c r="AU16" s="7">
        <v>84.15</v>
      </c>
      <c r="AV16" s="7">
        <v>28</v>
      </c>
    </row>
    <row r="17" spans="1:48">
      <c r="A17" s="6" t="s">
        <v>68</v>
      </c>
      <c r="B17" s="6" t="s">
        <v>50</v>
      </c>
      <c r="C17" s="6" t="s">
        <v>66</v>
      </c>
      <c r="D17" s="6" t="s">
        <v>52</v>
      </c>
      <c r="E17" s="8">
        <f t="shared" si="0"/>
        <v>4424988.7031087624</v>
      </c>
      <c r="F17" s="97">
        <f t="shared" si="1"/>
        <v>2646.0950000000007</v>
      </c>
      <c r="G17" s="7">
        <v>102.72500000000001</v>
      </c>
      <c r="H17" s="7">
        <v>210.15</v>
      </c>
      <c r="I17" s="7">
        <v>172.82500000000002</v>
      </c>
      <c r="J17" s="7">
        <v>62.625</v>
      </c>
      <c r="K17" s="7">
        <v>102.72500000000001</v>
      </c>
      <c r="L17" s="7">
        <v>121.42500000000001</v>
      </c>
      <c r="M17" s="7">
        <v>102.72500000000001</v>
      </c>
      <c r="N17" s="7">
        <v>48.1</v>
      </c>
      <c r="O17" s="7">
        <v>48.975000000000001</v>
      </c>
      <c r="P17" s="7">
        <v>70.025000000000006</v>
      </c>
      <c r="Q17" s="7">
        <v>46.775000000000006</v>
      </c>
      <c r="R17" s="7">
        <v>186.85000000000002</v>
      </c>
      <c r="S17" s="7">
        <v>140.15</v>
      </c>
      <c r="T17" s="7">
        <v>140.15</v>
      </c>
      <c r="U17" s="7">
        <v>140.15</v>
      </c>
      <c r="V17" s="7">
        <v>7.6400000000000006</v>
      </c>
      <c r="W17" s="7">
        <v>2.42</v>
      </c>
      <c r="X17" s="7">
        <v>29.92</v>
      </c>
      <c r="Y17" s="7">
        <v>14.98</v>
      </c>
      <c r="Z17" s="7">
        <v>28.400000000000002</v>
      </c>
      <c r="AA17" s="7">
        <v>33.660000000000004</v>
      </c>
      <c r="AB17" s="7">
        <v>29.92</v>
      </c>
      <c r="AC17" s="7">
        <v>44.84</v>
      </c>
      <c r="AD17" s="7">
        <v>56</v>
      </c>
      <c r="AE17" s="7">
        <v>40</v>
      </c>
      <c r="AF17" s="7">
        <v>139</v>
      </c>
      <c r="AG17" s="7">
        <v>111</v>
      </c>
      <c r="AH17" s="7">
        <v>14.98</v>
      </c>
      <c r="AI17" s="7">
        <v>60</v>
      </c>
      <c r="AJ17" s="7">
        <v>60</v>
      </c>
      <c r="AK17" s="7">
        <v>40</v>
      </c>
      <c r="AL17" s="7">
        <v>32</v>
      </c>
      <c r="AM17" s="7">
        <v>22.44</v>
      </c>
      <c r="AN17" s="7">
        <v>37.42</v>
      </c>
      <c r="AO17" s="7">
        <v>1.8800000000000001</v>
      </c>
      <c r="AP17" s="7">
        <v>22.44</v>
      </c>
      <c r="AQ17" s="7">
        <v>7.86</v>
      </c>
      <c r="AR17" s="7">
        <v>40</v>
      </c>
      <c r="AS17" s="7">
        <v>22.44</v>
      </c>
      <c r="AT17" s="7">
        <v>5.62</v>
      </c>
      <c r="AU17" s="7">
        <v>33.660000000000004</v>
      </c>
      <c r="AV17" s="7">
        <v>11.200000000000001</v>
      </c>
    </row>
    <row r="18" spans="1:48">
      <c r="A18" s="6" t="s">
        <v>69</v>
      </c>
      <c r="B18" s="6" t="s">
        <v>50</v>
      </c>
      <c r="C18" s="6" t="s">
        <v>66</v>
      </c>
      <c r="D18" s="6" t="s">
        <v>52</v>
      </c>
      <c r="E18" s="8">
        <f t="shared" si="0"/>
        <v>10840733.669179294</v>
      </c>
      <c r="F18" s="97">
        <f t="shared" si="1"/>
        <v>6045.237000000001</v>
      </c>
      <c r="G18" s="7">
        <v>225.995</v>
      </c>
      <c r="H18" s="7">
        <v>462.33</v>
      </c>
      <c r="I18" s="7">
        <v>380.21499999999997</v>
      </c>
      <c r="J18" s="7">
        <v>137.77500000000001</v>
      </c>
      <c r="K18" s="7">
        <v>225.995</v>
      </c>
      <c r="L18" s="7">
        <v>267.13499999999999</v>
      </c>
      <c r="M18" s="7">
        <v>225.995</v>
      </c>
      <c r="N18" s="7">
        <v>105.82000000000001</v>
      </c>
      <c r="O18" s="7">
        <v>107.745</v>
      </c>
      <c r="P18" s="7">
        <v>154.05500000000001</v>
      </c>
      <c r="Q18" s="7">
        <v>102.905</v>
      </c>
      <c r="R18" s="7">
        <v>411.07</v>
      </c>
      <c r="S18" s="7">
        <v>308.33</v>
      </c>
      <c r="T18" s="7">
        <v>308.33</v>
      </c>
      <c r="U18" s="7">
        <v>308.33</v>
      </c>
      <c r="V18" s="7">
        <v>21.774000000000001</v>
      </c>
      <c r="W18" s="7">
        <v>6.8970000000000002</v>
      </c>
      <c r="X18" s="7">
        <v>82.28</v>
      </c>
      <c r="Y18" s="7">
        <v>42.693000000000005</v>
      </c>
      <c r="Z18" s="7">
        <v>78.099999999999994</v>
      </c>
      <c r="AA18" s="7">
        <v>92.564999999999998</v>
      </c>
      <c r="AB18" s="7">
        <v>85.272000000000006</v>
      </c>
      <c r="AC18" s="7">
        <v>123.31</v>
      </c>
      <c r="AD18" s="7">
        <v>125</v>
      </c>
      <c r="AE18" s="7">
        <v>90</v>
      </c>
      <c r="AF18" s="7">
        <v>313</v>
      </c>
      <c r="AG18" s="7">
        <v>251</v>
      </c>
      <c r="AH18" s="7">
        <v>42.693000000000005</v>
      </c>
      <c r="AI18" s="7">
        <v>134</v>
      </c>
      <c r="AJ18" s="7">
        <v>134</v>
      </c>
      <c r="AK18" s="7">
        <v>90</v>
      </c>
      <c r="AL18" s="7">
        <v>72</v>
      </c>
      <c r="AM18" s="7">
        <v>61.71</v>
      </c>
      <c r="AN18" s="7">
        <v>102.905</v>
      </c>
      <c r="AO18" s="7">
        <v>5.3580000000000005</v>
      </c>
      <c r="AP18" s="7">
        <v>63.954000000000001</v>
      </c>
      <c r="AQ18" s="7">
        <v>22.401</v>
      </c>
      <c r="AR18" s="7">
        <v>90</v>
      </c>
      <c r="AS18" s="7">
        <v>56.1</v>
      </c>
      <c r="AT18" s="7">
        <v>14.05</v>
      </c>
      <c r="AU18" s="7">
        <v>84.15</v>
      </c>
      <c r="AV18" s="7">
        <v>28</v>
      </c>
    </row>
    <row r="19" spans="1:48">
      <c r="A19" s="6" t="s">
        <v>70</v>
      </c>
      <c r="B19" s="6" t="s">
        <v>50</v>
      </c>
      <c r="C19" s="6" t="s">
        <v>66</v>
      </c>
      <c r="D19" s="6" t="s">
        <v>52</v>
      </c>
      <c r="E19" s="8">
        <f t="shared" si="0"/>
        <v>2549269.4845043812</v>
      </c>
      <c r="F19" s="97">
        <f t="shared" si="1"/>
        <v>1621.6850000000002</v>
      </c>
      <c r="G19" s="7">
        <v>61.634999999999998</v>
      </c>
      <c r="H19" s="7">
        <v>126.08999999999999</v>
      </c>
      <c r="I19" s="7">
        <v>103.69499999999999</v>
      </c>
      <c r="J19" s="7">
        <v>37.574999999999996</v>
      </c>
      <c r="K19" s="7">
        <v>61.634999999999998</v>
      </c>
      <c r="L19" s="7">
        <v>72.855000000000004</v>
      </c>
      <c r="M19" s="7">
        <v>61.634999999999998</v>
      </c>
      <c r="N19" s="7">
        <v>28.86</v>
      </c>
      <c r="O19" s="7">
        <v>29.384999999999998</v>
      </c>
      <c r="P19" s="7">
        <v>42.015000000000001</v>
      </c>
      <c r="Q19" s="7">
        <v>28.064999999999998</v>
      </c>
      <c r="R19" s="7">
        <v>112.11</v>
      </c>
      <c r="S19" s="7">
        <v>84.09</v>
      </c>
      <c r="T19" s="7">
        <v>84.09</v>
      </c>
      <c r="U19" s="7">
        <v>84.09</v>
      </c>
      <c r="V19" s="7">
        <v>3.8200000000000003</v>
      </c>
      <c r="W19" s="7">
        <v>1.21</v>
      </c>
      <c r="X19" s="7">
        <v>14.96</v>
      </c>
      <c r="Y19" s="7">
        <v>7.49</v>
      </c>
      <c r="Z19" s="7">
        <v>14.200000000000001</v>
      </c>
      <c r="AA19" s="7">
        <v>16.830000000000002</v>
      </c>
      <c r="AB19" s="7">
        <v>14.96</v>
      </c>
      <c r="AC19" s="7">
        <v>22.42</v>
      </c>
      <c r="AD19" s="7">
        <v>40</v>
      </c>
      <c r="AE19" s="7">
        <v>29</v>
      </c>
      <c r="AF19" s="7">
        <v>101</v>
      </c>
      <c r="AG19" s="7">
        <v>81</v>
      </c>
      <c r="AH19" s="7">
        <v>7.49</v>
      </c>
      <c r="AI19" s="7">
        <v>43</v>
      </c>
      <c r="AJ19" s="7">
        <v>43</v>
      </c>
      <c r="AK19" s="7">
        <v>29</v>
      </c>
      <c r="AL19" s="7">
        <v>23</v>
      </c>
      <c r="AM19" s="7">
        <v>11.22</v>
      </c>
      <c r="AN19" s="7">
        <v>18.71</v>
      </c>
      <c r="AO19" s="7">
        <v>0.94000000000000006</v>
      </c>
      <c r="AP19" s="7">
        <v>11.22</v>
      </c>
      <c r="AQ19" s="7">
        <v>3.93</v>
      </c>
      <c r="AR19" s="7">
        <v>29</v>
      </c>
      <c r="AS19" s="7">
        <v>11.22</v>
      </c>
      <c r="AT19" s="7">
        <v>2.81</v>
      </c>
      <c r="AU19" s="7">
        <v>16.830000000000002</v>
      </c>
      <c r="AV19" s="7">
        <v>5.6000000000000005</v>
      </c>
    </row>
    <row r="20" spans="1:48">
      <c r="A20" s="6" t="s">
        <v>71</v>
      </c>
      <c r="B20" s="6" t="s">
        <v>50</v>
      </c>
      <c r="C20" s="6" t="s">
        <v>52</v>
      </c>
      <c r="D20" s="6" t="s">
        <v>52</v>
      </c>
      <c r="E20" s="8">
        <f t="shared" si="0"/>
        <v>6347634.183086453</v>
      </c>
      <c r="F20" s="97">
        <f t="shared" si="1"/>
        <v>4728.5150000000003</v>
      </c>
      <c r="G20" s="7">
        <v>225.995</v>
      </c>
      <c r="H20" s="7">
        <v>462.33</v>
      </c>
      <c r="I20" s="7">
        <v>380.21499999999997</v>
      </c>
      <c r="J20" s="7">
        <v>137.77500000000001</v>
      </c>
      <c r="K20" s="7">
        <v>225.995</v>
      </c>
      <c r="L20" s="7">
        <v>267.13499999999999</v>
      </c>
      <c r="M20" s="7">
        <v>225.995</v>
      </c>
      <c r="N20" s="7">
        <v>105.82000000000001</v>
      </c>
      <c r="O20" s="7">
        <v>107.745</v>
      </c>
      <c r="P20" s="7">
        <v>154.05500000000001</v>
      </c>
      <c r="Q20" s="7">
        <v>102.905</v>
      </c>
      <c r="R20" s="7">
        <v>411.07</v>
      </c>
      <c r="S20" s="7">
        <v>308.33</v>
      </c>
      <c r="T20" s="7">
        <v>308.33</v>
      </c>
      <c r="U20" s="7">
        <v>308.33</v>
      </c>
      <c r="V20" s="7">
        <v>11.459999999999999</v>
      </c>
      <c r="W20" s="7">
        <v>3.63</v>
      </c>
      <c r="X20" s="7">
        <v>37.4</v>
      </c>
      <c r="Y20" s="7">
        <v>22.47</v>
      </c>
      <c r="Z20" s="7">
        <v>35.5</v>
      </c>
      <c r="AA20" s="7">
        <v>42.075000000000003</v>
      </c>
      <c r="AB20" s="7">
        <v>44.879999999999995</v>
      </c>
      <c r="AC20" s="7">
        <v>56.050000000000004</v>
      </c>
      <c r="AD20" s="7">
        <v>54</v>
      </c>
      <c r="AE20" s="7">
        <v>39</v>
      </c>
      <c r="AF20" s="7">
        <v>135</v>
      </c>
      <c r="AG20" s="7">
        <v>108</v>
      </c>
      <c r="AH20" s="7">
        <v>22.47</v>
      </c>
      <c r="AI20" s="7">
        <v>58</v>
      </c>
      <c r="AJ20" s="7">
        <v>58</v>
      </c>
      <c r="AK20" s="7">
        <v>39</v>
      </c>
      <c r="AL20" s="7">
        <v>31</v>
      </c>
      <c r="AM20" s="7">
        <v>28.05</v>
      </c>
      <c r="AN20" s="7">
        <v>46.775000000000006</v>
      </c>
      <c r="AO20" s="7">
        <v>2.82</v>
      </c>
      <c r="AP20" s="7">
        <v>33.659999999999997</v>
      </c>
      <c r="AQ20" s="7">
        <v>11.79</v>
      </c>
      <c r="AR20" s="7">
        <v>39</v>
      </c>
      <c r="AS20" s="7">
        <v>11.22</v>
      </c>
      <c r="AT20" s="7">
        <v>2.81</v>
      </c>
      <c r="AU20" s="7">
        <v>16.830000000000002</v>
      </c>
      <c r="AV20" s="7">
        <v>5.6000000000000005</v>
      </c>
    </row>
    <row r="21" spans="1:48">
      <c r="A21" s="6" t="s">
        <v>72</v>
      </c>
      <c r="B21" s="6" t="s">
        <v>50</v>
      </c>
      <c r="C21" s="6" t="s">
        <v>52</v>
      </c>
      <c r="D21" s="6" t="s">
        <v>52</v>
      </c>
      <c r="E21" s="8">
        <f t="shared" si="0"/>
        <v>8593259.823271187</v>
      </c>
      <c r="F21" s="97">
        <f t="shared" si="1"/>
        <v>4201.0778358315492</v>
      </c>
      <c r="G21" s="7">
        <v>143.7123483226267</v>
      </c>
      <c r="H21" s="7">
        <v>294</v>
      </c>
      <c r="I21" s="7">
        <v>241.7822983583155</v>
      </c>
      <c r="J21" s="7">
        <v>87.612419700214133</v>
      </c>
      <c r="K21" s="7">
        <v>143.7123483226267</v>
      </c>
      <c r="L21" s="7">
        <v>169.87366167023555</v>
      </c>
      <c r="M21" s="7">
        <v>143.7123483226267</v>
      </c>
      <c r="N21" s="7">
        <v>67.291934332619562</v>
      </c>
      <c r="O21" s="7">
        <v>68.516059957173454</v>
      </c>
      <c r="P21" s="7">
        <v>97.965024982155612</v>
      </c>
      <c r="Q21" s="7">
        <v>65.438258386866522</v>
      </c>
      <c r="R21" s="7">
        <v>261.40328336902212</v>
      </c>
      <c r="S21" s="7">
        <v>196.06995003568881</v>
      </c>
      <c r="T21" s="7">
        <v>196.06995003568881</v>
      </c>
      <c r="U21" s="7">
        <v>196.06995003568881</v>
      </c>
      <c r="V21" s="7">
        <v>16.425999999999998</v>
      </c>
      <c r="W21" s="7">
        <v>5.2029999999999994</v>
      </c>
      <c r="X21" s="7">
        <v>67.319999999999993</v>
      </c>
      <c r="Y21" s="7">
        <v>32.207000000000001</v>
      </c>
      <c r="Z21" s="7">
        <v>63.9</v>
      </c>
      <c r="AA21" s="7">
        <v>75.734999999999999</v>
      </c>
      <c r="AB21" s="7">
        <v>64.327999999999989</v>
      </c>
      <c r="AC21" s="7">
        <v>100.89</v>
      </c>
      <c r="AD21" s="7">
        <v>92</v>
      </c>
      <c r="AE21" s="7">
        <v>65</v>
      </c>
      <c r="AF21" s="7">
        <v>229</v>
      </c>
      <c r="AG21" s="7">
        <v>183</v>
      </c>
      <c r="AH21" s="7">
        <v>32.207000000000001</v>
      </c>
      <c r="AI21" s="7">
        <v>98</v>
      </c>
      <c r="AJ21" s="7">
        <v>98</v>
      </c>
      <c r="AK21" s="7">
        <v>65</v>
      </c>
      <c r="AL21" s="7">
        <v>52</v>
      </c>
      <c r="AM21" s="7">
        <v>50.489999999999995</v>
      </c>
      <c r="AN21" s="7">
        <v>84.194999999999993</v>
      </c>
      <c r="AO21" s="7">
        <v>4.0419999999999998</v>
      </c>
      <c r="AP21" s="7">
        <v>48.245999999999995</v>
      </c>
      <c r="AQ21" s="7">
        <v>16.898999999999997</v>
      </c>
      <c r="AR21" s="7">
        <v>65</v>
      </c>
      <c r="AS21" s="7">
        <v>67.319999999999993</v>
      </c>
      <c r="AT21" s="7">
        <v>16.86</v>
      </c>
      <c r="AU21" s="7">
        <v>100.97999999999999</v>
      </c>
      <c r="AV21" s="7">
        <v>33.6</v>
      </c>
    </row>
    <row r="22" spans="1:48">
      <c r="A22" s="6" t="s">
        <v>73</v>
      </c>
      <c r="B22" s="6" t="s">
        <v>50</v>
      </c>
      <c r="C22" s="6" t="s">
        <v>52</v>
      </c>
      <c r="D22" s="6" t="s">
        <v>52</v>
      </c>
      <c r="E22" s="8">
        <f t="shared" si="0"/>
        <v>9917800.9980219062</v>
      </c>
      <c r="F22" s="97">
        <f t="shared" si="1"/>
        <v>4721.1450000000013</v>
      </c>
      <c r="G22" s="7">
        <v>143.81500000000003</v>
      </c>
      <c r="H22" s="7">
        <v>294.21000000000004</v>
      </c>
      <c r="I22" s="7">
        <v>241.95500000000001</v>
      </c>
      <c r="J22" s="7">
        <v>87.675000000000011</v>
      </c>
      <c r="K22" s="7">
        <v>143.81500000000003</v>
      </c>
      <c r="L22" s="7">
        <v>169.995</v>
      </c>
      <c r="M22" s="7">
        <v>143.81500000000003</v>
      </c>
      <c r="N22" s="7">
        <v>67.34</v>
      </c>
      <c r="O22" s="7">
        <v>68.565000000000012</v>
      </c>
      <c r="P22" s="7">
        <v>98.035000000000011</v>
      </c>
      <c r="Q22" s="7">
        <v>65.484999999999999</v>
      </c>
      <c r="R22" s="7">
        <v>261.59000000000003</v>
      </c>
      <c r="S22" s="7">
        <v>196.21</v>
      </c>
      <c r="T22" s="7">
        <v>196.21</v>
      </c>
      <c r="U22" s="7">
        <v>196.21</v>
      </c>
      <c r="V22" s="7">
        <v>19.100000000000001</v>
      </c>
      <c r="W22" s="7">
        <v>6.0500000000000007</v>
      </c>
      <c r="X22" s="7">
        <v>74.8</v>
      </c>
      <c r="Y22" s="7">
        <v>37.450000000000003</v>
      </c>
      <c r="Z22" s="7">
        <v>71</v>
      </c>
      <c r="AA22" s="7">
        <v>84.15</v>
      </c>
      <c r="AB22" s="7">
        <v>74.8</v>
      </c>
      <c r="AC22" s="7">
        <v>112.10000000000001</v>
      </c>
      <c r="AD22" s="7">
        <v>130</v>
      </c>
      <c r="AE22" s="7">
        <v>93</v>
      </c>
      <c r="AF22" s="7">
        <v>324</v>
      </c>
      <c r="AG22" s="7">
        <v>259</v>
      </c>
      <c r="AH22" s="7">
        <v>37.450000000000003</v>
      </c>
      <c r="AI22" s="7">
        <v>139</v>
      </c>
      <c r="AJ22" s="7">
        <v>139</v>
      </c>
      <c r="AK22" s="7">
        <v>93</v>
      </c>
      <c r="AL22" s="7">
        <v>74</v>
      </c>
      <c r="AM22" s="7">
        <v>56.1</v>
      </c>
      <c r="AN22" s="7">
        <v>93.550000000000011</v>
      </c>
      <c r="AO22" s="7">
        <v>4.7</v>
      </c>
      <c r="AP22" s="7">
        <v>56.1</v>
      </c>
      <c r="AQ22" s="7">
        <v>19.650000000000002</v>
      </c>
      <c r="AR22" s="7">
        <v>93</v>
      </c>
      <c r="AS22" s="7">
        <v>78.540000000000006</v>
      </c>
      <c r="AT22" s="7">
        <v>19.670000000000002</v>
      </c>
      <c r="AU22" s="7">
        <v>117.81000000000002</v>
      </c>
      <c r="AV22" s="7">
        <v>39.200000000000003</v>
      </c>
    </row>
    <row r="23" spans="1:48">
      <c r="A23" s="6" t="s">
        <v>74</v>
      </c>
      <c r="B23" s="6" t="s">
        <v>50</v>
      </c>
      <c r="C23" s="6" t="s">
        <v>52</v>
      </c>
      <c r="D23" s="6" t="s">
        <v>52</v>
      </c>
      <c r="E23" s="8">
        <f t="shared" si="0"/>
        <v>2086352.4886043817</v>
      </c>
      <c r="F23" s="97">
        <f t="shared" si="1"/>
        <v>1165.4100000000003</v>
      </c>
      <c r="G23" s="7">
        <v>41.09</v>
      </c>
      <c r="H23" s="7">
        <v>84.06</v>
      </c>
      <c r="I23" s="7">
        <v>69.13</v>
      </c>
      <c r="J23" s="7">
        <v>25.05</v>
      </c>
      <c r="K23" s="7">
        <v>41.09</v>
      </c>
      <c r="L23" s="7">
        <v>48.57</v>
      </c>
      <c r="M23" s="7">
        <v>41.09</v>
      </c>
      <c r="N23" s="7">
        <v>19.240000000000002</v>
      </c>
      <c r="O23" s="7">
        <v>19.59</v>
      </c>
      <c r="P23" s="7">
        <v>28.01</v>
      </c>
      <c r="Q23" s="7">
        <v>18.71</v>
      </c>
      <c r="R23" s="7">
        <v>74.739999999999995</v>
      </c>
      <c r="S23" s="7">
        <v>56.06</v>
      </c>
      <c r="T23" s="7">
        <v>56.06</v>
      </c>
      <c r="U23" s="7">
        <v>56.06</v>
      </c>
      <c r="V23" s="7">
        <v>3.8200000000000003</v>
      </c>
      <c r="W23" s="7">
        <v>1.21</v>
      </c>
      <c r="X23" s="7">
        <v>14.96</v>
      </c>
      <c r="Y23" s="7">
        <v>7.49</v>
      </c>
      <c r="Z23" s="7">
        <v>14.200000000000001</v>
      </c>
      <c r="AA23" s="7">
        <v>16.830000000000002</v>
      </c>
      <c r="AB23" s="7">
        <v>14.96</v>
      </c>
      <c r="AC23" s="7">
        <v>22.42</v>
      </c>
      <c r="AD23" s="7">
        <v>29</v>
      </c>
      <c r="AE23" s="7">
        <v>21</v>
      </c>
      <c r="AF23" s="7">
        <v>72</v>
      </c>
      <c r="AG23" s="7">
        <v>58</v>
      </c>
      <c r="AH23" s="7">
        <v>7.49</v>
      </c>
      <c r="AI23" s="7">
        <v>31</v>
      </c>
      <c r="AJ23" s="7">
        <v>31</v>
      </c>
      <c r="AK23" s="7">
        <v>21</v>
      </c>
      <c r="AL23" s="7">
        <v>17</v>
      </c>
      <c r="AM23" s="7">
        <v>11.22</v>
      </c>
      <c r="AN23" s="7">
        <v>18.71</v>
      </c>
      <c r="AO23" s="7">
        <v>0.94000000000000006</v>
      </c>
      <c r="AP23" s="7">
        <v>11.22</v>
      </c>
      <c r="AQ23" s="7">
        <v>3.93</v>
      </c>
      <c r="AR23" s="7">
        <v>21</v>
      </c>
      <c r="AS23" s="7">
        <v>11.22</v>
      </c>
      <c r="AT23" s="7">
        <v>2.81</v>
      </c>
      <c r="AU23" s="7">
        <v>16.830000000000002</v>
      </c>
      <c r="AV23" s="7">
        <v>5.6000000000000005</v>
      </c>
    </row>
    <row r="24" spans="1:48">
      <c r="A24" s="6" t="s">
        <v>75</v>
      </c>
      <c r="B24" s="6" t="s">
        <v>50</v>
      </c>
      <c r="C24" s="6" t="s">
        <v>57</v>
      </c>
      <c r="D24" s="6" t="s">
        <v>57</v>
      </c>
      <c r="E24" s="8">
        <f t="shared" si="0"/>
        <v>6427005.7251731418</v>
      </c>
      <c r="F24" s="97">
        <f t="shared" si="1"/>
        <v>3669.9399999999991</v>
      </c>
      <c r="G24" s="7">
        <v>131.488</v>
      </c>
      <c r="H24" s="7">
        <v>268.99200000000002</v>
      </c>
      <c r="I24" s="7">
        <v>221.21600000000001</v>
      </c>
      <c r="J24" s="7">
        <v>80.16</v>
      </c>
      <c r="K24" s="7">
        <v>131.488</v>
      </c>
      <c r="L24" s="7">
        <v>155.42400000000001</v>
      </c>
      <c r="M24" s="7">
        <v>131.488</v>
      </c>
      <c r="N24" s="7">
        <v>61.567999999999998</v>
      </c>
      <c r="O24" s="7">
        <v>62.688000000000002</v>
      </c>
      <c r="P24" s="7">
        <v>89.632000000000005</v>
      </c>
      <c r="Q24" s="7">
        <v>59.872</v>
      </c>
      <c r="R24" s="7">
        <v>239.16800000000001</v>
      </c>
      <c r="S24" s="7">
        <v>179.392</v>
      </c>
      <c r="T24" s="7">
        <v>179.392</v>
      </c>
      <c r="U24" s="7">
        <v>179.392</v>
      </c>
      <c r="V24" s="7">
        <v>11.459999999999999</v>
      </c>
      <c r="W24" s="7">
        <v>3.63</v>
      </c>
      <c r="X24" s="7">
        <v>44.879999999999995</v>
      </c>
      <c r="Y24" s="7">
        <v>22.47</v>
      </c>
      <c r="Z24" s="7">
        <v>42.6</v>
      </c>
      <c r="AA24" s="7">
        <v>50.489999999999995</v>
      </c>
      <c r="AB24" s="7">
        <v>44.879999999999995</v>
      </c>
      <c r="AC24" s="7">
        <v>67.259999999999991</v>
      </c>
      <c r="AD24" s="7">
        <v>91</v>
      </c>
      <c r="AE24" s="7">
        <v>65</v>
      </c>
      <c r="AF24" s="7">
        <v>227</v>
      </c>
      <c r="AG24" s="7">
        <v>182</v>
      </c>
      <c r="AH24" s="7">
        <v>22.47</v>
      </c>
      <c r="AI24" s="7">
        <v>97</v>
      </c>
      <c r="AJ24" s="7">
        <v>97</v>
      </c>
      <c r="AK24" s="7">
        <v>65</v>
      </c>
      <c r="AL24" s="7">
        <v>52</v>
      </c>
      <c r="AM24" s="7">
        <v>33.659999999999997</v>
      </c>
      <c r="AN24" s="7">
        <v>56.129999999999995</v>
      </c>
      <c r="AO24" s="7">
        <v>2.82</v>
      </c>
      <c r="AP24" s="7">
        <v>33.659999999999997</v>
      </c>
      <c r="AQ24" s="7">
        <v>11.79</v>
      </c>
      <c r="AR24" s="7">
        <v>65</v>
      </c>
      <c r="AS24" s="7">
        <v>33.659999999999997</v>
      </c>
      <c r="AT24" s="7">
        <v>8.43</v>
      </c>
      <c r="AU24" s="7">
        <v>50.489999999999995</v>
      </c>
      <c r="AV24" s="7">
        <v>16.8</v>
      </c>
    </row>
    <row r="25" spans="1:48">
      <c r="A25" s="6" t="s">
        <v>76</v>
      </c>
      <c r="B25" s="6" t="s">
        <v>50</v>
      </c>
      <c r="C25" s="6" t="s">
        <v>57</v>
      </c>
      <c r="D25" s="6" t="s">
        <v>57</v>
      </c>
      <c r="E25" s="8">
        <f t="shared" si="0"/>
        <v>8210891.9924925258</v>
      </c>
      <c r="F25" s="97">
        <f t="shared" si="1"/>
        <v>4659.4100000000026</v>
      </c>
      <c r="G25" s="7">
        <v>164.36</v>
      </c>
      <c r="H25" s="7">
        <v>336.24</v>
      </c>
      <c r="I25" s="7">
        <v>276.52</v>
      </c>
      <c r="J25" s="7">
        <v>100.2</v>
      </c>
      <c r="K25" s="7">
        <v>164.36</v>
      </c>
      <c r="L25" s="7">
        <v>194.28</v>
      </c>
      <c r="M25" s="7">
        <v>164.36</v>
      </c>
      <c r="N25" s="7">
        <v>76.960000000000008</v>
      </c>
      <c r="O25" s="7">
        <v>78.36</v>
      </c>
      <c r="P25" s="7">
        <v>112.04</v>
      </c>
      <c r="Q25" s="7">
        <v>74.84</v>
      </c>
      <c r="R25" s="7">
        <v>298.95999999999998</v>
      </c>
      <c r="S25" s="7">
        <v>224.24</v>
      </c>
      <c r="T25" s="7">
        <v>224.24</v>
      </c>
      <c r="U25" s="7">
        <v>224.24</v>
      </c>
      <c r="V25" s="7">
        <v>15.280000000000001</v>
      </c>
      <c r="W25" s="7">
        <v>4.84</v>
      </c>
      <c r="X25" s="7">
        <v>59.84</v>
      </c>
      <c r="Y25" s="7">
        <v>29.96</v>
      </c>
      <c r="Z25" s="7">
        <v>56.800000000000004</v>
      </c>
      <c r="AA25" s="7">
        <v>67.320000000000007</v>
      </c>
      <c r="AB25" s="7">
        <v>59.84</v>
      </c>
      <c r="AC25" s="7">
        <v>89.68</v>
      </c>
      <c r="AD25" s="7">
        <v>118</v>
      </c>
      <c r="AE25" s="7">
        <v>84</v>
      </c>
      <c r="AF25" s="7">
        <v>295</v>
      </c>
      <c r="AG25" s="7">
        <v>236</v>
      </c>
      <c r="AH25" s="7">
        <v>29.96</v>
      </c>
      <c r="AI25" s="7">
        <v>126</v>
      </c>
      <c r="AJ25" s="7">
        <v>126</v>
      </c>
      <c r="AK25" s="7">
        <v>84</v>
      </c>
      <c r="AL25" s="7">
        <v>67</v>
      </c>
      <c r="AM25" s="7">
        <v>44.88</v>
      </c>
      <c r="AN25" s="7">
        <v>74.84</v>
      </c>
      <c r="AO25" s="7">
        <v>3.7600000000000002</v>
      </c>
      <c r="AP25" s="7">
        <v>44.88</v>
      </c>
      <c r="AQ25" s="7">
        <v>15.72</v>
      </c>
      <c r="AR25" s="7">
        <v>84</v>
      </c>
      <c r="AS25" s="7">
        <v>39.270000000000003</v>
      </c>
      <c r="AT25" s="7">
        <v>9.8350000000000009</v>
      </c>
      <c r="AU25" s="7">
        <v>58.905000000000008</v>
      </c>
      <c r="AV25" s="7">
        <v>19.600000000000001</v>
      </c>
    </row>
    <row r="26" spans="1:48">
      <c r="A26" s="6" t="s">
        <v>77</v>
      </c>
      <c r="B26" s="6" t="s">
        <v>50</v>
      </c>
      <c r="C26" s="6" t="s">
        <v>57</v>
      </c>
      <c r="D26" s="6" t="s">
        <v>57</v>
      </c>
      <c r="E26" s="8">
        <f t="shared" si="0"/>
        <v>9995735.4206469059</v>
      </c>
      <c r="F26" s="97">
        <f t="shared" si="1"/>
        <v>5167.7299999999996</v>
      </c>
      <c r="G26" s="7">
        <v>164.36</v>
      </c>
      <c r="H26" s="7">
        <v>336.24</v>
      </c>
      <c r="I26" s="7">
        <v>276.52</v>
      </c>
      <c r="J26" s="7">
        <v>100.2</v>
      </c>
      <c r="K26" s="7">
        <v>164.36</v>
      </c>
      <c r="L26" s="7">
        <v>194.28</v>
      </c>
      <c r="M26" s="7">
        <v>164.36</v>
      </c>
      <c r="N26" s="7">
        <v>76.960000000000008</v>
      </c>
      <c r="O26" s="7">
        <v>78.36</v>
      </c>
      <c r="P26" s="7">
        <v>112.04</v>
      </c>
      <c r="Q26" s="7">
        <v>74.84</v>
      </c>
      <c r="R26" s="7">
        <v>298.95999999999998</v>
      </c>
      <c r="S26" s="7">
        <v>224.24</v>
      </c>
      <c r="T26" s="7">
        <v>224.24</v>
      </c>
      <c r="U26" s="7">
        <v>224.24</v>
      </c>
      <c r="V26" s="7">
        <v>19.100000000000001</v>
      </c>
      <c r="W26" s="7">
        <v>6.0500000000000007</v>
      </c>
      <c r="X26" s="7">
        <v>74.8</v>
      </c>
      <c r="Y26" s="7">
        <v>37.450000000000003</v>
      </c>
      <c r="Z26" s="7">
        <v>71</v>
      </c>
      <c r="AA26" s="7">
        <v>84.15</v>
      </c>
      <c r="AB26" s="7">
        <v>74.8</v>
      </c>
      <c r="AC26" s="7">
        <v>112.10000000000001</v>
      </c>
      <c r="AD26" s="7">
        <v>145</v>
      </c>
      <c r="AE26" s="7">
        <v>104</v>
      </c>
      <c r="AF26" s="7">
        <v>363</v>
      </c>
      <c r="AG26" s="7">
        <v>291</v>
      </c>
      <c r="AH26" s="7">
        <v>37.450000000000003</v>
      </c>
      <c r="AI26" s="7">
        <v>156</v>
      </c>
      <c r="AJ26" s="7">
        <v>156</v>
      </c>
      <c r="AK26" s="7">
        <v>104</v>
      </c>
      <c r="AL26" s="7">
        <v>83</v>
      </c>
      <c r="AM26" s="7">
        <v>56.1</v>
      </c>
      <c r="AN26" s="7">
        <v>93.550000000000011</v>
      </c>
      <c r="AO26" s="7">
        <v>4.7</v>
      </c>
      <c r="AP26" s="7">
        <v>56.1</v>
      </c>
      <c r="AQ26" s="7">
        <v>19.650000000000002</v>
      </c>
      <c r="AR26" s="7">
        <v>104</v>
      </c>
      <c r="AS26" s="7">
        <v>61.71</v>
      </c>
      <c r="AT26" s="7">
        <v>15.455</v>
      </c>
      <c r="AU26" s="7">
        <v>92.564999999999998</v>
      </c>
      <c r="AV26" s="7">
        <v>30.8</v>
      </c>
    </row>
    <row r="27" spans="1:48">
      <c r="A27" s="6" t="s">
        <v>78</v>
      </c>
      <c r="B27" s="6" t="s">
        <v>50</v>
      </c>
      <c r="C27" s="6" t="s">
        <v>57</v>
      </c>
      <c r="D27" s="6" t="s">
        <v>57</v>
      </c>
      <c r="E27" s="8">
        <f t="shared" si="0"/>
        <v>3085765.3680987614</v>
      </c>
      <c r="F27" s="97">
        <f t="shared" si="1"/>
        <v>1565.375</v>
      </c>
      <c r="G27" s="7">
        <v>53.416999999999994</v>
      </c>
      <c r="H27" s="7">
        <v>109.27799999999999</v>
      </c>
      <c r="I27" s="7">
        <v>89.869</v>
      </c>
      <c r="J27" s="7">
        <v>32.564999999999998</v>
      </c>
      <c r="K27" s="7">
        <v>53.416999999999994</v>
      </c>
      <c r="L27" s="7">
        <v>63.140999999999998</v>
      </c>
      <c r="M27" s="7">
        <v>53.416999999999994</v>
      </c>
      <c r="N27" s="7">
        <v>25.012</v>
      </c>
      <c r="O27" s="7">
        <v>25.466999999999999</v>
      </c>
      <c r="P27" s="7">
        <v>36.412999999999997</v>
      </c>
      <c r="Q27" s="7">
        <v>24.323</v>
      </c>
      <c r="R27" s="7">
        <v>97.161999999999992</v>
      </c>
      <c r="S27" s="7">
        <v>72.878</v>
      </c>
      <c r="T27" s="7">
        <v>72.878</v>
      </c>
      <c r="U27" s="7">
        <v>72.878</v>
      </c>
      <c r="V27" s="7">
        <v>7.6400000000000006</v>
      </c>
      <c r="W27" s="7">
        <v>2.42</v>
      </c>
      <c r="X27" s="7">
        <v>29.92</v>
      </c>
      <c r="Y27" s="7">
        <v>14.98</v>
      </c>
      <c r="Z27" s="7">
        <v>28.400000000000002</v>
      </c>
      <c r="AA27" s="7">
        <v>33.660000000000004</v>
      </c>
      <c r="AB27" s="7">
        <v>29.92</v>
      </c>
      <c r="AC27" s="7">
        <v>44.84</v>
      </c>
      <c r="AD27" s="7">
        <v>34</v>
      </c>
      <c r="AE27" s="7">
        <v>24</v>
      </c>
      <c r="AF27" s="7">
        <v>84</v>
      </c>
      <c r="AG27" s="7">
        <v>67</v>
      </c>
      <c r="AH27" s="7">
        <v>14.98</v>
      </c>
      <c r="AI27" s="7">
        <v>36</v>
      </c>
      <c r="AJ27" s="7">
        <v>36</v>
      </c>
      <c r="AK27" s="7">
        <v>24</v>
      </c>
      <c r="AL27" s="7">
        <v>19</v>
      </c>
      <c r="AM27" s="7">
        <v>22.44</v>
      </c>
      <c r="AN27" s="7">
        <v>37.42</v>
      </c>
      <c r="AO27" s="7">
        <v>1.8800000000000001</v>
      </c>
      <c r="AP27" s="7">
        <v>22.44</v>
      </c>
      <c r="AQ27" s="7">
        <v>7.86</v>
      </c>
      <c r="AR27" s="7">
        <v>24</v>
      </c>
      <c r="AS27" s="7">
        <v>11.22</v>
      </c>
      <c r="AT27" s="7">
        <v>2.81</v>
      </c>
      <c r="AU27" s="7">
        <v>16.830000000000002</v>
      </c>
      <c r="AV27" s="7">
        <v>5.6000000000000005</v>
      </c>
    </row>
    <row r="28" spans="1:48">
      <c r="A28" s="6" t="s">
        <v>79</v>
      </c>
      <c r="B28" s="6" t="s">
        <v>50</v>
      </c>
      <c r="C28" s="6" t="s">
        <v>57</v>
      </c>
      <c r="D28" s="6" t="s">
        <v>57</v>
      </c>
      <c r="E28" s="8">
        <f t="shared" si="0"/>
        <v>10446710.720521905</v>
      </c>
      <c r="F28" s="97">
        <f t="shared" si="1"/>
        <v>5842.0500000000011</v>
      </c>
      <c r="G28" s="7">
        <v>205.45000000000002</v>
      </c>
      <c r="H28" s="7">
        <v>420.3</v>
      </c>
      <c r="I28" s="7">
        <v>345.65000000000003</v>
      </c>
      <c r="J28" s="7">
        <v>125.25</v>
      </c>
      <c r="K28" s="7">
        <v>205.45000000000002</v>
      </c>
      <c r="L28" s="7">
        <v>242.85000000000002</v>
      </c>
      <c r="M28" s="7">
        <v>205.45000000000002</v>
      </c>
      <c r="N28" s="7">
        <v>96.2</v>
      </c>
      <c r="O28" s="7">
        <v>97.95</v>
      </c>
      <c r="P28" s="7">
        <v>140.05000000000001</v>
      </c>
      <c r="Q28" s="7">
        <v>93.550000000000011</v>
      </c>
      <c r="R28" s="7">
        <v>373.70000000000005</v>
      </c>
      <c r="S28" s="7">
        <v>280.3</v>
      </c>
      <c r="T28" s="7">
        <v>280.3</v>
      </c>
      <c r="U28" s="7">
        <v>280.3</v>
      </c>
      <c r="V28" s="7">
        <v>19.100000000000001</v>
      </c>
      <c r="W28" s="7">
        <v>6.0500000000000007</v>
      </c>
      <c r="X28" s="7">
        <v>74.8</v>
      </c>
      <c r="Y28" s="7">
        <v>37.450000000000003</v>
      </c>
      <c r="Z28" s="7">
        <v>71</v>
      </c>
      <c r="AA28" s="7">
        <v>84.15</v>
      </c>
      <c r="AB28" s="7">
        <v>74.8</v>
      </c>
      <c r="AC28" s="7">
        <v>112.10000000000001</v>
      </c>
      <c r="AD28" s="7">
        <v>147</v>
      </c>
      <c r="AE28" s="7">
        <v>105</v>
      </c>
      <c r="AF28" s="7">
        <v>367</v>
      </c>
      <c r="AG28" s="7">
        <v>293</v>
      </c>
      <c r="AH28" s="7">
        <v>37.450000000000003</v>
      </c>
      <c r="AI28" s="7">
        <v>157</v>
      </c>
      <c r="AJ28" s="7">
        <v>157</v>
      </c>
      <c r="AK28" s="7">
        <v>105</v>
      </c>
      <c r="AL28" s="7">
        <v>84</v>
      </c>
      <c r="AM28" s="7">
        <v>56.1</v>
      </c>
      <c r="AN28" s="7">
        <v>93.550000000000011</v>
      </c>
      <c r="AO28" s="7">
        <v>4.7</v>
      </c>
      <c r="AP28" s="7">
        <v>56.1</v>
      </c>
      <c r="AQ28" s="7">
        <v>19.650000000000002</v>
      </c>
      <c r="AR28" s="7">
        <v>105</v>
      </c>
      <c r="AS28" s="7">
        <v>56.1</v>
      </c>
      <c r="AT28" s="7">
        <v>14.05</v>
      </c>
      <c r="AU28" s="7">
        <v>84.15</v>
      </c>
      <c r="AV28" s="7">
        <v>28</v>
      </c>
    </row>
    <row r="29" spans="1:48" s="18" customFormat="1">
      <c r="E29" s="10">
        <f>SUM(E4:E28)</f>
        <v>203819737.57424474</v>
      </c>
      <c r="F29" s="10">
        <f>SUM(F4:F28)</f>
        <v>113508.78983583157</v>
      </c>
      <c r="G29" s="19">
        <f>SUM(G4:G28)</f>
        <v>4108.8973483226273</v>
      </c>
      <c r="H29" s="19">
        <f t="shared" ref="H29:AV29" si="2">SUM(H4:H28)</f>
        <v>8405.7900000000009</v>
      </c>
      <c r="I29" s="19">
        <f t="shared" si="2"/>
        <v>6912.8272983583147</v>
      </c>
      <c r="J29" s="19">
        <f t="shared" si="2"/>
        <v>2504.9374197002139</v>
      </c>
      <c r="K29" s="19">
        <f t="shared" si="2"/>
        <v>4108.8973483226273</v>
      </c>
      <c r="L29" s="19">
        <f t="shared" si="2"/>
        <v>4856.8786616702355</v>
      </c>
      <c r="M29" s="19">
        <f t="shared" si="2"/>
        <v>4108.8973483226273</v>
      </c>
      <c r="N29" s="19">
        <f t="shared" si="2"/>
        <v>1923.9519343326194</v>
      </c>
      <c r="O29" s="19">
        <f t="shared" si="2"/>
        <v>1958.9510599571734</v>
      </c>
      <c r="P29" s="19">
        <f t="shared" si="2"/>
        <v>2800.9300249821558</v>
      </c>
      <c r="Q29" s="19">
        <f t="shared" si="2"/>
        <v>1870.9532583868665</v>
      </c>
      <c r="R29" s="19">
        <f t="shared" si="2"/>
        <v>7473.8132833690224</v>
      </c>
      <c r="S29" s="19">
        <f t="shared" si="2"/>
        <v>5605.8599500356886</v>
      </c>
      <c r="T29" s="19">
        <f t="shared" si="2"/>
        <v>5605.8599500356886</v>
      </c>
      <c r="U29" s="19">
        <f t="shared" si="2"/>
        <v>5605.8599500356886</v>
      </c>
      <c r="V29" s="19">
        <f t="shared" si="2"/>
        <v>382</v>
      </c>
      <c r="W29" s="19">
        <f t="shared" si="2"/>
        <v>120.99999999999997</v>
      </c>
      <c r="X29" s="19">
        <f t="shared" si="2"/>
        <v>1495.9999999999998</v>
      </c>
      <c r="Y29" s="19">
        <f t="shared" si="2"/>
        <v>749.00000000000011</v>
      </c>
      <c r="Z29" s="19">
        <f t="shared" si="2"/>
        <v>1420</v>
      </c>
      <c r="AA29" s="19">
        <f t="shared" si="2"/>
        <v>1683.0000000000002</v>
      </c>
      <c r="AB29" s="19">
        <f t="shared" si="2"/>
        <v>1495.9999999999998</v>
      </c>
      <c r="AC29" s="19">
        <f t="shared" si="2"/>
        <v>2242.0000000000005</v>
      </c>
      <c r="AD29" s="19">
        <f t="shared" si="2"/>
        <v>2618</v>
      </c>
      <c r="AE29" s="19">
        <f t="shared" si="2"/>
        <v>1871</v>
      </c>
      <c r="AF29" s="19">
        <f t="shared" si="2"/>
        <v>6539</v>
      </c>
      <c r="AG29" s="19">
        <f t="shared" si="2"/>
        <v>5231</v>
      </c>
      <c r="AH29" s="19">
        <f t="shared" si="2"/>
        <v>749.00000000000011</v>
      </c>
      <c r="AI29" s="19">
        <f t="shared" si="2"/>
        <v>2801</v>
      </c>
      <c r="AJ29" s="19">
        <f t="shared" si="2"/>
        <v>2801</v>
      </c>
      <c r="AK29" s="19">
        <f t="shared" si="2"/>
        <v>1871</v>
      </c>
      <c r="AL29" s="19">
        <f t="shared" si="2"/>
        <v>1496</v>
      </c>
      <c r="AM29" s="19">
        <f t="shared" si="2"/>
        <v>1122</v>
      </c>
      <c r="AN29" s="19">
        <f t="shared" si="2"/>
        <v>1870.9999999999998</v>
      </c>
      <c r="AO29" s="19">
        <f t="shared" si="2"/>
        <v>93.999999999999986</v>
      </c>
      <c r="AP29" s="19">
        <f t="shared" si="2"/>
        <v>1122</v>
      </c>
      <c r="AQ29" s="19">
        <f t="shared" si="2"/>
        <v>393</v>
      </c>
      <c r="AR29" s="19">
        <f t="shared" si="2"/>
        <v>1841.4850000000001</v>
      </c>
      <c r="AS29" s="19">
        <f t="shared" si="2"/>
        <v>1122</v>
      </c>
      <c r="AT29" s="19">
        <f t="shared" si="2"/>
        <v>281.00000000000011</v>
      </c>
      <c r="AU29" s="19">
        <f t="shared" si="2"/>
        <v>1683</v>
      </c>
      <c r="AV29" s="19">
        <f t="shared" si="2"/>
        <v>560.00000000000011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V30"/>
  <sheetViews>
    <sheetView showGridLines="0" workbookViewId="0">
      <pane xSplit="4" ySplit="4" topLeftCell="E5" activePane="bottomRight" state="frozen"/>
      <selection pane="topRight" activeCell="F1" sqref="F1"/>
      <selection pane="bottomLeft" activeCell="A5" sqref="A5"/>
      <selection pane="bottomRight" activeCell="C13" sqref="C13"/>
    </sheetView>
  </sheetViews>
  <sheetFormatPr defaultColWidth="9.140625" defaultRowHeight="15"/>
  <cols>
    <col min="1" max="1" width="35.42578125" style="1" bestFit="1" customWidth="1"/>
    <col min="2" max="2" width="9.28515625" style="1" bestFit="1" customWidth="1"/>
    <col min="3" max="3" width="13.140625" style="1" bestFit="1" customWidth="1"/>
    <col min="4" max="4" width="12.42578125" style="1" customWidth="1"/>
    <col min="5" max="5" width="14.28515625" style="1" bestFit="1" customWidth="1"/>
    <col min="6" max="6" width="10.7109375" style="124" bestFit="1" customWidth="1"/>
    <col min="7" max="7" width="8.5703125" style="1" bestFit="1" customWidth="1"/>
    <col min="8" max="8" width="7.5703125" style="1" bestFit="1" customWidth="1"/>
    <col min="9" max="9" width="7.5703125" style="1" customWidth="1"/>
    <col min="10" max="10" width="8.5703125" style="1" bestFit="1" customWidth="1"/>
    <col min="11" max="11" width="7.5703125" style="1" bestFit="1" customWidth="1"/>
    <col min="12" max="12" width="8.5703125" style="1" bestFit="1" customWidth="1"/>
    <col min="13" max="13" width="7.5703125" style="1" bestFit="1" customWidth="1"/>
    <col min="14" max="17" width="8.5703125" style="1" bestFit="1" customWidth="1"/>
    <col min="18" max="19" width="8.5703125" style="1" customWidth="1"/>
    <col min="20" max="20" width="8.5703125" style="1" bestFit="1" customWidth="1"/>
    <col min="21" max="21" width="10.5703125" style="1" customWidth="1"/>
    <col min="22" max="22" width="9.42578125" style="1" bestFit="1" customWidth="1"/>
    <col min="23" max="23" width="10" style="1" bestFit="1" customWidth="1"/>
    <col min="24" max="27" width="8.7109375" style="1" bestFit="1" customWidth="1"/>
    <col min="28" max="28" width="8.85546875" style="1" bestFit="1" customWidth="1"/>
    <col min="29" max="29" width="8.5703125" style="1" customWidth="1"/>
    <col min="30" max="33" width="8.5703125" style="1" bestFit="1" customWidth="1"/>
    <col min="34" max="34" width="9.42578125" style="1" bestFit="1" customWidth="1"/>
    <col min="35" max="35" width="9.140625" style="1" bestFit="1" customWidth="1"/>
    <col min="36" max="36" width="10.28515625" style="1" bestFit="1" customWidth="1"/>
    <col min="37" max="38" width="7.5703125" style="1" bestFit="1" customWidth="1"/>
    <col min="39" max="42" width="10.5703125" style="1" bestFit="1" customWidth="1"/>
    <col min="43" max="43" width="9.42578125" style="1" bestFit="1" customWidth="1"/>
    <col min="44" max="46" width="9.28515625" style="1" bestFit="1" customWidth="1"/>
    <col min="47" max="47" width="9.28515625" style="1" customWidth="1"/>
    <col min="48" max="48" width="9.28515625" style="1" bestFit="1" customWidth="1"/>
    <col min="49" max="16384" width="9.140625" style="1"/>
  </cols>
  <sheetData>
    <row r="1" spans="1:48" ht="15.75">
      <c r="A1" s="136" t="s">
        <v>317</v>
      </c>
    </row>
    <row r="2" spans="1:48">
      <c r="G2" s="1" t="s">
        <v>0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12</v>
      </c>
      <c r="T2" s="1" t="s">
        <v>13</v>
      </c>
      <c r="U2" s="1" t="s">
        <v>14</v>
      </c>
      <c r="V2" s="1" t="s">
        <v>15</v>
      </c>
      <c r="W2" s="1" t="s">
        <v>16</v>
      </c>
      <c r="X2" s="1" t="s">
        <v>17</v>
      </c>
      <c r="Y2" s="1" t="s">
        <v>18</v>
      </c>
      <c r="Z2" s="1" t="s">
        <v>19</v>
      </c>
      <c r="AA2" s="1" t="s">
        <v>20</v>
      </c>
      <c r="AB2" s="1" t="s">
        <v>21</v>
      </c>
      <c r="AC2" s="1" t="s">
        <v>22</v>
      </c>
      <c r="AD2" s="1" t="s">
        <v>23</v>
      </c>
      <c r="AE2" s="1" t="s">
        <v>24</v>
      </c>
      <c r="AF2" s="1" t="s">
        <v>25</v>
      </c>
      <c r="AG2" s="1" t="s">
        <v>26</v>
      </c>
      <c r="AH2" s="1" t="s">
        <v>27</v>
      </c>
      <c r="AI2" s="1" t="s">
        <v>28</v>
      </c>
      <c r="AJ2" s="1" t="s">
        <v>29</v>
      </c>
      <c r="AK2" s="1" t="s">
        <v>30</v>
      </c>
      <c r="AL2" s="1" t="s">
        <v>31</v>
      </c>
      <c r="AM2" s="1" t="s">
        <v>32</v>
      </c>
      <c r="AN2" s="1" t="s">
        <v>33</v>
      </c>
      <c r="AO2" s="1" t="s">
        <v>34</v>
      </c>
      <c r="AP2" s="1" t="s">
        <v>35</v>
      </c>
      <c r="AQ2" s="1" t="s">
        <v>36</v>
      </c>
      <c r="AR2" s="1" t="s">
        <v>37</v>
      </c>
      <c r="AS2" s="1" t="s">
        <v>38</v>
      </c>
      <c r="AT2" s="1" t="s">
        <v>39</v>
      </c>
      <c r="AU2" s="1" t="s">
        <v>40</v>
      </c>
      <c r="AV2" s="2" t="s">
        <v>41</v>
      </c>
    </row>
    <row r="3" spans="1:48">
      <c r="F3" s="125" t="s">
        <v>81</v>
      </c>
      <c r="G3" s="9">
        <v>780</v>
      </c>
      <c r="H3" s="9">
        <v>740</v>
      </c>
      <c r="I3" s="9">
        <v>728.77499999999998</v>
      </c>
      <c r="J3" s="9">
        <v>790</v>
      </c>
      <c r="K3" s="9">
        <v>800</v>
      </c>
      <c r="L3" s="9">
        <v>915</v>
      </c>
      <c r="M3" s="9">
        <v>845</v>
      </c>
      <c r="N3" s="9">
        <v>820</v>
      </c>
      <c r="O3" s="9">
        <v>880</v>
      </c>
      <c r="P3" s="9">
        <v>900</v>
      </c>
      <c r="Q3" s="9">
        <v>1040</v>
      </c>
      <c r="R3" s="9">
        <v>867.15</v>
      </c>
      <c r="S3" s="9">
        <v>1037.3</v>
      </c>
      <c r="T3" s="9">
        <v>930</v>
      </c>
      <c r="U3" s="9">
        <v>1170</v>
      </c>
      <c r="V3" s="9">
        <v>2770</v>
      </c>
      <c r="W3" s="9">
        <v>6540</v>
      </c>
      <c r="X3" s="9">
        <v>5170</v>
      </c>
      <c r="Y3" s="9">
        <v>5750</v>
      </c>
      <c r="Z3" s="9">
        <v>5550</v>
      </c>
      <c r="AA3" s="9">
        <v>5940</v>
      </c>
      <c r="AB3" s="9">
        <v>6030</v>
      </c>
      <c r="AC3" s="9">
        <v>6470</v>
      </c>
      <c r="AD3" s="9">
        <v>1070</v>
      </c>
      <c r="AE3" s="9">
        <v>1160</v>
      </c>
      <c r="AF3" s="9">
        <v>1010</v>
      </c>
      <c r="AG3" s="9">
        <v>970</v>
      </c>
      <c r="AH3" s="9">
        <v>5750</v>
      </c>
      <c r="AI3" s="9">
        <v>1190</v>
      </c>
      <c r="AJ3" s="9">
        <v>1100</v>
      </c>
      <c r="AK3" s="9">
        <v>1250</v>
      </c>
      <c r="AL3" s="9">
        <v>1370</v>
      </c>
      <c r="AM3" s="9">
        <v>3610</v>
      </c>
      <c r="AN3" s="9">
        <v>3890</v>
      </c>
      <c r="AO3" s="9">
        <v>4280</v>
      </c>
      <c r="AP3" s="9">
        <v>4180</v>
      </c>
      <c r="AQ3" s="9">
        <v>4500</v>
      </c>
      <c r="AR3" s="9">
        <v>7350</v>
      </c>
      <c r="AS3" s="9">
        <v>7890</v>
      </c>
      <c r="AT3" s="9">
        <v>8310</v>
      </c>
      <c r="AU3" s="9">
        <v>8310</v>
      </c>
      <c r="AV3" s="9">
        <v>10138.275</v>
      </c>
    </row>
    <row r="4" spans="1:48" s="5" customFormat="1" ht="32.25" customHeight="1">
      <c r="A4" s="2" t="s">
        <v>43</v>
      </c>
      <c r="B4" s="2" t="s">
        <v>44</v>
      </c>
      <c r="C4" s="2" t="s">
        <v>45</v>
      </c>
      <c r="D4" s="4" t="s">
        <v>46</v>
      </c>
      <c r="E4" s="4" t="s">
        <v>80</v>
      </c>
      <c r="F4" s="127" t="s">
        <v>47</v>
      </c>
      <c r="G4" s="2" t="s">
        <v>0</v>
      </c>
      <c r="H4" s="2" t="s">
        <v>1</v>
      </c>
      <c r="I4" s="2" t="s">
        <v>2</v>
      </c>
      <c r="J4" s="2" t="s">
        <v>3</v>
      </c>
      <c r="K4" s="2" t="s">
        <v>4</v>
      </c>
      <c r="L4" s="2" t="s">
        <v>5</v>
      </c>
      <c r="M4" s="2" t="s">
        <v>6</v>
      </c>
      <c r="N4" s="2" t="s">
        <v>7</v>
      </c>
      <c r="O4" s="2" t="s">
        <v>8</v>
      </c>
      <c r="P4" s="2" t="s">
        <v>9</v>
      </c>
      <c r="Q4" s="2" t="s">
        <v>10</v>
      </c>
      <c r="R4" s="2" t="s">
        <v>11</v>
      </c>
      <c r="S4" s="2" t="s">
        <v>12</v>
      </c>
      <c r="T4" s="2" t="s">
        <v>13</v>
      </c>
      <c r="U4" s="2" t="s">
        <v>14</v>
      </c>
      <c r="V4" s="2" t="s">
        <v>15</v>
      </c>
      <c r="W4" s="2" t="s">
        <v>16</v>
      </c>
      <c r="X4" s="2" t="s">
        <v>17</v>
      </c>
      <c r="Y4" s="2" t="s">
        <v>18</v>
      </c>
      <c r="Z4" s="2" t="s">
        <v>19</v>
      </c>
      <c r="AA4" s="2" t="s">
        <v>20</v>
      </c>
      <c r="AB4" s="2" t="s">
        <v>48</v>
      </c>
      <c r="AC4" s="2" t="s">
        <v>22</v>
      </c>
      <c r="AD4" s="2" t="s">
        <v>23</v>
      </c>
      <c r="AE4" s="2" t="s">
        <v>24</v>
      </c>
      <c r="AF4" s="2" t="s">
        <v>25</v>
      </c>
      <c r="AG4" s="2" t="s">
        <v>26</v>
      </c>
      <c r="AH4" s="2" t="s">
        <v>27</v>
      </c>
      <c r="AI4" s="2" t="s">
        <v>28</v>
      </c>
      <c r="AJ4" s="2" t="s">
        <v>29</v>
      </c>
      <c r="AK4" s="2" t="s">
        <v>30</v>
      </c>
      <c r="AL4" s="2" t="s">
        <v>31</v>
      </c>
      <c r="AM4" s="2" t="s">
        <v>32</v>
      </c>
      <c r="AN4" s="2" t="s">
        <v>33</v>
      </c>
      <c r="AO4" s="2" t="s">
        <v>34</v>
      </c>
      <c r="AP4" s="2" t="s">
        <v>35</v>
      </c>
      <c r="AQ4" s="2" t="s">
        <v>36</v>
      </c>
      <c r="AR4" s="2" t="s">
        <v>37</v>
      </c>
      <c r="AS4" s="2" t="s">
        <v>38</v>
      </c>
      <c r="AT4" s="2" t="s">
        <v>39</v>
      </c>
      <c r="AU4" s="2" t="s">
        <v>40</v>
      </c>
      <c r="AV4" s="2" t="s">
        <v>41</v>
      </c>
    </row>
    <row r="5" spans="1:48" s="124" customFormat="1">
      <c r="A5" s="120" t="s">
        <v>49</v>
      </c>
      <c r="B5" s="120" t="s">
        <v>50</v>
      </c>
      <c r="C5" s="120" t="s">
        <v>51</v>
      </c>
      <c r="D5" s="120" t="s">
        <v>52</v>
      </c>
      <c r="E5" s="121">
        <f t="shared" ref="E5:E29" si="0">SUMPRODUCT(G5:AV5,$G$3:$AV$3)</f>
        <v>10416842.0085</v>
      </c>
      <c r="F5" s="122">
        <f t="shared" ref="F5:F29" si="1">SUM(G5:AV5)</f>
        <v>6295.3950000000004</v>
      </c>
      <c r="G5" s="123">
        <v>246.54</v>
      </c>
      <c r="H5" s="123">
        <v>504.35999999999996</v>
      </c>
      <c r="I5" s="123">
        <v>414.78</v>
      </c>
      <c r="J5" s="123">
        <v>150.29999999999998</v>
      </c>
      <c r="K5" s="123">
        <v>246.54</v>
      </c>
      <c r="L5" s="123">
        <v>291.42</v>
      </c>
      <c r="M5" s="123">
        <v>246.54</v>
      </c>
      <c r="N5" s="123">
        <v>115.44</v>
      </c>
      <c r="O5" s="123">
        <v>117.53999999999999</v>
      </c>
      <c r="P5" s="123">
        <v>168.06</v>
      </c>
      <c r="Q5" s="123">
        <v>112.25999999999999</v>
      </c>
      <c r="R5" s="123">
        <v>448.44</v>
      </c>
      <c r="S5" s="123">
        <v>336.36</v>
      </c>
      <c r="T5" s="123">
        <v>336.36</v>
      </c>
      <c r="U5" s="123">
        <v>336.36</v>
      </c>
      <c r="V5" s="123">
        <v>19.100000000000001</v>
      </c>
      <c r="W5" s="123">
        <v>6.0500000000000007</v>
      </c>
      <c r="X5" s="123">
        <v>74.8</v>
      </c>
      <c r="Y5" s="123">
        <v>37.450000000000003</v>
      </c>
      <c r="Z5" s="123">
        <v>71</v>
      </c>
      <c r="AA5" s="123">
        <v>84.15</v>
      </c>
      <c r="AB5" s="123">
        <v>74.8</v>
      </c>
      <c r="AC5" s="123">
        <v>112.10000000000001</v>
      </c>
      <c r="AD5" s="123">
        <v>133</v>
      </c>
      <c r="AE5" s="123">
        <v>95</v>
      </c>
      <c r="AF5" s="123">
        <v>333</v>
      </c>
      <c r="AG5" s="123">
        <v>266</v>
      </c>
      <c r="AH5" s="123">
        <v>37.450000000000003</v>
      </c>
      <c r="AI5" s="123">
        <v>143</v>
      </c>
      <c r="AJ5" s="123">
        <v>143</v>
      </c>
      <c r="AK5" s="123">
        <v>95</v>
      </c>
      <c r="AL5" s="123">
        <v>76</v>
      </c>
      <c r="AM5" s="123">
        <v>56.1</v>
      </c>
      <c r="AN5" s="123">
        <v>93.550000000000011</v>
      </c>
      <c r="AO5" s="123">
        <v>4.7</v>
      </c>
      <c r="AP5" s="123">
        <v>56.1</v>
      </c>
      <c r="AQ5" s="123">
        <v>19.650000000000002</v>
      </c>
      <c r="AR5" s="123">
        <v>65.484999999999999</v>
      </c>
      <c r="AS5" s="123">
        <v>39.270000000000003</v>
      </c>
      <c r="AT5" s="123">
        <v>9.8350000000000009</v>
      </c>
      <c r="AU5" s="123">
        <v>58.905000000000008</v>
      </c>
      <c r="AV5" s="123">
        <v>19.600000000000001</v>
      </c>
    </row>
    <row r="6" spans="1:48" s="124" customFormat="1">
      <c r="A6" s="120" t="s">
        <v>53</v>
      </c>
      <c r="B6" s="120" t="s">
        <v>50</v>
      </c>
      <c r="C6" s="120" t="s">
        <v>51</v>
      </c>
      <c r="D6" s="120" t="s">
        <v>52</v>
      </c>
      <c r="E6" s="121">
        <f t="shared" si="0"/>
        <v>6504087.5589999985</v>
      </c>
      <c r="F6" s="122">
        <f t="shared" si="1"/>
        <v>4009.3199999999993</v>
      </c>
      <c r="G6" s="123">
        <v>164.36</v>
      </c>
      <c r="H6" s="123">
        <v>336.24</v>
      </c>
      <c r="I6" s="123">
        <v>276.52</v>
      </c>
      <c r="J6" s="123">
        <v>100.2</v>
      </c>
      <c r="K6" s="123">
        <v>164.36</v>
      </c>
      <c r="L6" s="123">
        <v>194.28</v>
      </c>
      <c r="M6" s="123">
        <v>164.36</v>
      </c>
      <c r="N6" s="123">
        <v>76.960000000000008</v>
      </c>
      <c r="O6" s="123">
        <v>78.36</v>
      </c>
      <c r="P6" s="123">
        <v>112.04</v>
      </c>
      <c r="Q6" s="123">
        <v>74.84</v>
      </c>
      <c r="R6" s="123">
        <v>298.95999999999998</v>
      </c>
      <c r="S6" s="123">
        <v>224.24</v>
      </c>
      <c r="T6" s="123">
        <v>224.24</v>
      </c>
      <c r="U6" s="123">
        <v>224.24</v>
      </c>
      <c r="V6" s="123">
        <v>11.459999999999999</v>
      </c>
      <c r="W6" s="123">
        <v>3.63</v>
      </c>
      <c r="X6" s="123">
        <v>44.879999999999995</v>
      </c>
      <c r="Y6" s="123">
        <v>22.47</v>
      </c>
      <c r="Z6" s="123">
        <v>42.6</v>
      </c>
      <c r="AA6" s="123">
        <v>50.489999999999995</v>
      </c>
      <c r="AB6" s="123">
        <v>44.879999999999995</v>
      </c>
      <c r="AC6" s="123">
        <v>67.259999999999991</v>
      </c>
      <c r="AD6" s="123">
        <v>75</v>
      </c>
      <c r="AE6" s="123">
        <v>53</v>
      </c>
      <c r="AF6" s="123">
        <v>187</v>
      </c>
      <c r="AG6" s="123">
        <v>150</v>
      </c>
      <c r="AH6" s="123">
        <v>22.47</v>
      </c>
      <c r="AI6" s="123">
        <v>80</v>
      </c>
      <c r="AJ6" s="123">
        <v>80</v>
      </c>
      <c r="AK6" s="123">
        <v>53</v>
      </c>
      <c r="AL6" s="123">
        <v>43</v>
      </c>
      <c r="AM6" s="123">
        <v>33.659999999999997</v>
      </c>
      <c r="AN6" s="123">
        <v>56.129999999999995</v>
      </c>
      <c r="AO6" s="123">
        <v>2.82</v>
      </c>
      <c r="AP6" s="123">
        <v>33.659999999999997</v>
      </c>
      <c r="AQ6" s="123">
        <v>11.79</v>
      </c>
      <c r="AR6" s="123">
        <v>53</v>
      </c>
      <c r="AS6" s="123">
        <v>22.44</v>
      </c>
      <c r="AT6" s="123">
        <v>5.62</v>
      </c>
      <c r="AU6" s="123">
        <v>33.660000000000004</v>
      </c>
      <c r="AV6" s="123">
        <v>11.200000000000001</v>
      </c>
    </row>
    <row r="7" spans="1:48" s="124" customFormat="1">
      <c r="A7" s="120" t="s">
        <v>54</v>
      </c>
      <c r="B7" s="120" t="s">
        <v>50</v>
      </c>
      <c r="C7" s="120" t="s">
        <v>51</v>
      </c>
      <c r="D7" s="120" t="s">
        <v>52</v>
      </c>
      <c r="E7" s="121">
        <f t="shared" si="0"/>
        <v>4881895.0708249994</v>
      </c>
      <c r="F7" s="122">
        <f t="shared" si="1"/>
        <v>2929.8050000000007</v>
      </c>
      <c r="G7" s="123">
        <v>110.943</v>
      </c>
      <c r="H7" s="123">
        <v>226.96199999999999</v>
      </c>
      <c r="I7" s="123">
        <v>186.65100000000001</v>
      </c>
      <c r="J7" s="123">
        <v>67.635000000000005</v>
      </c>
      <c r="K7" s="123">
        <v>110.943</v>
      </c>
      <c r="L7" s="123">
        <v>131.13900000000001</v>
      </c>
      <c r="M7" s="123">
        <v>110.943</v>
      </c>
      <c r="N7" s="123">
        <v>51.948</v>
      </c>
      <c r="O7" s="123">
        <v>52.893000000000001</v>
      </c>
      <c r="P7" s="123">
        <v>75.626999999999995</v>
      </c>
      <c r="Q7" s="123">
        <v>50.516999999999996</v>
      </c>
      <c r="R7" s="123">
        <v>201.798</v>
      </c>
      <c r="S7" s="123">
        <v>151.36199999999999</v>
      </c>
      <c r="T7" s="123">
        <v>151.36199999999999</v>
      </c>
      <c r="U7" s="123">
        <v>151.36199999999999</v>
      </c>
      <c r="V7" s="123">
        <v>7.6400000000000006</v>
      </c>
      <c r="W7" s="123">
        <v>2.42</v>
      </c>
      <c r="X7" s="123">
        <v>29.92</v>
      </c>
      <c r="Y7" s="123">
        <v>14.98</v>
      </c>
      <c r="Z7" s="123">
        <v>28.400000000000002</v>
      </c>
      <c r="AA7" s="123">
        <v>33.660000000000004</v>
      </c>
      <c r="AB7" s="123">
        <v>29.92</v>
      </c>
      <c r="AC7" s="123">
        <v>44.84</v>
      </c>
      <c r="AD7" s="123">
        <v>70</v>
      </c>
      <c r="AE7" s="123">
        <v>50</v>
      </c>
      <c r="AF7" s="123">
        <v>176</v>
      </c>
      <c r="AG7" s="123">
        <v>140</v>
      </c>
      <c r="AH7" s="123">
        <v>14.98</v>
      </c>
      <c r="AI7" s="123">
        <v>75</v>
      </c>
      <c r="AJ7" s="123">
        <v>75</v>
      </c>
      <c r="AK7" s="123">
        <v>50</v>
      </c>
      <c r="AL7" s="123">
        <v>40</v>
      </c>
      <c r="AM7" s="123">
        <v>22.44</v>
      </c>
      <c r="AN7" s="123">
        <v>37.42</v>
      </c>
      <c r="AO7" s="123">
        <v>1.8800000000000001</v>
      </c>
      <c r="AP7" s="123">
        <v>22.44</v>
      </c>
      <c r="AQ7" s="123">
        <v>7.86</v>
      </c>
      <c r="AR7" s="123">
        <v>50</v>
      </c>
      <c r="AS7" s="123">
        <v>22.44</v>
      </c>
      <c r="AT7" s="123">
        <v>5.62</v>
      </c>
      <c r="AU7" s="123">
        <v>33.660000000000004</v>
      </c>
      <c r="AV7" s="123">
        <v>11.200000000000001</v>
      </c>
    </row>
    <row r="8" spans="1:48" s="124" customFormat="1">
      <c r="A8" s="120" t="s">
        <v>55</v>
      </c>
      <c r="B8" s="120" t="s">
        <v>50</v>
      </c>
      <c r="C8" s="120" t="s">
        <v>51</v>
      </c>
      <c r="D8" s="120" t="s">
        <v>52</v>
      </c>
      <c r="E8" s="121">
        <f t="shared" si="0"/>
        <v>19140016.003249999</v>
      </c>
      <c r="F8" s="122">
        <f t="shared" si="1"/>
        <v>9092.66</v>
      </c>
      <c r="G8" s="123">
        <v>287.63000000000005</v>
      </c>
      <c r="H8" s="123">
        <v>588.42000000000007</v>
      </c>
      <c r="I8" s="123">
        <v>483.91</v>
      </c>
      <c r="J8" s="123">
        <v>175.35000000000002</v>
      </c>
      <c r="K8" s="123">
        <v>287.63000000000005</v>
      </c>
      <c r="L8" s="123">
        <v>339.99</v>
      </c>
      <c r="M8" s="123">
        <v>287.63000000000005</v>
      </c>
      <c r="N8" s="123">
        <v>134.68</v>
      </c>
      <c r="O8" s="123">
        <v>137.13000000000002</v>
      </c>
      <c r="P8" s="123">
        <v>196.07000000000002</v>
      </c>
      <c r="Q8" s="123">
        <v>130.97</v>
      </c>
      <c r="R8" s="123">
        <v>523.18000000000006</v>
      </c>
      <c r="S8" s="123">
        <v>392.42</v>
      </c>
      <c r="T8" s="123">
        <v>392.42</v>
      </c>
      <c r="U8" s="123">
        <v>392.42</v>
      </c>
      <c r="V8" s="123">
        <v>34.379999999999995</v>
      </c>
      <c r="W8" s="123">
        <v>10.889999999999999</v>
      </c>
      <c r="X8" s="123">
        <v>134.63999999999999</v>
      </c>
      <c r="Y8" s="123">
        <v>67.41</v>
      </c>
      <c r="Z8" s="123">
        <v>127.8</v>
      </c>
      <c r="AA8" s="123">
        <v>151.47</v>
      </c>
      <c r="AB8" s="123">
        <v>134.63999999999999</v>
      </c>
      <c r="AC8" s="123">
        <v>201.78</v>
      </c>
      <c r="AD8" s="123">
        <v>242</v>
      </c>
      <c r="AE8" s="123">
        <v>173</v>
      </c>
      <c r="AF8" s="123">
        <v>605</v>
      </c>
      <c r="AG8" s="123">
        <v>484</v>
      </c>
      <c r="AH8" s="123">
        <v>67.41</v>
      </c>
      <c r="AI8" s="123">
        <v>259</v>
      </c>
      <c r="AJ8" s="123">
        <v>259</v>
      </c>
      <c r="AK8" s="123">
        <v>173</v>
      </c>
      <c r="AL8" s="123">
        <v>138</v>
      </c>
      <c r="AM8" s="123">
        <v>100.97999999999999</v>
      </c>
      <c r="AN8" s="123">
        <v>168.39</v>
      </c>
      <c r="AO8" s="123">
        <v>8.4599999999999991</v>
      </c>
      <c r="AP8" s="123">
        <v>100.97999999999999</v>
      </c>
      <c r="AQ8" s="123">
        <v>35.369999999999997</v>
      </c>
      <c r="AR8" s="123">
        <v>173</v>
      </c>
      <c r="AS8" s="123">
        <v>151.47</v>
      </c>
      <c r="AT8" s="123">
        <v>37.935000000000002</v>
      </c>
      <c r="AU8" s="123">
        <v>227.20500000000001</v>
      </c>
      <c r="AV8" s="123">
        <v>75.600000000000009</v>
      </c>
    </row>
    <row r="9" spans="1:48" s="124" customFormat="1">
      <c r="A9" s="120" t="s">
        <v>56</v>
      </c>
      <c r="B9" s="120" t="s">
        <v>50</v>
      </c>
      <c r="C9" s="120" t="s">
        <v>51</v>
      </c>
      <c r="D9" s="120" t="s">
        <v>57</v>
      </c>
      <c r="E9" s="121">
        <f t="shared" si="0"/>
        <v>7398158.2290000003</v>
      </c>
      <c r="F9" s="122">
        <f t="shared" si="1"/>
        <v>4389.6100000000006</v>
      </c>
      <c r="G9" s="123">
        <v>164.36</v>
      </c>
      <c r="H9" s="123">
        <v>336.24</v>
      </c>
      <c r="I9" s="123">
        <v>276.52</v>
      </c>
      <c r="J9" s="123">
        <v>100.2</v>
      </c>
      <c r="K9" s="123">
        <v>164.36</v>
      </c>
      <c r="L9" s="123">
        <v>194.28</v>
      </c>
      <c r="M9" s="123">
        <v>164.36</v>
      </c>
      <c r="N9" s="123">
        <v>76.960000000000008</v>
      </c>
      <c r="O9" s="123">
        <v>78.36</v>
      </c>
      <c r="P9" s="123">
        <v>112.04</v>
      </c>
      <c r="Q9" s="123">
        <v>74.84</v>
      </c>
      <c r="R9" s="123">
        <v>298.95999999999998</v>
      </c>
      <c r="S9" s="123">
        <v>224.24</v>
      </c>
      <c r="T9" s="123">
        <v>224.24</v>
      </c>
      <c r="U9" s="123">
        <v>224.24</v>
      </c>
      <c r="V9" s="123">
        <v>15.280000000000001</v>
      </c>
      <c r="W9" s="123">
        <v>4.84</v>
      </c>
      <c r="X9" s="123">
        <v>44.879999999999995</v>
      </c>
      <c r="Y9" s="123">
        <v>29.96</v>
      </c>
      <c r="Z9" s="123">
        <v>42.6</v>
      </c>
      <c r="AA9" s="123">
        <v>50.489999999999995</v>
      </c>
      <c r="AB9" s="123">
        <v>59.84</v>
      </c>
      <c r="AC9" s="123">
        <v>67.259999999999991</v>
      </c>
      <c r="AD9" s="123">
        <v>105</v>
      </c>
      <c r="AE9" s="123">
        <v>75</v>
      </c>
      <c r="AF9" s="123">
        <v>262</v>
      </c>
      <c r="AG9" s="123">
        <v>209</v>
      </c>
      <c r="AH9" s="123">
        <v>29.96</v>
      </c>
      <c r="AI9" s="123">
        <v>112</v>
      </c>
      <c r="AJ9" s="123">
        <v>112</v>
      </c>
      <c r="AK9" s="123">
        <v>75</v>
      </c>
      <c r="AL9" s="123">
        <v>60</v>
      </c>
      <c r="AM9" s="123">
        <v>33.659999999999997</v>
      </c>
      <c r="AN9" s="123">
        <v>56.129999999999995</v>
      </c>
      <c r="AO9" s="123">
        <v>3.7600000000000002</v>
      </c>
      <c r="AP9" s="123">
        <v>44.88</v>
      </c>
      <c r="AQ9" s="123">
        <v>15.72</v>
      </c>
      <c r="AR9" s="123">
        <v>75</v>
      </c>
      <c r="AS9" s="123">
        <v>28.05</v>
      </c>
      <c r="AT9" s="123">
        <v>7.0250000000000004</v>
      </c>
      <c r="AU9" s="123">
        <v>42.075000000000003</v>
      </c>
      <c r="AV9" s="123">
        <v>14</v>
      </c>
    </row>
    <row r="10" spans="1:48" s="124" customFormat="1">
      <c r="A10" s="120" t="s">
        <v>58</v>
      </c>
      <c r="B10" s="120" t="s">
        <v>50</v>
      </c>
      <c r="C10" s="120" t="s">
        <v>51</v>
      </c>
      <c r="D10" s="120" t="s">
        <v>57</v>
      </c>
      <c r="E10" s="121">
        <f t="shared" si="0"/>
        <v>6406924.3589999992</v>
      </c>
      <c r="F10" s="122">
        <f t="shared" si="1"/>
        <v>4003.7899999999995</v>
      </c>
      <c r="G10" s="123">
        <v>164.36</v>
      </c>
      <c r="H10" s="123">
        <v>336.24</v>
      </c>
      <c r="I10" s="123">
        <v>276.52</v>
      </c>
      <c r="J10" s="123">
        <v>100.2</v>
      </c>
      <c r="K10" s="123">
        <v>164.36</v>
      </c>
      <c r="L10" s="123">
        <v>194.28</v>
      </c>
      <c r="M10" s="123">
        <v>164.36</v>
      </c>
      <c r="N10" s="123">
        <v>76.960000000000008</v>
      </c>
      <c r="O10" s="123">
        <v>78.36</v>
      </c>
      <c r="P10" s="123">
        <v>112.04</v>
      </c>
      <c r="Q10" s="123">
        <v>74.84</v>
      </c>
      <c r="R10" s="123">
        <v>298.95999999999998</v>
      </c>
      <c r="S10" s="123">
        <v>224.24</v>
      </c>
      <c r="T10" s="123">
        <v>224.24</v>
      </c>
      <c r="U10" s="123">
        <v>224.24</v>
      </c>
      <c r="V10" s="123">
        <v>9.5500000000000007</v>
      </c>
      <c r="W10" s="123">
        <v>3.0250000000000004</v>
      </c>
      <c r="X10" s="123">
        <v>44.879999999999995</v>
      </c>
      <c r="Y10" s="123">
        <v>18.725000000000001</v>
      </c>
      <c r="Z10" s="123">
        <v>42.6</v>
      </c>
      <c r="AA10" s="123">
        <v>50.489999999999995</v>
      </c>
      <c r="AB10" s="123">
        <v>37.4</v>
      </c>
      <c r="AC10" s="123">
        <v>67.259999999999991</v>
      </c>
      <c r="AD10" s="123">
        <v>77</v>
      </c>
      <c r="AE10" s="123">
        <v>55</v>
      </c>
      <c r="AF10" s="123">
        <v>191</v>
      </c>
      <c r="AG10" s="123">
        <v>153</v>
      </c>
      <c r="AH10" s="123">
        <v>18.725000000000001</v>
      </c>
      <c r="AI10" s="123">
        <v>82</v>
      </c>
      <c r="AJ10" s="123">
        <v>82</v>
      </c>
      <c r="AK10" s="123">
        <v>55</v>
      </c>
      <c r="AL10" s="123">
        <v>44</v>
      </c>
      <c r="AM10" s="123">
        <v>33.659999999999997</v>
      </c>
      <c r="AN10" s="123">
        <v>56.129999999999995</v>
      </c>
      <c r="AO10" s="123">
        <v>2.35</v>
      </c>
      <c r="AP10" s="123">
        <v>28.05</v>
      </c>
      <c r="AQ10" s="123">
        <v>9.8250000000000011</v>
      </c>
      <c r="AR10" s="123">
        <v>55</v>
      </c>
      <c r="AS10" s="123">
        <v>22.44</v>
      </c>
      <c r="AT10" s="123">
        <v>5.62</v>
      </c>
      <c r="AU10" s="123">
        <v>33.660000000000004</v>
      </c>
      <c r="AV10" s="123">
        <v>11.200000000000001</v>
      </c>
    </row>
    <row r="11" spans="1:48" s="124" customFormat="1">
      <c r="A11" s="120" t="s">
        <v>59</v>
      </c>
      <c r="B11" s="120" t="s">
        <v>50</v>
      </c>
      <c r="C11" s="120" t="s">
        <v>60</v>
      </c>
      <c r="D11" s="120" t="s">
        <v>57</v>
      </c>
      <c r="E11" s="121">
        <f t="shared" si="0"/>
        <v>6184580.8642499996</v>
      </c>
      <c r="F11" s="122">
        <f t="shared" si="1"/>
        <v>3390.9399999999996</v>
      </c>
      <c r="G11" s="123">
        <v>123.27</v>
      </c>
      <c r="H11" s="123">
        <v>252.17999999999998</v>
      </c>
      <c r="I11" s="123">
        <v>207.39</v>
      </c>
      <c r="J11" s="123">
        <v>75.149999999999991</v>
      </c>
      <c r="K11" s="123">
        <v>123.27</v>
      </c>
      <c r="L11" s="123">
        <v>145.71</v>
      </c>
      <c r="M11" s="123">
        <v>123.27</v>
      </c>
      <c r="N11" s="123">
        <v>57.72</v>
      </c>
      <c r="O11" s="123">
        <v>58.769999999999996</v>
      </c>
      <c r="P11" s="123">
        <v>84.03</v>
      </c>
      <c r="Q11" s="123">
        <v>56.129999999999995</v>
      </c>
      <c r="R11" s="123">
        <v>224.22</v>
      </c>
      <c r="S11" s="123">
        <v>168.18</v>
      </c>
      <c r="T11" s="123">
        <v>168.18</v>
      </c>
      <c r="U11" s="123">
        <v>168.18</v>
      </c>
      <c r="V11" s="123">
        <v>11.459999999999999</v>
      </c>
      <c r="W11" s="123">
        <v>3.63</v>
      </c>
      <c r="X11" s="123">
        <v>52.360000000000007</v>
      </c>
      <c r="Y11" s="123">
        <v>22.47</v>
      </c>
      <c r="Z11" s="123">
        <v>49.7</v>
      </c>
      <c r="AA11" s="123">
        <v>58.905000000000008</v>
      </c>
      <c r="AB11" s="123">
        <v>44.879999999999995</v>
      </c>
      <c r="AC11" s="123">
        <v>78.470000000000013</v>
      </c>
      <c r="AD11" s="123">
        <v>76</v>
      </c>
      <c r="AE11" s="123">
        <v>54</v>
      </c>
      <c r="AF11" s="123">
        <v>190</v>
      </c>
      <c r="AG11" s="123">
        <v>152</v>
      </c>
      <c r="AH11" s="123">
        <v>22.47</v>
      </c>
      <c r="AI11" s="123">
        <v>81</v>
      </c>
      <c r="AJ11" s="123">
        <v>81</v>
      </c>
      <c r="AK11" s="123">
        <v>54</v>
      </c>
      <c r="AL11" s="123">
        <v>43</v>
      </c>
      <c r="AM11" s="123">
        <v>39.270000000000003</v>
      </c>
      <c r="AN11" s="123">
        <v>65.484999999999999</v>
      </c>
      <c r="AO11" s="123">
        <v>2.82</v>
      </c>
      <c r="AP11" s="123">
        <v>33.659999999999997</v>
      </c>
      <c r="AQ11" s="123">
        <v>11.79</v>
      </c>
      <c r="AR11" s="123">
        <v>54</v>
      </c>
      <c r="AS11" s="123">
        <v>22.44</v>
      </c>
      <c r="AT11" s="123">
        <v>5.62</v>
      </c>
      <c r="AU11" s="123">
        <v>33.660000000000004</v>
      </c>
      <c r="AV11" s="123">
        <v>11.200000000000001</v>
      </c>
    </row>
    <row r="12" spans="1:48" s="124" customFormat="1">
      <c r="A12" s="120" t="s">
        <v>61</v>
      </c>
      <c r="B12" s="120" t="s">
        <v>50</v>
      </c>
      <c r="C12" s="120" t="s">
        <v>60</v>
      </c>
      <c r="D12" s="120" t="s">
        <v>57</v>
      </c>
      <c r="E12" s="121">
        <f t="shared" si="0"/>
        <v>13344952.258499999</v>
      </c>
      <c r="F12" s="122">
        <f t="shared" si="1"/>
        <v>6967.9699999999984</v>
      </c>
      <c r="G12" s="123">
        <v>246.54</v>
      </c>
      <c r="H12" s="123">
        <v>504.35999999999996</v>
      </c>
      <c r="I12" s="123">
        <v>414.78</v>
      </c>
      <c r="J12" s="123">
        <v>150.29999999999998</v>
      </c>
      <c r="K12" s="123">
        <v>246.54</v>
      </c>
      <c r="L12" s="123">
        <v>291.42</v>
      </c>
      <c r="M12" s="123">
        <v>246.54</v>
      </c>
      <c r="N12" s="123">
        <v>115.44</v>
      </c>
      <c r="O12" s="123">
        <v>117.53999999999999</v>
      </c>
      <c r="P12" s="123">
        <v>168.06</v>
      </c>
      <c r="Q12" s="123">
        <v>112.25999999999999</v>
      </c>
      <c r="R12" s="123">
        <v>448.44</v>
      </c>
      <c r="S12" s="123">
        <v>336.36</v>
      </c>
      <c r="T12" s="123">
        <v>336.36</v>
      </c>
      <c r="U12" s="123">
        <v>336.36</v>
      </c>
      <c r="V12" s="123">
        <v>22.919999999999998</v>
      </c>
      <c r="W12" s="123">
        <v>7.26</v>
      </c>
      <c r="X12" s="123">
        <v>112.2</v>
      </c>
      <c r="Y12" s="123">
        <v>44.94</v>
      </c>
      <c r="Z12" s="123">
        <v>106.5</v>
      </c>
      <c r="AA12" s="123">
        <v>126.22499999999999</v>
      </c>
      <c r="AB12" s="123">
        <v>89.759999999999991</v>
      </c>
      <c r="AC12" s="123">
        <v>168.15</v>
      </c>
      <c r="AD12" s="123">
        <v>158</v>
      </c>
      <c r="AE12" s="123">
        <v>113</v>
      </c>
      <c r="AF12" s="123">
        <v>394</v>
      </c>
      <c r="AG12" s="123">
        <v>315</v>
      </c>
      <c r="AH12" s="123">
        <v>44.94</v>
      </c>
      <c r="AI12" s="123">
        <v>169</v>
      </c>
      <c r="AJ12" s="123">
        <v>169</v>
      </c>
      <c r="AK12" s="123">
        <v>113</v>
      </c>
      <c r="AL12" s="123">
        <v>90</v>
      </c>
      <c r="AM12" s="123">
        <v>84.149999999999991</v>
      </c>
      <c r="AN12" s="123">
        <v>140.32499999999999</v>
      </c>
      <c r="AO12" s="123">
        <v>5.64</v>
      </c>
      <c r="AP12" s="123">
        <v>67.319999999999993</v>
      </c>
      <c r="AQ12" s="123">
        <v>23.58</v>
      </c>
      <c r="AR12" s="123">
        <v>113</v>
      </c>
      <c r="AS12" s="123">
        <v>67.319999999999993</v>
      </c>
      <c r="AT12" s="123">
        <v>16.86</v>
      </c>
      <c r="AU12" s="123">
        <v>100.97999999999999</v>
      </c>
      <c r="AV12" s="123">
        <v>33.6</v>
      </c>
    </row>
    <row r="13" spans="1:48" s="124" customFormat="1">
      <c r="A13" s="120" t="s">
        <v>62</v>
      </c>
      <c r="B13" s="120" t="s">
        <v>50</v>
      </c>
      <c r="C13" s="120" t="s">
        <v>60</v>
      </c>
      <c r="D13" s="120" t="s">
        <v>57</v>
      </c>
      <c r="E13" s="121">
        <f t="shared" si="0"/>
        <v>10379806.473749999</v>
      </c>
      <c r="F13" s="122">
        <f t="shared" si="1"/>
        <v>5741.88</v>
      </c>
      <c r="G13" s="123">
        <v>205.45000000000002</v>
      </c>
      <c r="H13" s="123">
        <v>420.3</v>
      </c>
      <c r="I13" s="123">
        <v>345.65000000000003</v>
      </c>
      <c r="J13" s="123">
        <v>125.25</v>
      </c>
      <c r="K13" s="123">
        <v>205.45000000000002</v>
      </c>
      <c r="L13" s="123">
        <v>242.85000000000002</v>
      </c>
      <c r="M13" s="123">
        <v>205.45000000000002</v>
      </c>
      <c r="N13" s="123">
        <v>96.2</v>
      </c>
      <c r="O13" s="123">
        <v>97.95</v>
      </c>
      <c r="P13" s="123">
        <v>140.05000000000001</v>
      </c>
      <c r="Q13" s="123">
        <v>93.550000000000011</v>
      </c>
      <c r="R13" s="123">
        <v>373.70000000000005</v>
      </c>
      <c r="S13" s="123">
        <v>280.3</v>
      </c>
      <c r="T13" s="123">
        <v>280.3</v>
      </c>
      <c r="U13" s="123">
        <v>280.3</v>
      </c>
      <c r="V13" s="123">
        <v>19.100000000000001</v>
      </c>
      <c r="W13" s="123">
        <v>6.0500000000000007</v>
      </c>
      <c r="X13" s="123">
        <v>67.319999999999993</v>
      </c>
      <c r="Y13" s="123">
        <v>37.450000000000003</v>
      </c>
      <c r="Z13" s="123">
        <v>63.9</v>
      </c>
      <c r="AA13" s="123">
        <v>75.734999999999999</v>
      </c>
      <c r="AB13" s="123">
        <v>74.8</v>
      </c>
      <c r="AC13" s="123">
        <v>100.89</v>
      </c>
      <c r="AD13" s="123">
        <v>142</v>
      </c>
      <c r="AE13" s="123">
        <v>101</v>
      </c>
      <c r="AF13" s="123">
        <v>355</v>
      </c>
      <c r="AG13" s="123">
        <v>284</v>
      </c>
      <c r="AH13" s="123">
        <v>37.450000000000003</v>
      </c>
      <c r="AI13" s="123">
        <v>152</v>
      </c>
      <c r="AJ13" s="123">
        <v>152</v>
      </c>
      <c r="AK13" s="123">
        <v>101</v>
      </c>
      <c r="AL13" s="123">
        <v>81</v>
      </c>
      <c r="AM13" s="123">
        <v>50.489999999999995</v>
      </c>
      <c r="AN13" s="123">
        <v>84.194999999999993</v>
      </c>
      <c r="AO13" s="123">
        <v>4.7</v>
      </c>
      <c r="AP13" s="123">
        <v>56.1</v>
      </c>
      <c r="AQ13" s="123">
        <v>19.650000000000002</v>
      </c>
      <c r="AR13" s="123">
        <v>101</v>
      </c>
      <c r="AS13" s="123">
        <v>56.1</v>
      </c>
      <c r="AT13" s="123">
        <v>14.05</v>
      </c>
      <c r="AU13" s="123">
        <v>84.15</v>
      </c>
      <c r="AV13" s="123">
        <v>28</v>
      </c>
    </row>
    <row r="14" spans="1:48" s="124" customFormat="1">
      <c r="A14" s="120" t="s">
        <v>63</v>
      </c>
      <c r="B14" s="120" t="s">
        <v>50</v>
      </c>
      <c r="C14" s="120" t="s">
        <v>60</v>
      </c>
      <c r="D14" s="120" t="s">
        <v>57</v>
      </c>
      <c r="E14" s="121">
        <f t="shared" si="0"/>
        <v>6527766.7566249995</v>
      </c>
      <c r="F14" s="122">
        <f t="shared" si="1"/>
        <v>3795.2750000000001</v>
      </c>
      <c r="G14" s="123">
        <v>143.81500000000003</v>
      </c>
      <c r="H14" s="123">
        <v>294.21000000000004</v>
      </c>
      <c r="I14" s="123">
        <v>241.95500000000001</v>
      </c>
      <c r="J14" s="123">
        <v>87.675000000000011</v>
      </c>
      <c r="K14" s="123">
        <v>143.81500000000003</v>
      </c>
      <c r="L14" s="123">
        <v>169.995</v>
      </c>
      <c r="M14" s="123">
        <v>143.81500000000003</v>
      </c>
      <c r="N14" s="123">
        <v>67.34</v>
      </c>
      <c r="O14" s="123">
        <v>68.565000000000012</v>
      </c>
      <c r="P14" s="123">
        <v>98.035000000000011</v>
      </c>
      <c r="Q14" s="123">
        <v>65.484999999999999</v>
      </c>
      <c r="R14" s="123">
        <v>261.59000000000003</v>
      </c>
      <c r="S14" s="123">
        <v>196.21</v>
      </c>
      <c r="T14" s="123">
        <v>196.21</v>
      </c>
      <c r="U14" s="123">
        <v>196.21</v>
      </c>
      <c r="V14" s="123">
        <v>11.459999999999999</v>
      </c>
      <c r="W14" s="123">
        <v>3.63</v>
      </c>
      <c r="X14" s="123">
        <v>44.879999999999995</v>
      </c>
      <c r="Y14" s="123">
        <v>22.47</v>
      </c>
      <c r="Z14" s="123">
        <v>42.6</v>
      </c>
      <c r="AA14" s="123">
        <v>50.489999999999995</v>
      </c>
      <c r="AB14" s="123">
        <v>44.879999999999995</v>
      </c>
      <c r="AC14" s="123">
        <v>67.259999999999991</v>
      </c>
      <c r="AD14" s="123">
        <v>85</v>
      </c>
      <c r="AE14" s="123">
        <v>61</v>
      </c>
      <c r="AF14" s="123">
        <v>212</v>
      </c>
      <c r="AG14" s="123">
        <v>170</v>
      </c>
      <c r="AH14" s="123">
        <v>22.47</v>
      </c>
      <c r="AI14" s="123">
        <v>91</v>
      </c>
      <c r="AJ14" s="123">
        <v>91</v>
      </c>
      <c r="AK14" s="123">
        <v>61</v>
      </c>
      <c r="AL14" s="123">
        <v>49</v>
      </c>
      <c r="AM14" s="123">
        <v>33.659999999999997</v>
      </c>
      <c r="AN14" s="123">
        <v>56.129999999999995</v>
      </c>
      <c r="AO14" s="123">
        <v>2.82</v>
      </c>
      <c r="AP14" s="123">
        <v>33.659999999999997</v>
      </c>
      <c r="AQ14" s="123">
        <v>11.79</v>
      </c>
      <c r="AR14" s="123">
        <v>61</v>
      </c>
      <c r="AS14" s="123">
        <v>28.05</v>
      </c>
      <c r="AT14" s="123">
        <v>7.0250000000000004</v>
      </c>
      <c r="AU14" s="123">
        <v>42.075000000000003</v>
      </c>
      <c r="AV14" s="123">
        <v>14</v>
      </c>
    </row>
    <row r="15" spans="1:48" s="124" customFormat="1">
      <c r="A15" s="120" t="s">
        <v>64</v>
      </c>
      <c r="B15" s="120" t="s">
        <v>50</v>
      </c>
      <c r="C15" s="120" t="s">
        <v>60</v>
      </c>
      <c r="D15" s="120" t="s">
        <v>57</v>
      </c>
      <c r="E15" s="121">
        <f t="shared" si="0"/>
        <v>15632922.53325</v>
      </c>
      <c r="F15" s="122">
        <f t="shared" si="1"/>
        <v>8125.2000000000016</v>
      </c>
      <c r="G15" s="123">
        <v>287.63000000000005</v>
      </c>
      <c r="H15" s="123">
        <v>588.42000000000007</v>
      </c>
      <c r="I15" s="123">
        <v>483.91</v>
      </c>
      <c r="J15" s="123">
        <v>175.35000000000002</v>
      </c>
      <c r="K15" s="123">
        <v>287.63000000000005</v>
      </c>
      <c r="L15" s="123">
        <v>339.99</v>
      </c>
      <c r="M15" s="123">
        <v>287.63000000000005</v>
      </c>
      <c r="N15" s="123">
        <v>134.68</v>
      </c>
      <c r="O15" s="123">
        <v>137.13000000000002</v>
      </c>
      <c r="P15" s="123">
        <v>196.07000000000002</v>
      </c>
      <c r="Q15" s="123">
        <v>130.97</v>
      </c>
      <c r="R15" s="123">
        <v>523.18000000000006</v>
      </c>
      <c r="S15" s="123">
        <v>392.42</v>
      </c>
      <c r="T15" s="123">
        <v>392.42</v>
      </c>
      <c r="U15" s="123">
        <v>392.42</v>
      </c>
      <c r="V15" s="123">
        <v>28.65</v>
      </c>
      <c r="W15" s="123">
        <v>9.0749999999999993</v>
      </c>
      <c r="X15" s="123">
        <v>119.68</v>
      </c>
      <c r="Y15" s="123">
        <v>56.174999999999997</v>
      </c>
      <c r="Z15" s="123">
        <v>113.60000000000001</v>
      </c>
      <c r="AA15" s="123">
        <v>134.64000000000001</v>
      </c>
      <c r="AB15" s="123">
        <v>112.2</v>
      </c>
      <c r="AC15" s="123">
        <v>179.36</v>
      </c>
      <c r="AD15" s="123">
        <v>185</v>
      </c>
      <c r="AE15" s="123">
        <v>132</v>
      </c>
      <c r="AF15" s="123">
        <v>462</v>
      </c>
      <c r="AG15" s="123">
        <v>369</v>
      </c>
      <c r="AH15" s="123">
        <v>56.174999999999997</v>
      </c>
      <c r="AI15" s="123">
        <v>198</v>
      </c>
      <c r="AJ15" s="123">
        <v>198</v>
      </c>
      <c r="AK15" s="123">
        <v>132</v>
      </c>
      <c r="AL15" s="123">
        <v>106</v>
      </c>
      <c r="AM15" s="123">
        <v>89.76</v>
      </c>
      <c r="AN15" s="123">
        <v>149.68</v>
      </c>
      <c r="AO15" s="123">
        <v>7.05</v>
      </c>
      <c r="AP15" s="123">
        <v>84.149999999999991</v>
      </c>
      <c r="AQ15" s="123">
        <v>29.474999999999998</v>
      </c>
      <c r="AR15" s="123">
        <v>132</v>
      </c>
      <c r="AS15" s="123">
        <v>89.76</v>
      </c>
      <c r="AT15" s="123">
        <v>22.48</v>
      </c>
      <c r="AU15" s="123">
        <v>134.64000000000001</v>
      </c>
      <c r="AV15" s="123">
        <v>44.800000000000004</v>
      </c>
    </row>
    <row r="16" spans="1:48" s="124" customFormat="1">
      <c r="A16" s="120" t="s">
        <v>65</v>
      </c>
      <c r="B16" s="120" t="s">
        <v>50</v>
      </c>
      <c r="C16" s="120" t="s">
        <v>66</v>
      </c>
      <c r="D16" s="120" t="s">
        <v>52</v>
      </c>
      <c r="E16" s="121">
        <f t="shared" si="0"/>
        <v>9142489.6789999977</v>
      </c>
      <c r="F16" s="122">
        <f t="shared" si="1"/>
        <v>4818.63</v>
      </c>
      <c r="G16" s="123">
        <v>164.36</v>
      </c>
      <c r="H16" s="123">
        <v>336.24</v>
      </c>
      <c r="I16" s="123">
        <v>276.52</v>
      </c>
      <c r="J16" s="123">
        <v>100.2</v>
      </c>
      <c r="K16" s="123">
        <v>164.36</v>
      </c>
      <c r="L16" s="123">
        <v>194.28</v>
      </c>
      <c r="M16" s="123">
        <v>164.36</v>
      </c>
      <c r="N16" s="123">
        <v>76.960000000000008</v>
      </c>
      <c r="O16" s="123">
        <v>78.36</v>
      </c>
      <c r="P16" s="123">
        <v>112.04</v>
      </c>
      <c r="Q16" s="123">
        <v>74.84</v>
      </c>
      <c r="R16" s="123">
        <v>298.95999999999998</v>
      </c>
      <c r="S16" s="123">
        <v>224.24</v>
      </c>
      <c r="T16" s="123">
        <v>224.24</v>
      </c>
      <c r="U16" s="123">
        <v>224.24</v>
      </c>
      <c r="V16" s="123">
        <v>17.189999999999998</v>
      </c>
      <c r="W16" s="123">
        <v>5.4449999999999994</v>
      </c>
      <c r="X16" s="123">
        <v>59.84</v>
      </c>
      <c r="Y16" s="123">
        <v>33.704999999999998</v>
      </c>
      <c r="Z16" s="123">
        <v>56.800000000000004</v>
      </c>
      <c r="AA16" s="123">
        <v>67.320000000000007</v>
      </c>
      <c r="AB16" s="123">
        <v>67.319999999999993</v>
      </c>
      <c r="AC16" s="123">
        <v>89.68</v>
      </c>
      <c r="AD16" s="123">
        <v>125</v>
      </c>
      <c r="AE16" s="123">
        <v>90</v>
      </c>
      <c r="AF16" s="123">
        <v>313</v>
      </c>
      <c r="AG16" s="123">
        <v>251</v>
      </c>
      <c r="AH16" s="123">
        <v>33.704999999999998</v>
      </c>
      <c r="AI16" s="123">
        <v>134</v>
      </c>
      <c r="AJ16" s="123">
        <v>134</v>
      </c>
      <c r="AK16" s="123">
        <v>90</v>
      </c>
      <c r="AL16" s="123">
        <v>72</v>
      </c>
      <c r="AM16" s="123">
        <v>44.88</v>
      </c>
      <c r="AN16" s="123">
        <v>74.84</v>
      </c>
      <c r="AO16" s="123">
        <v>4.2299999999999995</v>
      </c>
      <c r="AP16" s="123">
        <v>50.489999999999995</v>
      </c>
      <c r="AQ16" s="123">
        <v>17.684999999999999</v>
      </c>
      <c r="AR16" s="123">
        <v>90</v>
      </c>
      <c r="AS16" s="123">
        <v>56.1</v>
      </c>
      <c r="AT16" s="123">
        <v>14.05</v>
      </c>
      <c r="AU16" s="123">
        <v>84.15</v>
      </c>
      <c r="AV16" s="123">
        <v>28</v>
      </c>
    </row>
    <row r="17" spans="1:48" s="124" customFormat="1">
      <c r="A17" s="120" t="s">
        <v>67</v>
      </c>
      <c r="B17" s="120" t="s">
        <v>50</v>
      </c>
      <c r="C17" s="120" t="s">
        <v>66</v>
      </c>
      <c r="D17" s="120" t="s">
        <v>52</v>
      </c>
      <c r="E17" s="121">
        <f t="shared" si="0"/>
        <v>8071258.5776750008</v>
      </c>
      <c r="F17" s="122">
        <f t="shared" si="1"/>
        <v>3914.6450000000004</v>
      </c>
      <c r="G17" s="123">
        <v>135.59700000000001</v>
      </c>
      <c r="H17" s="123">
        <v>277.39800000000002</v>
      </c>
      <c r="I17" s="123">
        <v>228.12900000000002</v>
      </c>
      <c r="J17" s="123">
        <v>82.665000000000006</v>
      </c>
      <c r="K17" s="123">
        <v>135.59700000000001</v>
      </c>
      <c r="L17" s="123">
        <v>160.28100000000001</v>
      </c>
      <c r="M17" s="123">
        <v>135.59700000000001</v>
      </c>
      <c r="N17" s="123">
        <v>63.492000000000004</v>
      </c>
      <c r="O17" s="123">
        <v>64.647000000000006</v>
      </c>
      <c r="P17" s="123">
        <v>92.433000000000007</v>
      </c>
      <c r="Q17" s="123">
        <v>61.743000000000002</v>
      </c>
      <c r="R17" s="123">
        <v>246.64200000000002</v>
      </c>
      <c r="S17" s="123">
        <v>184.99800000000002</v>
      </c>
      <c r="T17" s="123">
        <v>184.99800000000002</v>
      </c>
      <c r="U17" s="123">
        <v>184.99800000000002</v>
      </c>
      <c r="V17" s="123">
        <v>17.189999999999998</v>
      </c>
      <c r="W17" s="123">
        <v>5.4449999999999994</v>
      </c>
      <c r="X17" s="123">
        <v>59.84</v>
      </c>
      <c r="Y17" s="123">
        <v>33.704999999999998</v>
      </c>
      <c r="Z17" s="123">
        <v>56.800000000000004</v>
      </c>
      <c r="AA17" s="123">
        <v>67.320000000000007</v>
      </c>
      <c r="AB17" s="123">
        <v>67.319999999999993</v>
      </c>
      <c r="AC17" s="123">
        <v>89.68</v>
      </c>
      <c r="AD17" s="123">
        <v>84</v>
      </c>
      <c r="AE17" s="123">
        <v>60</v>
      </c>
      <c r="AF17" s="123">
        <v>210</v>
      </c>
      <c r="AG17" s="123">
        <v>168</v>
      </c>
      <c r="AH17" s="123">
        <v>33.704999999999998</v>
      </c>
      <c r="AI17" s="123">
        <v>90</v>
      </c>
      <c r="AJ17" s="123">
        <v>90</v>
      </c>
      <c r="AK17" s="123">
        <v>60</v>
      </c>
      <c r="AL17" s="123">
        <v>48</v>
      </c>
      <c r="AM17" s="123">
        <v>44.88</v>
      </c>
      <c r="AN17" s="123">
        <v>74.84</v>
      </c>
      <c r="AO17" s="123">
        <v>4.2299999999999995</v>
      </c>
      <c r="AP17" s="123">
        <v>50.489999999999995</v>
      </c>
      <c r="AQ17" s="123">
        <v>17.684999999999999</v>
      </c>
      <c r="AR17" s="123">
        <v>60</v>
      </c>
      <c r="AS17" s="123">
        <v>56.1</v>
      </c>
      <c r="AT17" s="123">
        <v>14.05</v>
      </c>
      <c r="AU17" s="123">
        <v>84.15</v>
      </c>
      <c r="AV17" s="123">
        <v>28</v>
      </c>
    </row>
    <row r="18" spans="1:48" s="124" customFormat="1">
      <c r="A18" s="120" t="s">
        <v>68</v>
      </c>
      <c r="B18" s="120" t="s">
        <v>50</v>
      </c>
      <c r="C18" s="120" t="s">
        <v>66</v>
      </c>
      <c r="D18" s="120" t="s">
        <v>52</v>
      </c>
      <c r="E18" s="121">
        <f t="shared" si="0"/>
        <v>4539539.0418750001</v>
      </c>
      <c r="F18" s="122">
        <f t="shared" si="1"/>
        <v>2646.0950000000007</v>
      </c>
      <c r="G18" s="123">
        <v>102.72500000000001</v>
      </c>
      <c r="H18" s="123">
        <v>210.15</v>
      </c>
      <c r="I18" s="123">
        <v>172.82500000000002</v>
      </c>
      <c r="J18" s="123">
        <v>62.625</v>
      </c>
      <c r="K18" s="123">
        <v>102.72500000000001</v>
      </c>
      <c r="L18" s="123">
        <v>121.42500000000001</v>
      </c>
      <c r="M18" s="123">
        <v>102.72500000000001</v>
      </c>
      <c r="N18" s="123">
        <v>48.1</v>
      </c>
      <c r="O18" s="123">
        <v>48.975000000000001</v>
      </c>
      <c r="P18" s="123">
        <v>70.025000000000006</v>
      </c>
      <c r="Q18" s="123">
        <v>46.775000000000006</v>
      </c>
      <c r="R18" s="123">
        <v>186.85000000000002</v>
      </c>
      <c r="S18" s="123">
        <v>140.15</v>
      </c>
      <c r="T18" s="123">
        <v>140.15</v>
      </c>
      <c r="U18" s="123">
        <v>140.15</v>
      </c>
      <c r="V18" s="123">
        <v>7.6400000000000006</v>
      </c>
      <c r="W18" s="123">
        <v>2.42</v>
      </c>
      <c r="X18" s="123">
        <v>29.92</v>
      </c>
      <c r="Y18" s="123">
        <v>14.98</v>
      </c>
      <c r="Z18" s="123">
        <v>28.400000000000002</v>
      </c>
      <c r="AA18" s="123">
        <v>33.660000000000004</v>
      </c>
      <c r="AB18" s="123">
        <v>29.92</v>
      </c>
      <c r="AC18" s="123">
        <v>44.84</v>
      </c>
      <c r="AD18" s="123">
        <v>56</v>
      </c>
      <c r="AE18" s="123">
        <v>40</v>
      </c>
      <c r="AF18" s="123">
        <v>139</v>
      </c>
      <c r="AG18" s="123">
        <v>111</v>
      </c>
      <c r="AH18" s="123">
        <v>14.98</v>
      </c>
      <c r="AI18" s="123">
        <v>60</v>
      </c>
      <c r="AJ18" s="123">
        <v>60</v>
      </c>
      <c r="AK18" s="123">
        <v>40</v>
      </c>
      <c r="AL18" s="123">
        <v>32</v>
      </c>
      <c r="AM18" s="123">
        <v>22.44</v>
      </c>
      <c r="AN18" s="123">
        <v>37.42</v>
      </c>
      <c r="AO18" s="123">
        <v>1.8800000000000001</v>
      </c>
      <c r="AP18" s="123">
        <v>22.44</v>
      </c>
      <c r="AQ18" s="123">
        <v>7.86</v>
      </c>
      <c r="AR18" s="123">
        <v>40</v>
      </c>
      <c r="AS18" s="123">
        <v>22.44</v>
      </c>
      <c r="AT18" s="123">
        <v>5.62</v>
      </c>
      <c r="AU18" s="123">
        <v>33.660000000000004</v>
      </c>
      <c r="AV18" s="123">
        <v>11.200000000000001</v>
      </c>
    </row>
    <row r="19" spans="1:48" s="124" customFormat="1">
      <c r="A19" s="120" t="s">
        <v>69</v>
      </c>
      <c r="B19" s="120" t="s">
        <v>50</v>
      </c>
      <c r="C19" s="120" t="s">
        <v>66</v>
      </c>
      <c r="D19" s="120" t="s">
        <v>52</v>
      </c>
      <c r="E19" s="121">
        <f t="shared" si="0"/>
        <v>11122570.926124999</v>
      </c>
      <c r="F19" s="122">
        <f t="shared" si="1"/>
        <v>6045.237000000001</v>
      </c>
      <c r="G19" s="123">
        <v>225.995</v>
      </c>
      <c r="H19" s="123">
        <v>462.33</v>
      </c>
      <c r="I19" s="123">
        <v>380.21499999999997</v>
      </c>
      <c r="J19" s="123">
        <v>137.77500000000001</v>
      </c>
      <c r="K19" s="123">
        <v>225.995</v>
      </c>
      <c r="L19" s="123">
        <v>267.13499999999999</v>
      </c>
      <c r="M19" s="123">
        <v>225.995</v>
      </c>
      <c r="N19" s="123">
        <v>105.82000000000001</v>
      </c>
      <c r="O19" s="123">
        <v>107.745</v>
      </c>
      <c r="P19" s="123">
        <v>154.05500000000001</v>
      </c>
      <c r="Q19" s="123">
        <v>102.905</v>
      </c>
      <c r="R19" s="123">
        <v>411.07</v>
      </c>
      <c r="S19" s="123">
        <v>308.33</v>
      </c>
      <c r="T19" s="123">
        <v>308.33</v>
      </c>
      <c r="U19" s="123">
        <v>308.33</v>
      </c>
      <c r="V19" s="123">
        <v>21.774000000000001</v>
      </c>
      <c r="W19" s="123">
        <v>6.8970000000000002</v>
      </c>
      <c r="X19" s="123">
        <v>82.28</v>
      </c>
      <c r="Y19" s="123">
        <v>42.693000000000005</v>
      </c>
      <c r="Z19" s="123">
        <v>78.099999999999994</v>
      </c>
      <c r="AA19" s="123">
        <v>92.564999999999998</v>
      </c>
      <c r="AB19" s="123">
        <v>85.272000000000006</v>
      </c>
      <c r="AC19" s="123">
        <v>123.31</v>
      </c>
      <c r="AD19" s="123">
        <v>125</v>
      </c>
      <c r="AE19" s="123">
        <v>90</v>
      </c>
      <c r="AF19" s="123">
        <v>313</v>
      </c>
      <c r="AG19" s="123">
        <v>251</v>
      </c>
      <c r="AH19" s="123">
        <v>42.693000000000005</v>
      </c>
      <c r="AI19" s="123">
        <v>134</v>
      </c>
      <c r="AJ19" s="123">
        <v>134</v>
      </c>
      <c r="AK19" s="123">
        <v>90</v>
      </c>
      <c r="AL19" s="123">
        <v>72</v>
      </c>
      <c r="AM19" s="123">
        <v>61.71</v>
      </c>
      <c r="AN19" s="123">
        <v>102.905</v>
      </c>
      <c r="AO19" s="123">
        <v>5.3580000000000005</v>
      </c>
      <c r="AP19" s="123">
        <v>63.954000000000001</v>
      </c>
      <c r="AQ19" s="123">
        <v>22.401</v>
      </c>
      <c r="AR19" s="123">
        <v>90</v>
      </c>
      <c r="AS19" s="123">
        <v>56.1</v>
      </c>
      <c r="AT19" s="123">
        <v>14.05</v>
      </c>
      <c r="AU19" s="123">
        <v>84.15</v>
      </c>
      <c r="AV19" s="123">
        <v>28</v>
      </c>
    </row>
    <row r="20" spans="1:48" s="124" customFormat="1">
      <c r="A20" s="120" t="s">
        <v>70</v>
      </c>
      <c r="B20" s="120" t="s">
        <v>50</v>
      </c>
      <c r="C20" s="120" t="s">
        <v>66</v>
      </c>
      <c r="D20" s="120" t="s">
        <v>52</v>
      </c>
      <c r="E20" s="121">
        <f t="shared" si="0"/>
        <v>2615067.0571249994</v>
      </c>
      <c r="F20" s="122">
        <f t="shared" si="1"/>
        <v>1621.6850000000002</v>
      </c>
      <c r="G20" s="123">
        <v>61.634999999999998</v>
      </c>
      <c r="H20" s="123">
        <v>126.08999999999999</v>
      </c>
      <c r="I20" s="123">
        <v>103.69499999999999</v>
      </c>
      <c r="J20" s="123">
        <v>37.574999999999996</v>
      </c>
      <c r="K20" s="123">
        <v>61.634999999999998</v>
      </c>
      <c r="L20" s="123">
        <v>72.855000000000004</v>
      </c>
      <c r="M20" s="123">
        <v>61.634999999999998</v>
      </c>
      <c r="N20" s="123">
        <v>28.86</v>
      </c>
      <c r="O20" s="123">
        <v>29.384999999999998</v>
      </c>
      <c r="P20" s="123">
        <v>42.015000000000001</v>
      </c>
      <c r="Q20" s="123">
        <v>28.064999999999998</v>
      </c>
      <c r="R20" s="123">
        <v>112.11</v>
      </c>
      <c r="S20" s="123">
        <v>84.09</v>
      </c>
      <c r="T20" s="123">
        <v>84.09</v>
      </c>
      <c r="U20" s="123">
        <v>84.09</v>
      </c>
      <c r="V20" s="123">
        <v>3.8200000000000003</v>
      </c>
      <c r="W20" s="123">
        <v>1.21</v>
      </c>
      <c r="X20" s="123">
        <v>14.96</v>
      </c>
      <c r="Y20" s="123">
        <v>7.49</v>
      </c>
      <c r="Z20" s="123">
        <v>14.200000000000001</v>
      </c>
      <c r="AA20" s="123">
        <v>16.830000000000002</v>
      </c>
      <c r="AB20" s="123">
        <v>14.96</v>
      </c>
      <c r="AC20" s="123">
        <v>22.42</v>
      </c>
      <c r="AD20" s="123">
        <v>40</v>
      </c>
      <c r="AE20" s="123">
        <v>29</v>
      </c>
      <c r="AF20" s="123">
        <v>101</v>
      </c>
      <c r="AG20" s="123">
        <v>81</v>
      </c>
      <c r="AH20" s="123">
        <v>7.49</v>
      </c>
      <c r="AI20" s="123">
        <v>43</v>
      </c>
      <c r="AJ20" s="123">
        <v>43</v>
      </c>
      <c r="AK20" s="123">
        <v>29</v>
      </c>
      <c r="AL20" s="123">
        <v>23</v>
      </c>
      <c r="AM20" s="123">
        <v>11.22</v>
      </c>
      <c r="AN20" s="123">
        <v>18.71</v>
      </c>
      <c r="AO20" s="123">
        <v>0.94000000000000006</v>
      </c>
      <c r="AP20" s="123">
        <v>11.22</v>
      </c>
      <c r="AQ20" s="123">
        <v>3.93</v>
      </c>
      <c r="AR20" s="123">
        <v>29</v>
      </c>
      <c r="AS20" s="123">
        <v>11.22</v>
      </c>
      <c r="AT20" s="123">
        <v>2.81</v>
      </c>
      <c r="AU20" s="123">
        <v>16.830000000000002</v>
      </c>
      <c r="AV20" s="123">
        <v>5.6000000000000005</v>
      </c>
    </row>
    <row r="21" spans="1:48" s="124" customFormat="1">
      <c r="A21" s="120" t="s">
        <v>71</v>
      </c>
      <c r="B21" s="120" t="s">
        <v>50</v>
      </c>
      <c r="C21" s="120" t="s">
        <v>52</v>
      </c>
      <c r="D21" s="120" t="s">
        <v>52</v>
      </c>
      <c r="E21" s="121">
        <f t="shared" si="0"/>
        <v>6511400.7861249987</v>
      </c>
      <c r="F21" s="122">
        <f t="shared" si="1"/>
        <v>4728.5150000000003</v>
      </c>
      <c r="G21" s="123">
        <v>225.995</v>
      </c>
      <c r="H21" s="123">
        <v>462.33</v>
      </c>
      <c r="I21" s="123">
        <v>380.21499999999997</v>
      </c>
      <c r="J21" s="123">
        <v>137.77500000000001</v>
      </c>
      <c r="K21" s="123">
        <v>225.995</v>
      </c>
      <c r="L21" s="123">
        <v>267.13499999999999</v>
      </c>
      <c r="M21" s="123">
        <v>225.995</v>
      </c>
      <c r="N21" s="123">
        <v>105.82000000000001</v>
      </c>
      <c r="O21" s="123">
        <v>107.745</v>
      </c>
      <c r="P21" s="123">
        <v>154.05500000000001</v>
      </c>
      <c r="Q21" s="123">
        <v>102.905</v>
      </c>
      <c r="R21" s="123">
        <v>411.07</v>
      </c>
      <c r="S21" s="123">
        <v>308.33</v>
      </c>
      <c r="T21" s="123">
        <v>308.33</v>
      </c>
      <c r="U21" s="123">
        <v>308.33</v>
      </c>
      <c r="V21" s="123">
        <v>11.459999999999999</v>
      </c>
      <c r="W21" s="123">
        <v>3.63</v>
      </c>
      <c r="X21" s="123">
        <v>37.4</v>
      </c>
      <c r="Y21" s="123">
        <v>22.47</v>
      </c>
      <c r="Z21" s="123">
        <v>35.5</v>
      </c>
      <c r="AA21" s="123">
        <v>42.075000000000003</v>
      </c>
      <c r="AB21" s="123">
        <v>44.879999999999995</v>
      </c>
      <c r="AC21" s="123">
        <v>56.050000000000004</v>
      </c>
      <c r="AD21" s="123">
        <v>54</v>
      </c>
      <c r="AE21" s="123">
        <v>39</v>
      </c>
      <c r="AF21" s="123">
        <v>135</v>
      </c>
      <c r="AG21" s="123">
        <v>108</v>
      </c>
      <c r="AH21" s="123">
        <v>22.47</v>
      </c>
      <c r="AI21" s="123">
        <v>58</v>
      </c>
      <c r="AJ21" s="123">
        <v>58</v>
      </c>
      <c r="AK21" s="123">
        <v>39</v>
      </c>
      <c r="AL21" s="123">
        <v>31</v>
      </c>
      <c r="AM21" s="123">
        <v>28.05</v>
      </c>
      <c r="AN21" s="123">
        <v>46.775000000000006</v>
      </c>
      <c r="AO21" s="123">
        <v>2.82</v>
      </c>
      <c r="AP21" s="123">
        <v>33.659999999999997</v>
      </c>
      <c r="AQ21" s="123">
        <v>11.79</v>
      </c>
      <c r="AR21" s="123">
        <v>39</v>
      </c>
      <c r="AS21" s="123">
        <v>11.22</v>
      </c>
      <c r="AT21" s="123">
        <v>2.81</v>
      </c>
      <c r="AU21" s="123">
        <v>16.830000000000002</v>
      </c>
      <c r="AV21" s="123">
        <v>5.6000000000000005</v>
      </c>
    </row>
    <row r="22" spans="1:48" s="124" customFormat="1">
      <c r="A22" s="120" t="s">
        <v>72</v>
      </c>
      <c r="B22" s="120" t="s">
        <v>50</v>
      </c>
      <c r="C22" s="120" t="s">
        <v>52</v>
      </c>
      <c r="D22" s="120" t="s">
        <v>52</v>
      </c>
      <c r="E22" s="121">
        <f t="shared" si="0"/>
        <v>8816691.3027016409</v>
      </c>
      <c r="F22" s="122">
        <f t="shared" si="1"/>
        <v>4201.0778358315492</v>
      </c>
      <c r="G22" s="123">
        <v>143.7123483226267</v>
      </c>
      <c r="H22" s="123">
        <v>294</v>
      </c>
      <c r="I22" s="123">
        <v>241.7822983583155</v>
      </c>
      <c r="J22" s="123">
        <v>87.612419700214133</v>
      </c>
      <c r="K22" s="123">
        <v>143.7123483226267</v>
      </c>
      <c r="L22" s="123">
        <v>169.87366167023555</v>
      </c>
      <c r="M22" s="123">
        <v>143.7123483226267</v>
      </c>
      <c r="N22" s="123">
        <v>67.291934332619562</v>
      </c>
      <c r="O22" s="123">
        <v>68.516059957173454</v>
      </c>
      <c r="P22" s="123">
        <v>97.965024982155612</v>
      </c>
      <c r="Q22" s="123">
        <v>65.438258386866522</v>
      </c>
      <c r="R22" s="123">
        <v>261.40328336902212</v>
      </c>
      <c r="S22" s="123">
        <v>196.06995003568881</v>
      </c>
      <c r="T22" s="123">
        <v>196.06995003568881</v>
      </c>
      <c r="U22" s="123">
        <v>196.06995003568881</v>
      </c>
      <c r="V22" s="123">
        <v>16.425999999999998</v>
      </c>
      <c r="W22" s="123">
        <v>5.2029999999999994</v>
      </c>
      <c r="X22" s="123">
        <v>67.319999999999993</v>
      </c>
      <c r="Y22" s="123">
        <v>32.207000000000001</v>
      </c>
      <c r="Z22" s="123">
        <v>63.9</v>
      </c>
      <c r="AA22" s="123">
        <v>75.734999999999999</v>
      </c>
      <c r="AB22" s="123">
        <v>64.327999999999989</v>
      </c>
      <c r="AC22" s="123">
        <v>100.89</v>
      </c>
      <c r="AD22" s="123">
        <v>92</v>
      </c>
      <c r="AE22" s="123">
        <v>65</v>
      </c>
      <c r="AF22" s="123">
        <v>229</v>
      </c>
      <c r="AG22" s="123">
        <v>183</v>
      </c>
      <c r="AH22" s="123">
        <v>32.207000000000001</v>
      </c>
      <c r="AI22" s="123">
        <v>98</v>
      </c>
      <c r="AJ22" s="123">
        <v>98</v>
      </c>
      <c r="AK22" s="123">
        <v>65</v>
      </c>
      <c r="AL22" s="123">
        <v>52</v>
      </c>
      <c r="AM22" s="123">
        <v>50.489999999999995</v>
      </c>
      <c r="AN22" s="123">
        <v>84.194999999999993</v>
      </c>
      <c r="AO22" s="123">
        <v>4.0419999999999998</v>
      </c>
      <c r="AP22" s="123">
        <v>48.245999999999995</v>
      </c>
      <c r="AQ22" s="123">
        <v>16.898999999999997</v>
      </c>
      <c r="AR22" s="123">
        <v>65</v>
      </c>
      <c r="AS22" s="123">
        <v>67.319999999999993</v>
      </c>
      <c r="AT22" s="123">
        <v>16.86</v>
      </c>
      <c r="AU22" s="123">
        <v>100.97999999999999</v>
      </c>
      <c r="AV22" s="123">
        <v>33.6</v>
      </c>
    </row>
    <row r="23" spans="1:48" s="124" customFormat="1">
      <c r="A23" s="120" t="s">
        <v>73</v>
      </c>
      <c r="B23" s="120" t="s">
        <v>50</v>
      </c>
      <c r="C23" s="120" t="s">
        <v>52</v>
      </c>
      <c r="D23" s="120" t="s">
        <v>52</v>
      </c>
      <c r="E23" s="121">
        <f t="shared" si="0"/>
        <v>10175971.786625</v>
      </c>
      <c r="F23" s="122">
        <f t="shared" si="1"/>
        <v>4721.1450000000013</v>
      </c>
      <c r="G23" s="123">
        <v>143.81500000000003</v>
      </c>
      <c r="H23" s="123">
        <v>294.21000000000004</v>
      </c>
      <c r="I23" s="123">
        <v>241.95500000000001</v>
      </c>
      <c r="J23" s="123">
        <v>87.675000000000011</v>
      </c>
      <c r="K23" s="123">
        <v>143.81500000000003</v>
      </c>
      <c r="L23" s="123">
        <v>169.995</v>
      </c>
      <c r="M23" s="123">
        <v>143.81500000000003</v>
      </c>
      <c r="N23" s="123">
        <v>67.34</v>
      </c>
      <c r="O23" s="123">
        <v>68.565000000000012</v>
      </c>
      <c r="P23" s="123">
        <v>98.035000000000011</v>
      </c>
      <c r="Q23" s="123">
        <v>65.484999999999999</v>
      </c>
      <c r="R23" s="123">
        <v>261.59000000000003</v>
      </c>
      <c r="S23" s="123">
        <v>196.21</v>
      </c>
      <c r="T23" s="123">
        <v>196.21</v>
      </c>
      <c r="U23" s="123">
        <v>196.21</v>
      </c>
      <c r="V23" s="123">
        <v>19.100000000000001</v>
      </c>
      <c r="W23" s="123">
        <v>6.0500000000000007</v>
      </c>
      <c r="X23" s="123">
        <v>74.8</v>
      </c>
      <c r="Y23" s="123">
        <v>37.450000000000003</v>
      </c>
      <c r="Z23" s="123">
        <v>71</v>
      </c>
      <c r="AA23" s="123">
        <v>84.15</v>
      </c>
      <c r="AB23" s="123">
        <v>74.8</v>
      </c>
      <c r="AC23" s="123">
        <v>112.10000000000001</v>
      </c>
      <c r="AD23" s="123">
        <v>130</v>
      </c>
      <c r="AE23" s="123">
        <v>93</v>
      </c>
      <c r="AF23" s="123">
        <v>324</v>
      </c>
      <c r="AG23" s="123">
        <v>259</v>
      </c>
      <c r="AH23" s="123">
        <v>37.450000000000003</v>
      </c>
      <c r="AI23" s="123">
        <v>139</v>
      </c>
      <c r="AJ23" s="123">
        <v>139</v>
      </c>
      <c r="AK23" s="123">
        <v>93</v>
      </c>
      <c r="AL23" s="123">
        <v>74</v>
      </c>
      <c r="AM23" s="123">
        <v>56.1</v>
      </c>
      <c r="AN23" s="123">
        <v>93.550000000000011</v>
      </c>
      <c r="AO23" s="123">
        <v>4.7</v>
      </c>
      <c r="AP23" s="123">
        <v>56.1</v>
      </c>
      <c r="AQ23" s="123">
        <v>19.650000000000002</v>
      </c>
      <c r="AR23" s="123">
        <v>93</v>
      </c>
      <c r="AS23" s="123">
        <v>78.540000000000006</v>
      </c>
      <c r="AT23" s="123">
        <v>19.670000000000002</v>
      </c>
      <c r="AU23" s="123">
        <v>117.81000000000002</v>
      </c>
      <c r="AV23" s="123">
        <v>39.200000000000003</v>
      </c>
    </row>
    <row r="24" spans="1:48" s="124" customFormat="1">
      <c r="A24" s="120" t="s">
        <v>74</v>
      </c>
      <c r="B24" s="120" t="s">
        <v>50</v>
      </c>
      <c r="C24" s="120" t="s">
        <v>52</v>
      </c>
      <c r="D24" s="120" t="s">
        <v>52</v>
      </c>
      <c r="E24" s="121">
        <f t="shared" si="0"/>
        <v>2140501.9847499998</v>
      </c>
      <c r="F24" s="122">
        <f t="shared" si="1"/>
        <v>1165.4100000000003</v>
      </c>
      <c r="G24" s="123">
        <v>41.09</v>
      </c>
      <c r="H24" s="123">
        <v>84.06</v>
      </c>
      <c r="I24" s="123">
        <v>69.13</v>
      </c>
      <c r="J24" s="123">
        <v>25.05</v>
      </c>
      <c r="K24" s="123">
        <v>41.09</v>
      </c>
      <c r="L24" s="123">
        <v>48.57</v>
      </c>
      <c r="M24" s="123">
        <v>41.09</v>
      </c>
      <c r="N24" s="123">
        <v>19.240000000000002</v>
      </c>
      <c r="O24" s="123">
        <v>19.59</v>
      </c>
      <c r="P24" s="123">
        <v>28.01</v>
      </c>
      <c r="Q24" s="123">
        <v>18.71</v>
      </c>
      <c r="R24" s="123">
        <v>74.739999999999995</v>
      </c>
      <c r="S24" s="123">
        <v>56.06</v>
      </c>
      <c r="T24" s="123">
        <v>56.06</v>
      </c>
      <c r="U24" s="123">
        <v>56.06</v>
      </c>
      <c r="V24" s="123">
        <v>3.8200000000000003</v>
      </c>
      <c r="W24" s="123">
        <v>1.21</v>
      </c>
      <c r="X24" s="123">
        <v>14.96</v>
      </c>
      <c r="Y24" s="123">
        <v>7.49</v>
      </c>
      <c r="Z24" s="123">
        <v>14.200000000000001</v>
      </c>
      <c r="AA24" s="123">
        <v>16.830000000000002</v>
      </c>
      <c r="AB24" s="123">
        <v>14.96</v>
      </c>
      <c r="AC24" s="123">
        <v>22.42</v>
      </c>
      <c r="AD24" s="123">
        <v>29</v>
      </c>
      <c r="AE24" s="123">
        <v>21</v>
      </c>
      <c r="AF24" s="123">
        <v>72</v>
      </c>
      <c r="AG24" s="123">
        <v>58</v>
      </c>
      <c r="AH24" s="123">
        <v>7.49</v>
      </c>
      <c r="AI24" s="123">
        <v>31</v>
      </c>
      <c r="AJ24" s="123">
        <v>31</v>
      </c>
      <c r="AK24" s="123">
        <v>21</v>
      </c>
      <c r="AL24" s="123">
        <v>17</v>
      </c>
      <c r="AM24" s="123">
        <v>11.22</v>
      </c>
      <c r="AN24" s="123">
        <v>18.71</v>
      </c>
      <c r="AO24" s="123">
        <v>0.94000000000000006</v>
      </c>
      <c r="AP24" s="123">
        <v>11.22</v>
      </c>
      <c r="AQ24" s="123">
        <v>3.93</v>
      </c>
      <c r="AR24" s="123">
        <v>21</v>
      </c>
      <c r="AS24" s="123">
        <v>11.22</v>
      </c>
      <c r="AT24" s="123">
        <v>2.81</v>
      </c>
      <c r="AU24" s="123">
        <v>16.830000000000002</v>
      </c>
      <c r="AV24" s="123">
        <v>5.6000000000000005</v>
      </c>
    </row>
    <row r="25" spans="1:48" s="124" customFormat="1">
      <c r="A25" s="120" t="s">
        <v>75</v>
      </c>
      <c r="B25" s="120" t="s">
        <v>50</v>
      </c>
      <c r="C25" s="120" t="s">
        <v>57</v>
      </c>
      <c r="D25" s="120" t="s">
        <v>57</v>
      </c>
      <c r="E25" s="121">
        <f t="shared" si="0"/>
        <v>6593671.9831999987</v>
      </c>
      <c r="F25" s="122">
        <f t="shared" si="1"/>
        <v>3669.9399999999991</v>
      </c>
      <c r="G25" s="123">
        <v>131.488</v>
      </c>
      <c r="H25" s="123">
        <v>268.99200000000002</v>
      </c>
      <c r="I25" s="123">
        <v>221.21600000000001</v>
      </c>
      <c r="J25" s="123">
        <v>80.16</v>
      </c>
      <c r="K25" s="123">
        <v>131.488</v>
      </c>
      <c r="L25" s="123">
        <v>155.42400000000001</v>
      </c>
      <c r="M25" s="123">
        <v>131.488</v>
      </c>
      <c r="N25" s="123">
        <v>61.567999999999998</v>
      </c>
      <c r="O25" s="123">
        <v>62.688000000000002</v>
      </c>
      <c r="P25" s="123">
        <v>89.632000000000005</v>
      </c>
      <c r="Q25" s="123">
        <v>59.872</v>
      </c>
      <c r="R25" s="123">
        <v>239.16800000000001</v>
      </c>
      <c r="S25" s="123">
        <v>179.392</v>
      </c>
      <c r="T25" s="123">
        <v>179.392</v>
      </c>
      <c r="U25" s="123">
        <v>179.392</v>
      </c>
      <c r="V25" s="123">
        <v>11.459999999999999</v>
      </c>
      <c r="W25" s="123">
        <v>3.63</v>
      </c>
      <c r="X25" s="123">
        <v>44.879999999999995</v>
      </c>
      <c r="Y25" s="123">
        <v>22.47</v>
      </c>
      <c r="Z25" s="123">
        <v>42.6</v>
      </c>
      <c r="AA25" s="123">
        <v>50.489999999999995</v>
      </c>
      <c r="AB25" s="123">
        <v>44.879999999999995</v>
      </c>
      <c r="AC25" s="123">
        <v>67.259999999999991</v>
      </c>
      <c r="AD25" s="123">
        <v>91</v>
      </c>
      <c r="AE25" s="123">
        <v>65</v>
      </c>
      <c r="AF25" s="123">
        <v>227</v>
      </c>
      <c r="AG25" s="123">
        <v>182</v>
      </c>
      <c r="AH25" s="123">
        <v>22.47</v>
      </c>
      <c r="AI25" s="123">
        <v>97</v>
      </c>
      <c r="AJ25" s="123">
        <v>97</v>
      </c>
      <c r="AK25" s="123">
        <v>65</v>
      </c>
      <c r="AL25" s="123">
        <v>52</v>
      </c>
      <c r="AM25" s="123">
        <v>33.659999999999997</v>
      </c>
      <c r="AN25" s="123">
        <v>56.129999999999995</v>
      </c>
      <c r="AO25" s="123">
        <v>2.82</v>
      </c>
      <c r="AP25" s="123">
        <v>33.659999999999997</v>
      </c>
      <c r="AQ25" s="123">
        <v>11.79</v>
      </c>
      <c r="AR25" s="123">
        <v>65</v>
      </c>
      <c r="AS25" s="123">
        <v>33.659999999999997</v>
      </c>
      <c r="AT25" s="123">
        <v>8.43</v>
      </c>
      <c r="AU25" s="123">
        <v>50.489999999999995</v>
      </c>
      <c r="AV25" s="123">
        <v>16.8</v>
      </c>
    </row>
    <row r="26" spans="1:48" s="124" customFormat="1">
      <c r="A26" s="120" t="s">
        <v>76</v>
      </c>
      <c r="B26" s="120" t="s">
        <v>50</v>
      </c>
      <c r="C26" s="120" t="s">
        <v>57</v>
      </c>
      <c r="D26" s="120" t="s">
        <v>57</v>
      </c>
      <c r="E26" s="121">
        <f t="shared" si="0"/>
        <v>8424053.6689999979</v>
      </c>
      <c r="F26" s="122">
        <f t="shared" si="1"/>
        <v>4659.4100000000026</v>
      </c>
      <c r="G26" s="123">
        <v>164.36</v>
      </c>
      <c r="H26" s="123">
        <v>336.24</v>
      </c>
      <c r="I26" s="123">
        <v>276.52</v>
      </c>
      <c r="J26" s="123">
        <v>100.2</v>
      </c>
      <c r="K26" s="123">
        <v>164.36</v>
      </c>
      <c r="L26" s="123">
        <v>194.28</v>
      </c>
      <c r="M26" s="123">
        <v>164.36</v>
      </c>
      <c r="N26" s="123">
        <v>76.960000000000008</v>
      </c>
      <c r="O26" s="123">
        <v>78.36</v>
      </c>
      <c r="P26" s="123">
        <v>112.04</v>
      </c>
      <c r="Q26" s="123">
        <v>74.84</v>
      </c>
      <c r="R26" s="123">
        <v>298.95999999999998</v>
      </c>
      <c r="S26" s="123">
        <v>224.24</v>
      </c>
      <c r="T26" s="123">
        <v>224.24</v>
      </c>
      <c r="U26" s="123">
        <v>224.24</v>
      </c>
      <c r="V26" s="123">
        <v>15.280000000000001</v>
      </c>
      <c r="W26" s="123">
        <v>4.84</v>
      </c>
      <c r="X26" s="123">
        <v>59.84</v>
      </c>
      <c r="Y26" s="123">
        <v>29.96</v>
      </c>
      <c r="Z26" s="123">
        <v>56.800000000000004</v>
      </c>
      <c r="AA26" s="123">
        <v>67.320000000000007</v>
      </c>
      <c r="AB26" s="123">
        <v>59.84</v>
      </c>
      <c r="AC26" s="123">
        <v>89.68</v>
      </c>
      <c r="AD26" s="123">
        <v>118</v>
      </c>
      <c r="AE26" s="123">
        <v>84</v>
      </c>
      <c r="AF26" s="123">
        <v>295</v>
      </c>
      <c r="AG26" s="123">
        <v>236</v>
      </c>
      <c r="AH26" s="123">
        <v>29.96</v>
      </c>
      <c r="AI26" s="123">
        <v>126</v>
      </c>
      <c r="AJ26" s="123">
        <v>126</v>
      </c>
      <c r="AK26" s="123">
        <v>84</v>
      </c>
      <c r="AL26" s="123">
        <v>67</v>
      </c>
      <c r="AM26" s="123">
        <v>44.88</v>
      </c>
      <c r="AN26" s="123">
        <v>74.84</v>
      </c>
      <c r="AO26" s="123">
        <v>3.7600000000000002</v>
      </c>
      <c r="AP26" s="123">
        <v>44.88</v>
      </c>
      <c r="AQ26" s="123">
        <v>15.72</v>
      </c>
      <c r="AR26" s="123">
        <v>84</v>
      </c>
      <c r="AS26" s="123">
        <v>39.270000000000003</v>
      </c>
      <c r="AT26" s="123">
        <v>9.8350000000000009</v>
      </c>
      <c r="AU26" s="123">
        <v>58.905000000000008</v>
      </c>
      <c r="AV26" s="123">
        <v>19.600000000000001</v>
      </c>
    </row>
    <row r="27" spans="1:48" s="124" customFormat="1">
      <c r="A27" s="120" t="s">
        <v>77</v>
      </c>
      <c r="B27" s="120" t="s">
        <v>50</v>
      </c>
      <c r="C27" s="120" t="s">
        <v>57</v>
      </c>
      <c r="D27" s="120" t="s">
        <v>57</v>
      </c>
      <c r="E27" s="121">
        <f t="shared" si="0"/>
        <v>10255724.049000001</v>
      </c>
      <c r="F27" s="122">
        <f t="shared" si="1"/>
        <v>5167.7299999999996</v>
      </c>
      <c r="G27" s="123">
        <v>164.36</v>
      </c>
      <c r="H27" s="123">
        <v>336.24</v>
      </c>
      <c r="I27" s="123">
        <v>276.52</v>
      </c>
      <c r="J27" s="123">
        <v>100.2</v>
      </c>
      <c r="K27" s="123">
        <v>164.36</v>
      </c>
      <c r="L27" s="123">
        <v>194.28</v>
      </c>
      <c r="M27" s="123">
        <v>164.36</v>
      </c>
      <c r="N27" s="123">
        <v>76.960000000000008</v>
      </c>
      <c r="O27" s="123">
        <v>78.36</v>
      </c>
      <c r="P27" s="123">
        <v>112.04</v>
      </c>
      <c r="Q27" s="123">
        <v>74.84</v>
      </c>
      <c r="R27" s="123">
        <v>298.95999999999998</v>
      </c>
      <c r="S27" s="123">
        <v>224.24</v>
      </c>
      <c r="T27" s="123">
        <v>224.24</v>
      </c>
      <c r="U27" s="123">
        <v>224.24</v>
      </c>
      <c r="V27" s="123">
        <v>19.100000000000001</v>
      </c>
      <c r="W27" s="123">
        <v>6.0500000000000007</v>
      </c>
      <c r="X27" s="123">
        <v>74.8</v>
      </c>
      <c r="Y27" s="123">
        <v>37.450000000000003</v>
      </c>
      <c r="Z27" s="123">
        <v>71</v>
      </c>
      <c r="AA27" s="123">
        <v>84.15</v>
      </c>
      <c r="AB27" s="123">
        <v>74.8</v>
      </c>
      <c r="AC27" s="123">
        <v>112.10000000000001</v>
      </c>
      <c r="AD27" s="123">
        <v>145</v>
      </c>
      <c r="AE27" s="123">
        <v>104</v>
      </c>
      <c r="AF27" s="123">
        <v>363</v>
      </c>
      <c r="AG27" s="123">
        <v>291</v>
      </c>
      <c r="AH27" s="123">
        <v>37.450000000000003</v>
      </c>
      <c r="AI27" s="123">
        <v>156</v>
      </c>
      <c r="AJ27" s="123">
        <v>156</v>
      </c>
      <c r="AK27" s="123">
        <v>104</v>
      </c>
      <c r="AL27" s="123">
        <v>83</v>
      </c>
      <c r="AM27" s="123">
        <v>56.1</v>
      </c>
      <c r="AN27" s="123">
        <v>93.550000000000011</v>
      </c>
      <c r="AO27" s="123">
        <v>4.7</v>
      </c>
      <c r="AP27" s="123">
        <v>56.1</v>
      </c>
      <c r="AQ27" s="123">
        <v>19.650000000000002</v>
      </c>
      <c r="AR27" s="123">
        <v>104</v>
      </c>
      <c r="AS27" s="123">
        <v>61.71</v>
      </c>
      <c r="AT27" s="123">
        <v>15.455</v>
      </c>
      <c r="AU27" s="123">
        <v>92.564999999999998</v>
      </c>
      <c r="AV27" s="123">
        <v>30.8</v>
      </c>
    </row>
    <row r="28" spans="1:48" s="124" customFormat="1">
      <c r="A28" s="120" t="s">
        <v>78</v>
      </c>
      <c r="B28" s="120" t="s">
        <v>50</v>
      </c>
      <c r="C28" s="120" t="s">
        <v>57</v>
      </c>
      <c r="D28" s="120" t="s">
        <v>57</v>
      </c>
      <c r="E28" s="121">
        <f t="shared" si="0"/>
        <v>3166534.3281749994</v>
      </c>
      <c r="F28" s="122">
        <f t="shared" si="1"/>
        <v>1565.375</v>
      </c>
      <c r="G28" s="123">
        <v>53.416999999999994</v>
      </c>
      <c r="H28" s="123">
        <v>109.27799999999999</v>
      </c>
      <c r="I28" s="123">
        <v>89.869</v>
      </c>
      <c r="J28" s="123">
        <v>32.564999999999998</v>
      </c>
      <c r="K28" s="123">
        <v>53.416999999999994</v>
      </c>
      <c r="L28" s="123">
        <v>63.140999999999998</v>
      </c>
      <c r="M28" s="123">
        <v>53.416999999999994</v>
      </c>
      <c r="N28" s="123">
        <v>25.012</v>
      </c>
      <c r="O28" s="123">
        <v>25.466999999999999</v>
      </c>
      <c r="P28" s="123">
        <v>36.412999999999997</v>
      </c>
      <c r="Q28" s="123">
        <v>24.323</v>
      </c>
      <c r="R28" s="123">
        <v>97.161999999999992</v>
      </c>
      <c r="S28" s="123">
        <v>72.878</v>
      </c>
      <c r="T28" s="123">
        <v>72.878</v>
      </c>
      <c r="U28" s="123">
        <v>72.878</v>
      </c>
      <c r="V28" s="123">
        <v>7.6400000000000006</v>
      </c>
      <c r="W28" s="123">
        <v>2.42</v>
      </c>
      <c r="X28" s="123">
        <v>29.92</v>
      </c>
      <c r="Y28" s="123">
        <v>14.98</v>
      </c>
      <c r="Z28" s="123">
        <v>28.400000000000002</v>
      </c>
      <c r="AA28" s="123">
        <v>33.660000000000004</v>
      </c>
      <c r="AB28" s="123">
        <v>29.92</v>
      </c>
      <c r="AC28" s="123">
        <v>44.84</v>
      </c>
      <c r="AD28" s="123">
        <v>34</v>
      </c>
      <c r="AE28" s="123">
        <v>24</v>
      </c>
      <c r="AF28" s="123">
        <v>84</v>
      </c>
      <c r="AG28" s="123">
        <v>67</v>
      </c>
      <c r="AH28" s="123">
        <v>14.98</v>
      </c>
      <c r="AI28" s="123">
        <v>36</v>
      </c>
      <c r="AJ28" s="123">
        <v>36</v>
      </c>
      <c r="AK28" s="123">
        <v>24</v>
      </c>
      <c r="AL28" s="123">
        <v>19</v>
      </c>
      <c r="AM28" s="123">
        <v>22.44</v>
      </c>
      <c r="AN28" s="123">
        <v>37.42</v>
      </c>
      <c r="AO28" s="123">
        <v>1.8800000000000001</v>
      </c>
      <c r="AP28" s="123">
        <v>22.44</v>
      </c>
      <c r="AQ28" s="123">
        <v>7.86</v>
      </c>
      <c r="AR28" s="123">
        <v>24</v>
      </c>
      <c r="AS28" s="123">
        <v>11.22</v>
      </c>
      <c r="AT28" s="123">
        <v>2.81</v>
      </c>
      <c r="AU28" s="123">
        <v>16.830000000000002</v>
      </c>
      <c r="AV28" s="123">
        <v>5.6000000000000005</v>
      </c>
    </row>
    <row r="29" spans="1:48" s="124" customFormat="1">
      <c r="A29" s="120" t="s">
        <v>79</v>
      </c>
      <c r="B29" s="120" t="s">
        <v>50</v>
      </c>
      <c r="C29" s="120" t="s">
        <v>57</v>
      </c>
      <c r="D29" s="120" t="s">
        <v>57</v>
      </c>
      <c r="E29" s="121">
        <f t="shared" si="0"/>
        <v>10717839.92375</v>
      </c>
      <c r="F29" s="122">
        <f t="shared" si="1"/>
        <v>5842.0500000000011</v>
      </c>
      <c r="G29" s="123">
        <v>205.45000000000002</v>
      </c>
      <c r="H29" s="123">
        <v>420.3</v>
      </c>
      <c r="I29" s="123">
        <v>345.65000000000003</v>
      </c>
      <c r="J29" s="123">
        <v>125.25</v>
      </c>
      <c r="K29" s="123">
        <v>205.45000000000002</v>
      </c>
      <c r="L29" s="123">
        <v>242.85000000000002</v>
      </c>
      <c r="M29" s="123">
        <v>205.45000000000002</v>
      </c>
      <c r="N29" s="123">
        <v>96.2</v>
      </c>
      <c r="O29" s="123">
        <v>97.95</v>
      </c>
      <c r="P29" s="123">
        <v>140.05000000000001</v>
      </c>
      <c r="Q29" s="123">
        <v>93.550000000000011</v>
      </c>
      <c r="R29" s="123">
        <v>373.70000000000005</v>
      </c>
      <c r="S29" s="123">
        <v>280.3</v>
      </c>
      <c r="T29" s="123">
        <v>280.3</v>
      </c>
      <c r="U29" s="123">
        <v>280.3</v>
      </c>
      <c r="V29" s="123">
        <v>19.100000000000001</v>
      </c>
      <c r="W29" s="123">
        <v>6.0500000000000007</v>
      </c>
      <c r="X29" s="123">
        <v>74.8</v>
      </c>
      <c r="Y29" s="123">
        <v>37.450000000000003</v>
      </c>
      <c r="Z29" s="123">
        <v>71</v>
      </c>
      <c r="AA29" s="123">
        <v>84.15</v>
      </c>
      <c r="AB29" s="123">
        <v>74.8</v>
      </c>
      <c r="AC29" s="123">
        <v>112.10000000000001</v>
      </c>
      <c r="AD29" s="123">
        <v>147</v>
      </c>
      <c r="AE29" s="123">
        <v>105</v>
      </c>
      <c r="AF29" s="123">
        <v>367</v>
      </c>
      <c r="AG29" s="123">
        <v>293</v>
      </c>
      <c r="AH29" s="123">
        <v>37.450000000000003</v>
      </c>
      <c r="AI29" s="123">
        <v>157</v>
      </c>
      <c r="AJ29" s="123">
        <v>157</v>
      </c>
      <c r="AK29" s="123">
        <v>105</v>
      </c>
      <c r="AL29" s="123">
        <v>84</v>
      </c>
      <c r="AM29" s="123">
        <v>56.1</v>
      </c>
      <c r="AN29" s="123">
        <v>93.550000000000011</v>
      </c>
      <c r="AO29" s="123">
        <v>4.7</v>
      </c>
      <c r="AP29" s="123">
        <v>56.1</v>
      </c>
      <c r="AQ29" s="123">
        <v>19.650000000000002</v>
      </c>
      <c r="AR29" s="123">
        <v>105</v>
      </c>
      <c r="AS29" s="123">
        <v>56.1</v>
      </c>
      <c r="AT29" s="123">
        <v>14.05</v>
      </c>
      <c r="AU29" s="123">
        <v>84.15</v>
      </c>
      <c r="AV29" s="123">
        <v>28</v>
      </c>
    </row>
    <row r="30" spans="1:48" s="18" customFormat="1">
      <c r="E30" s="10">
        <f>SUM(E5:E29)</f>
        <v>209111267.21107665</v>
      </c>
      <c r="F30" s="126">
        <f>SUM(F5:F29)</f>
        <v>113508.78983583157</v>
      </c>
      <c r="G30" s="19">
        <f>SUM(G5:G29)</f>
        <v>4108.8973483226273</v>
      </c>
      <c r="H30" s="19">
        <f t="shared" ref="H30:AV30" si="2">SUM(H5:H29)</f>
        <v>8405.7900000000009</v>
      </c>
      <c r="I30" s="19">
        <f t="shared" si="2"/>
        <v>6912.8272983583147</v>
      </c>
      <c r="J30" s="19">
        <f t="shared" si="2"/>
        <v>2504.9374197002139</v>
      </c>
      <c r="K30" s="19">
        <f t="shared" si="2"/>
        <v>4108.8973483226273</v>
      </c>
      <c r="L30" s="19">
        <f t="shared" si="2"/>
        <v>4856.8786616702355</v>
      </c>
      <c r="M30" s="19">
        <f t="shared" si="2"/>
        <v>4108.8973483226273</v>
      </c>
      <c r="N30" s="19">
        <f t="shared" si="2"/>
        <v>1923.9519343326194</v>
      </c>
      <c r="O30" s="19">
        <f t="shared" si="2"/>
        <v>1958.9510599571734</v>
      </c>
      <c r="P30" s="19">
        <f t="shared" si="2"/>
        <v>2800.9300249821558</v>
      </c>
      <c r="Q30" s="19">
        <f t="shared" si="2"/>
        <v>1870.9532583868665</v>
      </c>
      <c r="R30" s="19">
        <f t="shared" si="2"/>
        <v>7473.8132833690224</v>
      </c>
      <c r="S30" s="19">
        <f t="shared" si="2"/>
        <v>5605.8599500356886</v>
      </c>
      <c r="T30" s="19">
        <f t="shared" si="2"/>
        <v>5605.8599500356886</v>
      </c>
      <c r="U30" s="19">
        <f t="shared" si="2"/>
        <v>5605.8599500356886</v>
      </c>
      <c r="V30" s="19">
        <f t="shared" si="2"/>
        <v>382</v>
      </c>
      <c r="W30" s="19">
        <f t="shared" si="2"/>
        <v>120.99999999999997</v>
      </c>
      <c r="X30" s="19">
        <f t="shared" si="2"/>
        <v>1495.9999999999998</v>
      </c>
      <c r="Y30" s="19">
        <f t="shared" si="2"/>
        <v>749.00000000000011</v>
      </c>
      <c r="Z30" s="19">
        <f t="shared" si="2"/>
        <v>1420</v>
      </c>
      <c r="AA30" s="19">
        <f t="shared" si="2"/>
        <v>1683.0000000000002</v>
      </c>
      <c r="AB30" s="19">
        <f t="shared" si="2"/>
        <v>1495.9999999999998</v>
      </c>
      <c r="AC30" s="19">
        <f t="shared" si="2"/>
        <v>2242.0000000000005</v>
      </c>
      <c r="AD30" s="19">
        <f t="shared" si="2"/>
        <v>2618</v>
      </c>
      <c r="AE30" s="19">
        <f t="shared" si="2"/>
        <v>1871</v>
      </c>
      <c r="AF30" s="19">
        <f t="shared" si="2"/>
        <v>6539</v>
      </c>
      <c r="AG30" s="19">
        <f t="shared" si="2"/>
        <v>5231</v>
      </c>
      <c r="AH30" s="19">
        <f t="shared" si="2"/>
        <v>749.00000000000011</v>
      </c>
      <c r="AI30" s="19">
        <f t="shared" si="2"/>
        <v>2801</v>
      </c>
      <c r="AJ30" s="19">
        <f t="shared" si="2"/>
        <v>2801</v>
      </c>
      <c r="AK30" s="19">
        <f t="shared" si="2"/>
        <v>1871</v>
      </c>
      <c r="AL30" s="19">
        <f t="shared" si="2"/>
        <v>1496</v>
      </c>
      <c r="AM30" s="19">
        <f t="shared" si="2"/>
        <v>1122</v>
      </c>
      <c r="AN30" s="19">
        <f t="shared" si="2"/>
        <v>1870.9999999999998</v>
      </c>
      <c r="AO30" s="19">
        <f t="shared" si="2"/>
        <v>93.999999999999986</v>
      </c>
      <c r="AP30" s="19">
        <f t="shared" si="2"/>
        <v>1122</v>
      </c>
      <c r="AQ30" s="19">
        <f t="shared" si="2"/>
        <v>393</v>
      </c>
      <c r="AR30" s="19">
        <f t="shared" si="2"/>
        <v>1841.4850000000001</v>
      </c>
      <c r="AS30" s="19">
        <f t="shared" si="2"/>
        <v>1122</v>
      </c>
      <c r="AT30" s="19">
        <f t="shared" si="2"/>
        <v>281.00000000000011</v>
      </c>
      <c r="AU30" s="19">
        <f t="shared" si="2"/>
        <v>1683</v>
      </c>
      <c r="AV30" s="19">
        <f t="shared" si="2"/>
        <v>560.00000000000011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N117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AR15" sqref="AR15"/>
    </sheetView>
  </sheetViews>
  <sheetFormatPr defaultColWidth="18.28515625" defaultRowHeight="12.75"/>
  <cols>
    <col min="1" max="1" width="26.42578125" style="20" bestFit="1" customWidth="1"/>
    <col min="2" max="2" width="7.42578125" style="20" bestFit="1" customWidth="1"/>
    <col min="3" max="3" width="19.7109375" style="20" bestFit="1" customWidth="1"/>
    <col min="4" max="4" width="18" style="20" bestFit="1" customWidth="1"/>
    <col min="5" max="5" width="10.42578125" style="20" bestFit="1" customWidth="1"/>
    <col min="6" max="6" width="7.42578125" style="20" bestFit="1" customWidth="1"/>
    <col min="7" max="7" width="8.7109375" style="20" bestFit="1" customWidth="1"/>
    <col min="8" max="19" width="8.42578125" style="20" bestFit="1" customWidth="1"/>
    <col min="20" max="20" width="10.5703125" style="20" bestFit="1" customWidth="1"/>
    <col min="21" max="22" width="9" style="20" bestFit="1" customWidth="1"/>
    <col min="23" max="23" width="12.28515625" style="20" bestFit="1" customWidth="1"/>
    <col min="24" max="28" width="9" style="20" bestFit="1" customWidth="1"/>
    <col min="29" max="30" width="8.42578125" style="20" bestFit="1" customWidth="1"/>
    <col min="31" max="31" width="9" style="20" bestFit="1" customWidth="1"/>
    <col min="32" max="32" width="10.5703125" style="20" bestFit="1" customWidth="1"/>
    <col min="33" max="35" width="8.42578125" style="20" bestFit="1" customWidth="1"/>
    <col min="36" max="36" width="12.28515625" style="20" bestFit="1" customWidth="1"/>
    <col min="37" max="39" width="9" style="20" bestFit="1" customWidth="1"/>
    <col min="40" max="40" width="7.28515625" style="20" bestFit="1" customWidth="1"/>
    <col min="41" max="41" width="7.42578125" style="20" bestFit="1" customWidth="1"/>
    <col min="42" max="42" width="8" style="20" bestFit="1" customWidth="1"/>
    <col min="43" max="43" width="8.7109375" style="20" bestFit="1" customWidth="1"/>
    <col min="44" max="47" width="8.42578125" style="20" bestFit="1" customWidth="1"/>
    <col min="48" max="48" width="9.5703125" style="20" bestFit="1" customWidth="1"/>
    <col min="49" max="258" width="18.28515625" style="20"/>
    <col min="259" max="259" width="26.42578125" style="20" bestFit="1" customWidth="1"/>
    <col min="260" max="260" width="7.42578125" style="20" bestFit="1" customWidth="1"/>
    <col min="261" max="261" width="19.7109375" style="20" bestFit="1" customWidth="1"/>
    <col min="262" max="262" width="18" style="20" bestFit="1" customWidth="1"/>
    <col min="263" max="263" width="8.7109375" style="20" bestFit="1" customWidth="1"/>
    <col min="264" max="275" width="8.42578125" style="20" bestFit="1" customWidth="1"/>
    <col min="276" max="276" width="10.5703125" style="20" bestFit="1" customWidth="1"/>
    <col min="277" max="278" width="9" style="20" bestFit="1" customWidth="1"/>
    <col min="279" max="279" width="12.28515625" style="20" bestFit="1" customWidth="1"/>
    <col min="280" max="284" width="9" style="20" bestFit="1" customWidth="1"/>
    <col min="285" max="286" width="8.42578125" style="20" bestFit="1" customWidth="1"/>
    <col min="287" max="287" width="9" style="20" bestFit="1" customWidth="1"/>
    <col min="288" max="288" width="10.5703125" style="20" bestFit="1" customWidth="1"/>
    <col min="289" max="291" width="8.42578125" style="20" bestFit="1" customWidth="1"/>
    <col min="292" max="292" width="12.28515625" style="20" bestFit="1" customWidth="1"/>
    <col min="293" max="295" width="9" style="20" bestFit="1" customWidth="1"/>
    <col min="296" max="296" width="7.28515625" style="20" bestFit="1" customWidth="1"/>
    <col min="297" max="297" width="7.42578125" style="20" bestFit="1" customWidth="1"/>
    <col min="298" max="298" width="8" style="20" bestFit="1" customWidth="1"/>
    <col min="299" max="299" width="8.7109375" style="20" bestFit="1" customWidth="1"/>
    <col min="300" max="300" width="7.85546875" style="20" bestFit="1" customWidth="1"/>
    <col min="301" max="302" width="8.140625" style="20" bestFit="1" customWidth="1"/>
    <col min="303" max="303" width="7.85546875" style="20" bestFit="1" customWidth="1"/>
    <col min="304" max="514" width="18.28515625" style="20"/>
    <col min="515" max="515" width="26.42578125" style="20" bestFit="1" customWidth="1"/>
    <col min="516" max="516" width="7.42578125" style="20" bestFit="1" customWidth="1"/>
    <col min="517" max="517" width="19.7109375" style="20" bestFit="1" customWidth="1"/>
    <col min="518" max="518" width="18" style="20" bestFit="1" customWidth="1"/>
    <col min="519" max="519" width="8.7109375" style="20" bestFit="1" customWidth="1"/>
    <col min="520" max="531" width="8.42578125" style="20" bestFit="1" customWidth="1"/>
    <col min="532" max="532" width="10.5703125" style="20" bestFit="1" customWidth="1"/>
    <col min="533" max="534" width="9" style="20" bestFit="1" customWidth="1"/>
    <col min="535" max="535" width="12.28515625" style="20" bestFit="1" customWidth="1"/>
    <col min="536" max="540" width="9" style="20" bestFit="1" customWidth="1"/>
    <col min="541" max="542" width="8.42578125" style="20" bestFit="1" customWidth="1"/>
    <col min="543" max="543" width="9" style="20" bestFit="1" customWidth="1"/>
    <col min="544" max="544" width="10.5703125" style="20" bestFit="1" customWidth="1"/>
    <col min="545" max="547" width="8.42578125" style="20" bestFit="1" customWidth="1"/>
    <col min="548" max="548" width="12.28515625" style="20" bestFit="1" customWidth="1"/>
    <col min="549" max="551" width="9" style="20" bestFit="1" customWidth="1"/>
    <col min="552" max="552" width="7.28515625" style="20" bestFit="1" customWidth="1"/>
    <col min="553" max="553" width="7.42578125" style="20" bestFit="1" customWidth="1"/>
    <col min="554" max="554" width="8" style="20" bestFit="1" customWidth="1"/>
    <col min="555" max="555" width="8.7109375" style="20" bestFit="1" customWidth="1"/>
    <col min="556" max="556" width="7.85546875" style="20" bestFit="1" customWidth="1"/>
    <col min="557" max="558" width="8.140625" style="20" bestFit="1" customWidth="1"/>
    <col min="559" max="559" width="7.85546875" style="20" bestFit="1" customWidth="1"/>
    <col min="560" max="770" width="18.28515625" style="20"/>
    <col min="771" max="771" width="26.42578125" style="20" bestFit="1" customWidth="1"/>
    <col min="772" max="772" width="7.42578125" style="20" bestFit="1" customWidth="1"/>
    <col min="773" max="773" width="19.7109375" style="20" bestFit="1" customWidth="1"/>
    <col min="774" max="774" width="18" style="20" bestFit="1" customWidth="1"/>
    <col min="775" max="775" width="8.7109375" style="20" bestFit="1" customWidth="1"/>
    <col min="776" max="787" width="8.42578125" style="20" bestFit="1" customWidth="1"/>
    <col min="788" max="788" width="10.5703125" style="20" bestFit="1" customWidth="1"/>
    <col min="789" max="790" width="9" style="20" bestFit="1" customWidth="1"/>
    <col min="791" max="791" width="12.28515625" style="20" bestFit="1" customWidth="1"/>
    <col min="792" max="796" width="9" style="20" bestFit="1" customWidth="1"/>
    <col min="797" max="798" width="8.42578125" style="20" bestFit="1" customWidth="1"/>
    <col min="799" max="799" width="9" style="20" bestFit="1" customWidth="1"/>
    <col min="800" max="800" width="10.5703125" style="20" bestFit="1" customWidth="1"/>
    <col min="801" max="803" width="8.42578125" style="20" bestFit="1" customWidth="1"/>
    <col min="804" max="804" width="12.28515625" style="20" bestFit="1" customWidth="1"/>
    <col min="805" max="807" width="9" style="20" bestFit="1" customWidth="1"/>
    <col min="808" max="808" width="7.28515625" style="20" bestFit="1" customWidth="1"/>
    <col min="809" max="809" width="7.42578125" style="20" bestFit="1" customWidth="1"/>
    <col min="810" max="810" width="8" style="20" bestFit="1" customWidth="1"/>
    <col min="811" max="811" width="8.7109375" style="20" bestFit="1" customWidth="1"/>
    <col min="812" max="812" width="7.85546875" style="20" bestFit="1" customWidth="1"/>
    <col min="813" max="814" width="8.140625" style="20" bestFit="1" customWidth="1"/>
    <col min="815" max="815" width="7.85546875" style="20" bestFit="1" customWidth="1"/>
    <col min="816" max="1026" width="18.28515625" style="20"/>
    <col min="1027" max="1027" width="26.42578125" style="20" bestFit="1" customWidth="1"/>
    <col min="1028" max="1028" width="7.42578125" style="20" bestFit="1" customWidth="1"/>
    <col min="1029" max="1029" width="19.7109375" style="20" bestFit="1" customWidth="1"/>
    <col min="1030" max="1030" width="18" style="20" bestFit="1" customWidth="1"/>
    <col min="1031" max="1031" width="8.7109375" style="20" bestFit="1" customWidth="1"/>
    <col min="1032" max="1043" width="8.42578125" style="20" bestFit="1" customWidth="1"/>
    <col min="1044" max="1044" width="10.5703125" style="20" bestFit="1" customWidth="1"/>
    <col min="1045" max="1046" width="9" style="20" bestFit="1" customWidth="1"/>
    <col min="1047" max="1047" width="12.28515625" style="20" bestFit="1" customWidth="1"/>
    <col min="1048" max="1052" width="9" style="20" bestFit="1" customWidth="1"/>
    <col min="1053" max="1054" width="8.42578125" style="20" bestFit="1" customWidth="1"/>
    <col min="1055" max="1055" width="9" style="20" bestFit="1" customWidth="1"/>
    <col min="1056" max="1056" width="10.5703125" style="20" bestFit="1" customWidth="1"/>
    <col min="1057" max="1059" width="8.42578125" style="20" bestFit="1" customWidth="1"/>
    <col min="1060" max="1060" width="12.28515625" style="20" bestFit="1" customWidth="1"/>
    <col min="1061" max="1063" width="9" style="20" bestFit="1" customWidth="1"/>
    <col min="1064" max="1064" width="7.28515625" style="20" bestFit="1" customWidth="1"/>
    <col min="1065" max="1065" width="7.42578125" style="20" bestFit="1" customWidth="1"/>
    <col min="1066" max="1066" width="8" style="20" bestFit="1" customWidth="1"/>
    <col min="1067" max="1067" width="8.7109375" style="20" bestFit="1" customWidth="1"/>
    <col min="1068" max="1068" width="7.85546875" style="20" bestFit="1" customWidth="1"/>
    <col min="1069" max="1070" width="8.140625" style="20" bestFit="1" customWidth="1"/>
    <col min="1071" max="1071" width="7.85546875" style="20" bestFit="1" customWidth="1"/>
    <col min="1072" max="1282" width="18.28515625" style="20"/>
    <col min="1283" max="1283" width="26.42578125" style="20" bestFit="1" customWidth="1"/>
    <col min="1284" max="1284" width="7.42578125" style="20" bestFit="1" customWidth="1"/>
    <col min="1285" max="1285" width="19.7109375" style="20" bestFit="1" customWidth="1"/>
    <col min="1286" max="1286" width="18" style="20" bestFit="1" customWidth="1"/>
    <col min="1287" max="1287" width="8.7109375" style="20" bestFit="1" customWidth="1"/>
    <col min="1288" max="1299" width="8.42578125" style="20" bestFit="1" customWidth="1"/>
    <col min="1300" max="1300" width="10.5703125" style="20" bestFit="1" customWidth="1"/>
    <col min="1301" max="1302" width="9" style="20" bestFit="1" customWidth="1"/>
    <col min="1303" max="1303" width="12.28515625" style="20" bestFit="1" customWidth="1"/>
    <col min="1304" max="1308" width="9" style="20" bestFit="1" customWidth="1"/>
    <col min="1309" max="1310" width="8.42578125" style="20" bestFit="1" customWidth="1"/>
    <col min="1311" max="1311" width="9" style="20" bestFit="1" customWidth="1"/>
    <col min="1312" max="1312" width="10.5703125" style="20" bestFit="1" customWidth="1"/>
    <col min="1313" max="1315" width="8.42578125" style="20" bestFit="1" customWidth="1"/>
    <col min="1316" max="1316" width="12.28515625" style="20" bestFit="1" customWidth="1"/>
    <col min="1317" max="1319" width="9" style="20" bestFit="1" customWidth="1"/>
    <col min="1320" max="1320" width="7.28515625" style="20" bestFit="1" customWidth="1"/>
    <col min="1321" max="1321" width="7.42578125" style="20" bestFit="1" customWidth="1"/>
    <col min="1322" max="1322" width="8" style="20" bestFit="1" customWidth="1"/>
    <col min="1323" max="1323" width="8.7109375" style="20" bestFit="1" customWidth="1"/>
    <col min="1324" max="1324" width="7.85546875" style="20" bestFit="1" customWidth="1"/>
    <col min="1325" max="1326" width="8.140625" style="20" bestFit="1" customWidth="1"/>
    <col min="1327" max="1327" width="7.85546875" style="20" bestFit="1" customWidth="1"/>
    <col min="1328" max="1538" width="18.28515625" style="20"/>
    <col min="1539" max="1539" width="26.42578125" style="20" bestFit="1" customWidth="1"/>
    <col min="1540" max="1540" width="7.42578125" style="20" bestFit="1" customWidth="1"/>
    <col min="1541" max="1541" width="19.7109375" style="20" bestFit="1" customWidth="1"/>
    <col min="1542" max="1542" width="18" style="20" bestFit="1" customWidth="1"/>
    <col min="1543" max="1543" width="8.7109375" style="20" bestFit="1" customWidth="1"/>
    <col min="1544" max="1555" width="8.42578125" style="20" bestFit="1" customWidth="1"/>
    <col min="1556" max="1556" width="10.5703125" style="20" bestFit="1" customWidth="1"/>
    <col min="1557" max="1558" width="9" style="20" bestFit="1" customWidth="1"/>
    <col min="1559" max="1559" width="12.28515625" style="20" bestFit="1" customWidth="1"/>
    <col min="1560" max="1564" width="9" style="20" bestFit="1" customWidth="1"/>
    <col min="1565" max="1566" width="8.42578125" style="20" bestFit="1" customWidth="1"/>
    <col min="1567" max="1567" width="9" style="20" bestFit="1" customWidth="1"/>
    <col min="1568" max="1568" width="10.5703125" style="20" bestFit="1" customWidth="1"/>
    <col min="1569" max="1571" width="8.42578125" style="20" bestFit="1" customWidth="1"/>
    <col min="1572" max="1572" width="12.28515625" style="20" bestFit="1" customWidth="1"/>
    <col min="1573" max="1575" width="9" style="20" bestFit="1" customWidth="1"/>
    <col min="1576" max="1576" width="7.28515625" style="20" bestFit="1" customWidth="1"/>
    <col min="1577" max="1577" width="7.42578125" style="20" bestFit="1" customWidth="1"/>
    <col min="1578" max="1578" width="8" style="20" bestFit="1" customWidth="1"/>
    <col min="1579" max="1579" width="8.7109375" style="20" bestFit="1" customWidth="1"/>
    <col min="1580" max="1580" width="7.85546875" style="20" bestFit="1" customWidth="1"/>
    <col min="1581" max="1582" width="8.140625" style="20" bestFit="1" customWidth="1"/>
    <col min="1583" max="1583" width="7.85546875" style="20" bestFit="1" customWidth="1"/>
    <col min="1584" max="1794" width="18.28515625" style="20"/>
    <col min="1795" max="1795" width="26.42578125" style="20" bestFit="1" customWidth="1"/>
    <col min="1796" max="1796" width="7.42578125" style="20" bestFit="1" customWidth="1"/>
    <col min="1797" max="1797" width="19.7109375" style="20" bestFit="1" customWidth="1"/>
    <col min="1798" max="1798" width="18" style="20" bestFit="1" customWidth="1"/>
    <col min="1799" max="1799" width="8.7109375" style="20" bestFit="1" customWidth="1"/>
    <col min="1800" max="1811" width="8.42578125" style="20" bestFit="1" customWidth="1"/>
    <col min="1812" max="1812" width="10.5703125" style="20" bestFit="1" customWidth="1"/>
    <col min="1813" max="1814" width="9" style="20" bestFit="1" customWidth="1"/>
    <col min="1815" max="1815" width="12.28515625" style="20" bestFit="1" customWidth="1"/>
    <col min="1816" max="1820" width="9" style="20" bestFit="1" customWidth="1"/>
    <col min="1821" max="1822" width="8.42578125" style="20" bestFit="1" customWidth="1"/>
    <col min="1823" max="1823" width="9" style="20" bestFit="1" customWidth="1"/>
    <col min="1824" max="1824" width="10.5703125" style="20" bestFit="1" customWidth="1"/>
    <col min="1825" max="1827" width="8.42578125" style="20" bestFit="1" customWidth="1"/>
    <col min="1828" max="1828" width="12.28515625" style="20" bestFit="1" customWidth="1"/>
    <col min="1829" max="1831" width="9" style="20" bestFit="1" customWidth="1"/>
    <col min="1832" max="1832" width="7.28515625" style="20" bestFit="1" customWidth="1"/>
    <col min="1833" max="1833" width="7.42578125" style="20" bestFit="1" customWidth="1"/>
    <col min="1834" max="1834" width="8" style="20" bestFit="1" customWidth="1"/>
    <col min="1835" max="1835" width="8.7109375" style="20" bestFit="1" customWidth="1"/>
    <col min="1836" max="1836" width="7.85546875" style="20" bestFit="1" customWidth="1"/>
    <col min="1837" max="1838" width="8.140625" style="20" bestFit="1" customWidth="1"/>
    <col min="1839" max="1839" width="7.85546875" style="20" bestFit="1" customWidth="1"/>
    <col min="1840" max="2050" width="18.28515625" style="20"/>
    <col min="2051" max="2051" width="26.42578125" style="20" bestFit="1" customWidth="1"/>
    <col min="2052" max="2052" width="7.42578125" style="20" bestFit="1" customWidth="1"/>
    <col min="2053" max="2053" width="19.7109375" style="20" bestFit="1" customWidth="1"/>
    <col min="2054" max="2054" width="18" style="20" bestFit="1" customWidth="1"/>
    <col min="2055" max="2055" width="8.7109375" style="20" bestFit="1" customWidth="1"/>
    <col min="2056" max="2067" width="8.42578125" style="20" bestFit="1" customWidth="1"/>
    <col min="2068" max="2068" width="10.5703125" style="20" bestFit="1" customWidth="1"/>
    <col min="2069" max="2070" width="9" style="20" bestFit="1" customWidth="1"/>
    <col min="2071" max="2071" width="12.28515625" style="20" bestFit="1" customWidth="1"/>
    <col min="2072" max="2076" width="9" style="20" bestFit="1" customWidth="1"/>
    <col min="2077" max="2078" width="8.42578125" style="20" bestFit="1" customWidth="1"/>
    <col min="2079" max="2079" width="9" style="20" bestFit="1" customWidth="1"/>
    <col min="2080" max="2080" width="10.5703125" style="20" bestFit="1" customWidth="1"/>
    <col min="2081" max="2083" width="8.42578125" style="20" bestFit="1" customWidth="1"/>
    <col min="2084" max="2084" width="12.28515625" style="20" bestFit="1" customWidth="1"/>
    <col min="2085" max="2087" width="9" style="20" bestFit="1" customWidth="1"/>
    <col min="2088" max="2088" width="7.28515625" style="20" bestFit="1" customWidth="1"/>
    <col min="2089" max="2089" width="7.42578125" style="20" bestFit="1" customWidth="1"/>
    <col min="2090" max="2090" width="8" style="20" bestFit="1" customWidth="1"/>
    <col min="2091" max="2091" width="8.7109375" style="20" bestFit="1" customWidth="1"/>
    <col min="2092" max="2092" width="7.85546875" style="20" bestFit="1" customWidth="1"/>
    <col min="2093" max="2094" width="8.140625" style="20" bestFit="1" customWidth="1"/>
    <col min="2095" max="2095" width="7.85546875" style="20" bestFit="1" customWidth="1"/>
    <col min="2096" max="2306" width="18.28515625" style="20"/>
    <col min="2307" max="2307" width="26.42578125" style="20" bestFit="1" customWidth="1"/>
    <col min="2308" max="2308" width="7.42578125" style="20" bestFit="1" customWidth="1"/>
    <col min="2309" max="2309" width="19.7109375" style="20" bestFit="1" customWidth="1"/>
    <col min="2310" max="2310" width="18" style="20" bestFit="1" customWidth="1"/>
    <col min="2311" max="2311" width="8.7109375" style="20" bestFit="1" customWidth="1"/>
    <col min="2312" max="2323" width="8.42578125" style="20" bestFit="1" customWidth="1"/>
    <col min="2324" max="2324" width="10.5703125" style="20" bestFit="1" customWidth="1"/>
    <col min="2325" max="2326" width="9" style="20" bestFit="1" customWidth="1"/>
    <col min="2327" max="2327" width="12.28515625" style="20" bestFit="1" customWidth="1"/>
    <col min="2328" max="2332" width="9" style="20" bestFit="1" customWidth="1"/>
    <col min="2333" max="2334" width="8.42578125" style="20" bestFit="1" customWidth="1"/>
    <col min="2335" max="2335" width="9" style="20" bestFit="1" customWidth="1"/>
    <col min="2336" max="2336" width="10.5703125" style="20" bestFit="1" customWidth="1"/>
    <col min="2337" max="2339" width="8.42578125" style="20" bestFit="1" customWidth="1"/>
    <col min="2340" max="2340" width="12.28515625" style="20" bestFit="1" customWidth="1"/>
    <col min="2341" max="2343" width="9" style="20" bestFit="1" customWidth="1"/>
    <col min="2344" max="2344" width="7.28515625" style="20" bestFit="1" customWidth="1"/>
    <col min="2345" max="2345" width="7.42578125" style="20" bestFit="1" customWidth="1"/>
    <col min="2346" max="2346" width="8" style="20" bestFit="1" customWidth="1"/>
    <col min="2347" max="2347" width="8.7109375" style="20" bestFit="1" customWidth="1"/>
    <col min="2348" max="2348" width="7.85546875" style="20" bestFit="1" customWidth="1"/>
    <col min="2349" max="2350" width="8.140625" style="20" bestFit="1" customWidth="1"/>
    <col min="2351" max="2351" width="7.85546875" style="20" bestFit="1" customWidth="1"/>
    <col min="2352" max="2562" width="18.28515625" style="20"/>
    <col min="2563" max="2563" width="26.42578125" style="20" bestFit="1" customWidth="1"/>
    <col min="2564" max="2564" width="7.42578125" style="20" bestFit="1" customWidth="1"/>
    <col min="2565" max="2565" width="19.7109375" style="20" bestFit="1" customWidth="1"/>
    <col min="2566" max="2566" width="18" style="20" bestFit="1" customWidth="1"/>
    <col min="2567" max="2567" width="8.7109375" style="20" bestFit="1" customWidth="1"/>
    <col min="2568" max="2579" width="8.42578125" style="20" bestFit="1" customWidth="1"/>
    <col min="2580" max="2580" width="10.5703125" style="20" bestFit="1" customWidth="1"/>
    <col min="2581" max="2582" width="9" style="20" bestFit="1" customWidth="1"/>
    <col min="2583" max="2583" width="12.28515625" style="20" bestFit="1" customWidth="1"/>
    <col min="2584" max="2588" width="9" style="20" bestFit="1" customWidth="1"/>
    <col min="2589" max="2590" width="8.42578125" style="20" bestFit="1" customWidth="1"/>
    <col min="2591" max="2591" width="9" style="20" bestFit="1" customWidth="1"/>
    <col min="2592" max="2592" width="10.5703125" style="20" bestFit="1" customWidth="1"/>
    <col min="2593" max="2595" width="8.42578125" style="20" bestFit="1" customWidth="1"/>
    <col min="2596" max="2596" width="12.28515625" style="20" bestFit="1" customWidth="1"/>
    <col min="2597" max="2599" width="9" style="20" bestFit="1" customWidth="1"/>
    <col min="2600" max="2600" width="7.28515625" style="20" bestFit="1" customWidth="1"/>
    <col min="2601" max="2601" width="7.42578125" style="20" bestFit="1" customWidth="1"/>
    <col min="2602" max="2602" width="8" style="20" bestFit="1" customWidth="1"/>
    <col min="2603" max="2603" width="8.7109375" style="20" bestFit="1" customWidth="1"/>
    <col min="2604" max="2604" width="7.85546875" style="20" bestFit="1" customWidth="1"/>
    <col min="2605" max="2606" width="8.140625" style="20" bestFit="1" customWidth="1"/>
    <col min="2607" max="2607" width="7.85546875" style="20" bestFit="1" customWidth="1"/>
    <col min="2608" max="2818" width="18.28515625" style="20"/>
    <col min="2819" max="2819" width="26.42578125" style="20" bestFit="1" customWidth="1"/>
    <col min="2820" max="2820" width="7.42578125" style="20" bestFit="1" customWidth="1"/>
    <col min="2821" max="2821" width="19.7109375" style="20" bestFit="1" customWidth="1"/>
    <col min="2822" max="2822" width="18" style="20" bestFit="1" customWidth="1"/>
    <col min="2823" max="2823" width="8.7109375" style="20" bestFit="1" customWidth="1"/>
    <col min="2824" max="2835" width="8.42578125" style="20" bestFit="1" customWidth="1"/>
    <col min="2836" max="2836" width="10.5703125" style="20" bestFit="1" customWidth="1"/>
    <col min="2837" max="2838" width="9" style="20" bestFit="1" customWidth="1"/>
    <col min="2839" max="2839" width="12.28515625" style="20" bestFit="1" customWidth="1"/>
    <col min="2840" max="2844" width="9" style="20" bestFit="1" customWidth="1"/>
    <col min="2845" max="2846" width="8.42578125" style="20" bestFit="1" customWidth="1"/>
    <col min="2847" max="2847" width="9" style="20" bestFit="1" customWidth="1"/>
    <col min="2848" max="2848" width="10.5703125" style="20" bestFit="1" customWidth="1"/>
    <col min="2849" max="2851" width="8.42578125" style="20" bestFit="1" customWidth="1"/>
    <col min="2852" max="2852" width="12.28515625" style="20" bestFit="1" customWidth="1"/>
    <col min="2853" max="2855" width="9" style="20" bestFit="1" customWidth="1"/>
    <col min="2856" max="2856" width="7.28515625" style="20" bestFit="1" customWidth="1"/>
    <col min="2857" max="2857" width="7.42578125" style="20" bestFit="1" customWidth="1"/>
    <col min="2858" max="2858" width="8" style="20" bestFit="1" customWidth="1"/>
    <col min="2859" max="2859" width="8.7109375" style="20" bestFit="1" customWidth="1"/>
    <col min="2860" max="2860" width="7.85546875" style="20" bestFit="1" customWidth="1"/>
    <col min="2861" max="2862" width="8.140625" style="20" bestFit="1" customWidth="1"/>
    <col min="2863" max="2863" width="7.85546875" style="20" bestFit="1" customWidth="1"/>
    <col min="2864" max="3074" width="18.28515625" style="20"/>
    <col min="3075" max="3075" width="26.42578125" style="20" bestFit="1" customWidth="1"/>
    <col min="3076" max="3076" width="7.42578125" style="20" bestFit="1" customWidth="1"/>
    <col min="3077" max="3077" width="19.7109375" style="20" bestFit="1" customWidth="1"/>
    <col min="3078" max="3078" width="18" style="20" bestFit="1" customWidth="1"/>
    <col min="3079" max="3079" width="8.7109375" style="20" bestFit="1" customWidth="1"/>
    <col min="3080" max="3091" width="8.42578125" style="20" bestFit="1" customWidth="1"/>
    <col min="3092" max="3092" width="10.5703125" style="20" bestFit="1" customWidth="1"/>
    <col min="3093" max="3094" width="9" style="20" bestFit="1" customWidth="1"/>
    <col min="3095" max="3095" width="12.28515625" style="20" bestFit="1" customWidth="1"/>
    <col min="3096" max="3100" width="9" style="20" bestFit="1" customWidth="1"/>
    <col min="3101" max="3102" width="8.42578125" style="20" bestFit="1" customWidth="1"/>
    <col min="3103" max="3103" width="9" style="20" bestFit="1" customWidth="1"/>
    <col min="3104" max="3104" width="10.5703125" style="20" bestFit="1" customWidth="1"/>
    <col min="3105" max="3107" width="8.42578125" style="20" bestFit="1" customWidth="1"/>
    <col min="3108" max="3108" width="12.28515625" style="20" bestFit="1" customWidth="1"/>
    <col min="3109" max="3111" width="9" style="20" bestFit="1" customWidth="1"/>
    <col min="3112" max="3112" width="7.28515625" style="20" bestFit="1" customWidth="1"/>
    <col min="3113" max="3113" width="7.42578125" style="20" bestFit="1" customWidth="1"/>
    <col min="3114" max="3114" width="8" style="20" bestFit="1" customWidth="1"/>
    <col min="3115" max="3115" width="8.7109375" style="20" bestFit="1" customWidth="1"/>
    <col min="3116" max="3116" width="7.85546875" style="20" bestFit="1" customWidth="1"/>
    <col min="3117" max="3118" width="8.140625" style="20" bestFit="1" customWidth="1"/>
    <col min="3119" max="3119" width="7.85546875" style="20" bestFit="1" customWidth="1"/>
    <col min="3120" max="3330" width="18.28515625" style="20"/>
    <col min="3331" max="3331" width="26.42578125" style="20" bestFit="1" customWidth="1"/>
    <col min="3332" max="3332" width="7.42578125" style="20" bestFit="1" customWidth="1"/>
    <col min="3333" max="3333" width="19.7109375" style="20" bestFit="1" customWidth="1"/>
    <col min="3334" max="3334" width="18" style="20" bestFit="1" customWidth="1"/>
    <col min="3335" max="3335" width="8.7109375" style="20" bestFit="1" customWidth="1"/>
    <col min="3336" max="3347" width="8.42578125" style="20" bestFit="1" customWidth="1"/>
    <col min="3348" max="3348" width="10.5703125" style="20" bestFit="1" customWidth="1"/>
    <col min="3349" max="3350" width="9" style="20" bestFit="1" customWidth="1"/>
    <col min="3351" max="3351" width="12.28515625" style="20" bestFit="1" customWidth="1"/>
    <col min="3352" max="3356" width="9" style="20" bestFit="1" customWidth="1"/>
    <col min="3357" max="3358" width="8.42578125" style="20" bestFit="1" customWidth="1"/>
    <col min="3359" max="3359" width="9" style="20" bestFit="1" customWidth="1"/>
    <col min="3360" max="3360" width="10.5703125" style="20" bestFit="1" customWidth="1"/>
    <col min="3361" max="3363" width="8.42578125" style="20" bestFit="1" customWidth="1"/>
    <col min="3364" max="3364" width="12.28515625" style="20" bestFit="1" customWidth="1"/>
    <col min="3365" max="3367" width="9" style="20" bestFit="1" customWidth="1"/>
    <col min="3368" max="3368" width="7.28515625" style="20" bestFit="1" customWidth="1"/>
    <col min="3369" max="3369" width="7.42578125" style="20" bestFit="1" customWidth="1"/>
    <col min="3370" max="3370" width="8" style="20" bestFit="1" customWidth="1"/>
    <col min="3371" max="3371" width="8.7109375" style="20" bestFit="1" customWidth="1"/>
    <col min="3372" max="3372" width="7.85546875" style="20" bestFit="1" customWidth="1"/>
    <col min="3373" max="3374" width="8.140625" style="20" bestFit="1" customWidth="1"/>
    <col min="3375" max="3375" width="7.85546875" style="20" bestFit="1" customWidth="1"/>
    <col min="3376" max="3586" width="18.28515625" style="20"/>
    <col min="3587" max="3587" width="26.42578125" style="20" bestFit="1" customWidth="1"/>
    <col min="3588" max="3588" width="7.42578125" style="20" bestFit="1" customWidth="1"/>
    <col min="3589" max="3589" width="19.7109375" style="20" bestFit="1" customWidth="1"/>
    <col min="3590" max="3590" width="18" style="20" bestFit="1" customWidth="1"/>
    <col min="3591" max="3591" width="8.7109375" style="20" bestFit="1" customWidth="1"/>
    <col min="3592" max="3603" width="8.42578125" style="20" bestFit="1" customWidth="1"/>
    <col min="3604" max="3604" width="10.5703125" style="20" bestFit="1" customWidth="1"/>
    <col min="3605" max="3606" width="9" style="20" bestFit="1" customWidth="1"/>
    <col min="3607" max="3607" width="12.28515625" style="20" bestFit="1" customWidth="1"/>
    <col min="3608" max="3612" width="9" style="20" bestFit="1" customWidth="1"/>
    <col min="3613" max="3614" width="8.42578125" style="20" bestFit="1" customWidth="1"/>
    <col min="3615" max="3615" width="9" style="20" bestFit="1" customWidth="1"/>
    <col min="3616" max="3616" width="10.5703125" style="20" bestFit="1" customWidth="1"/>
    <col min="3617" max="3619" width="8.42578125" style="20" bestFit="1" customWidth="1"/>
    <col min="3620" max="3620" width="12.28515625" style="20" bestFit="1" customWidth="1"/>
    <col min="3621" max="3623" width="9" style="20" bestFit="1" customWidth="1"/>
    <col min="3624" max="3624" width="7.28515625" style="20" bestFit="1" customWidth="1"/>
    <col min="3625" max="3625" width="7.42578125" style="20" bestFit="1" customWidth="1"/>
    <col min="3626" max="3626" width="8" style="20" bestFit="1" customWidth="1"/>
    <col min="3627" max="3627" width="8.7109375" style="20" bestFit="1" customWidth="1"/>
    <col min="3628" max="3628" width="7.85546875" style="20" bestFit="1" customWidth="1"/>
    <col min="3629" max="3630" width="8.140625" style="20" bestFit="1" customWidth="1"/>
    <col min="3631" max="3631" width="7.85546875" style="20" bestFit="1" customWidth="1"/>
    <col min="3632" max="3842" width="18.28515625" style="20"/>
    <col min="3843" max="3843" width="26.42578125" style="20" bestFit="1" customWidth="1"/>
    <col min="3844" max="3844" width="7.42578125" style="20" bestFit="1" customWidth="1"/>
    <col min="3845" max="3845" width="19.7109375" style="20" bestFit="1" customWidth="1"/>
    <col min="3846" max="3846" width="18" style="20" bestFit="1" customWidth="1"/>
    <col min="3847" max="3847" width="8.7109375" style="20" bestFit="1" customWidth="1"/>
    <col min="3848" max="3859" width="8.42578125" style="20" bestFit="1" customWidth="1"/>
    <col min="3860" max="3860" width="10.5703125" style="20" bestFit="1" customWidth="1"/>
    <col min="3861" max="3862" width="9" style="20" bestFit="1" customWidth="1"/>
    <col min="3863" max="3863" width="12.28515625" style="20" bestFit="1" customWidth="1"/>
    <col min="3864" max="3868" width="9" style="20" bestFit="1" customWidth="1"/>
    <col min="3869" max="3870" width="8.42578125" style="20" bestFit="1" customWidth="1"/>
    <col min="3871" max="3871" width="9" style="20" bestFit="1" customWidth="1"/>
    <col min="3872" max="3872" width="10.5703125" style="20" bestFit="1" customWidth="1"/>
    <col min="3873" max="3875" width="8.42578125" style="20" bestFit="1" customWidth="1"/>
    <col min="3876" max="3876" width="12.28515625" style="20" bestFit="1" customWidth="1"/>
    <col min="3877" max="3879" width="9" style="20" bestFit="1" customWidth="1"/>
    <col min="3880" max="3880" width="7.28515625" style="20" bestFit="1" customWidth="1"/>
    <col min="3881" max="3881" width="7.42578125" style="20" bestFit="1" customWidth="1"/>
    <col min="3882" max="3882" width="8" style="20" bestFit="1" customWidth="1"/>
    <col min="3883" max="3883" width="8.7109375" style="20" bestFit="1" customWidth="1"/>
    <col min="3884" max="3884" width="7.85546875" style="20" bestFit="1" customWidth="1"/>
    <col min="3885" max="3886" width="8.140625" style="20" bestFit="1" customWidth="1"/>
    <col min="3887" max="3887" width="7.85546875" style="20" bestFit="1" customWidth="1"/>
    <col min="3888" max="4098" width="18.28515625" style="20"/>
    <col min="4099" max="4099" width="26.42578125" style="20" bestFit="1" customWidth="1"/>
    <col min="4100" max="4100" width="7.42578125" style="20" bestFit="1" customWidth="1"/>
    <col min="4101" max="4101" width="19.7109375" style="20" bestFit="1" customWidth="1"/>
    <col min="4102" max="4102" width="18" style="20" bestFit="1" customWidth="1"/>
    <col min="4103" max="4103" width="8.7109375" style="20" bestFit="1" customWidth="1"/>
    <col min="4104" max="4115" width="8.42578125" style="20" bestFit="1" customWidth="1"/>
    <col min="4116" max="4116" width="10.5703125" style="20" bestFit="1" customWidth="1"/>
    <col min="4117" max="4118" width="9" style="20" bestFit="1" customWidth="1"/>
    <col min="4119" max="4119" width="12.28515625" style="20" bestFit="1" customWidth="1"/>
    <col min="4120" max="4124" width="9" style="20" bestFit="1" customWidth="1"/>
    <col min="4125" max="4126" width="8.42578125" style="20" bestFit="1" customWidth="1"/>
    <col min="4127" max="4127" width="9" style="20" bestFit="1" customWidth="1"/>
    <col min="4128" max="4128" width="10.5703125" style="20" bestFit="1" customWidth="1"/>
    <col min="4129" max="4131" width="8.42578125" style="20" bestFit="1" customWidth="1"/>
    <col min="4132" max="4132" width="12.28515625" style="20" bestFit="1" customWidth="1"/>
    <col min="4133" max="4135" width="9" style="20" bestFit="1" customWidth="1"/>
    <col min="4136" max="4136" width="7.28515625" style="20" bestFit="1" customWidth="1"/>
    <col min="4137" max="4137" width="7.42578125" style="20" bestFit="1" customWidth="1"/>
    <col min="4138" max="4138" width="8" style="20" bestFit="1" customWidth="1"/>
    <col min="4139" max="4139" width="8.7109375" style="20" bestFit="1" customWidth="1"/>
    <col min="4140" max="4140" width="7.85546875" style="20" bestFit="1" customWidth="1"/>
    <col min="4141" max="4142" width="8.140625" style="20" bestFit="1" customWidth="1"/>
    <col min="4143" max="4143" width="7.85546875" style="20" bestFit="1" customWidth="1"/>
    <col min="4144" max="4354" width="18.28515625" style="20"/>
    <col min="4355" max="4355" width="26.42578125" style="20" bestFit="1" customWidth="1"/>
    <col min="4356" max="4356" width="7.42578125" style="20" bestFit="1" customWidth="1"/>
    <col min="4357" max="4357" width="19.7109375" style="20" bestFit="1" customWidth="1"/>
    <col min="4358" max="4358" width="18" style="20" bestFit="1" customWidth="1"/>
    <col min="4359" max="4359" width="8.7109375" style="20" bestFit="1" customWidth="1"/>
    <col min="4360" max="4371" width="8.42578125" style="20" bestFit="1" customWidth="1"/>
    <col min="4372" max="4372" width="10.5703125" style="20" bestFit="1" customWidth="1"/>
    <col min="4373" max="4374" width="9" style="20" bestFit="1" customWidth="1"/>
    <col min="4375" max="4375" width="12.28515625" style="20" bestFit="1" customWidth="1"/>
    <col min="4376" max="4380" width="9" style="20" bestFit="1" customWidth="1"/>
    <col min="4381" max="4382" width="8.42578125" style="20" bestFit="1" customWidth="1"/>
    <col min="4383" max="4383" width="9" style="20" bestFit="1" customWidth="1"/>
    <col min="4384" max="4384" width="10.5703125" style="20" bestFit="1" customWidth="1"/>
    <col min="4385" max="4387" width="8.42578125" style="20" bestFit="1" customWidth="1"/>
    <col min="4388" max="4388" width="12.28515625" style="20" bestFit="1" customWidth="1"/>
    <col min="4389" max="4391" width="9" style="20" bestFit="1" customWidth="1"/>
    <col min="4392" max="4392" width="7.28515625" style="20" bestFit="1" customWidth="1"/>
    <col min="4393" max="4393" width="7.42578125" style="20" bestFit="1" customWidth="1"/>
    <col min="4394" max="4394" width="8" style="20" bestFit="1" customWidth="1"/>
    <col min="4395" max="4395" width="8.7109375" style="20" bestFit="1" customWidth="1"/>
    <col min="4396" max="4396" width="7.85546875" style="20" bestFit="1" customWidth="1"/>
    <col min="4397" max="4398" width="8.140625" style="20" bestFit="1" customWidth="1"/>
    <col min="4399" max="4399" width="7.85546875" style="20" bestFit="1" customWidth="1"/>
    <col min="4400" max="4610" width="18.28515625" style="20"/>
    <col min="4611" max="4611" width="26.42578125" style="20" bestFit="1" customWidth="1"/>
    <col min="4612" max="4612" width="7.42578125" style="20" bestFit="1" customWidth="1"/>
    <col min="4613" max="4613" width="19.7109375" style="20" bestFit="1" customWidth="1"/>
    <col min="4614" max="4614" width="18" style="20" bestFit="1" customWidth="1"/>
    <col min="4615" max="4615" width="8.7109375" style="20" bestFit="1" customWidth="1"/>
    <col min="4616" max="4627" width="8.42578125" style="20" bestFit="1" customWidth="1"/>
    <col min="4628" max="4628" width="10.5703125" style="20" bestFit="1" customWidth="1"/>
    <col min="4629" max="4630" width="9" style="20" bestFit="1" customWidth="1"/>
    <col min="4631" max="4631" width="12.28515625" style="20" bestFit="1" customWidth="1"/>
    <col min="4632" max="4636" width="9" style="20" bestFit="1" customWidth="1"/>
    <col min="4637" max="4638" width="8.42578125" style="20" bestFit="1" customWidth="1"/>
    <col min="4639" max="4639" width="9" style="20" bestFit="1" customWidth="1"/>
    <col min="4640" max="4640" width="10.5703125" style="20" bestFit="1" customWidth="1"/>
    <col min="4641" max="4643" width="8.42578125" style="20" bestFit="1" customWidth="1"/>
    <col min="4644" max="4644" width="12.28515625" style="20" bestFit="1" customWidth="1"/>
    <col min="4645" max="4647" width="9" style="20" bestFit="1" customWidth="1"/>
    <col min="4648" max="4648" width="7.28515625" style="20" bestFit="1" customWidth="1"/>
    <col min="4649" max="4649" width="7.42578125" style="20" bestFit="1" customWidth="1"/>
    <col min="4650" max="4650" width="8" style="20" bestFit="1" customWidth="1"/>
    <col min="4651" max="4651" width="8.7109375" style="20" bestFit="1" customWidth="1"/>
    <col min="4652" max="4652" width="7.85546875" style="20" bestFit="1" customWidth="1"/>
    <col min="4653" max="4654" width="8.140625" style="20" bestFit="1" customWidth="1"/>
    <col min="4655" max="4655" width="7.85546875" style="20" bestFit="1" customWidth="1"/>
    <col min="4656" max="4866" width="18.28515625" style="20"/>
    <col min="4867" max="4867" width="26.42578125" style="20" bestFit="1" customWidth="1"/>
    <col min="4868" max="4868" width="7.42578125" style="20" bestFit="1" customWidth="1"/>
    <col min="4869" max="4869" width="19.7109375" style="20" bestFit="1" customWidth="1"/>
    <col min="4870" max="4870" width="18" style="20" bestFit="1" customWidth="1"/>
    <col min="4871" max="4871" width="8.7109375" style="20" bestFit="1" customWidth="1"/>
    <col min="4872" max="4883" width="8.42578125" style="20" bestFit="1" customWidth="1"/>
    <col min="4884" max="4884" width="10.5703125" style="20" bestFit="1" customWidth="1"/>
    <col min="4885" max="4886" width="9" style="20" bestFit="1" customWidth="1"/>
    <col min="4887" max="4887" width="12.28515625" style="20" bestFit="1" customWidth="1"/>
    <col min="4888" max="4892" width="9" style="20" bestFit="1" customWidth="1"/>
    <col min="4893" max="4894" width="8.42578125" style="20" bestFit="1" customWidth="1"/>
    <col min="4895" max="4895" width="9" style="20" bestFit="1" customWidth="1"/>
    <col min="4896" max="4896" width="10.5703125" style="20" bestFit="1" customWidth="1"/>
    <col min="4897" max="4899" width="8.42578125" style="20" bestFit="1" customWidth="1"/>
    <col min="4900" max="4900" width="12.28515625" style="20" bestFit="1" customWidth="1"/>
    <col min="4901" max="4903" width="9" style="20" bestFit="1" customWidth="1"/>
    <col min="4904" max="4904" width="7.28515625" style="20" bestFit="1" customWidth="1"/>
    <col min="4905" max="4905" width="7.42578125" style="20" bestFit="1" customWidth="1"/>
    <col min="4906" max="4906" width="8" style="20" bestFit="1" customWidth="1"/>
    <col min="4907" max="4907" width="8.7109375" style="20" bestFit="1" customWidth="1"/>
    <col min="4908" max="4908" width="7.85546875" style="20" bestFit="1" customWidth="1"/>
    <col min="4909" max="4910" width="8.140625" style="20" bestFit="1" customWidth="1"/>
    <col min="4911" max="4911" width="7.85546875" style="20" bestFit="1" customWidth="1"/>
    <col min="4912" max="5122" width="18.28515625" style="20"/>
    <col min="5123" max="5123" width="26.42578125" style="20" bestFit="1" customWidth="1"/>
    <col min="5124" max="5124" width="7.42578125" style="20" bestFit="1" customWidth="1"/>
    <col min="5125" max="5125" width="19.7109375" style="20" bestFit="1" customWidth="1"/>
    <col min="5126" max="5126" width="18" style="20" bestFit="1" customWidth="1"/>
    <col min="5127" max="5127" width="8.7109375" style="20" bestFit="1" customWidth="1"/>
    <col min="5128" max="5139" width="8.42578125" style="20" bestFit="1" customWidth="1"/>
    <col min="5140" max="5140" width="10.5703125" style="20" bestFit="1" customWidth="1"/>
    <col min="5141" max="5142" width="9" style="20" bestFit="1" customWidth="1"/>
    <col min="5143" max="5143" width="12.28515625" style="20" bestFit="1" customWidth="1"/>
    <col min="5144" max="5148" width="9" style="20" bestFit="1" customWidth="1"/>
    <col min="5149" max="5150" width="8.42578125" style="20" bestFit="1" customWidth="1"/>
    <col min="5151" max="5151" width="9" style="20" bestFit="1" customWidth="1"/>
    <col min="5152" max="5152" width="10.5703125" style="20" bestFit="1" customWidth="1"/>
    <col min="5153" max="5155" width="8.42578125" style="20" bestFit="1" customWidth="1"/>
    <col min="5156" max="5156" width="12.28515625" style="20" bestFit="1" customWidth="1"/>
    <col min="5157" max="5159" width="9" style="20" bestFit="1" customWidth="1"/>
    <col min="5160" max="5160" width="7.28515625" style="20" bestFit="1" customWidth="1"/>
    <col min="5161" max="5161" width="7.42578125" style="20" bestFit="1" customWidth="1"/>
    <col min="5162" max="5162" width="8" style="20" bestFit="1" customWidth="1"/>
    <col min="5163" max="5163" width="8.7109375" style="20" bestFit="1" customWidth="1"/>
    <col min="5164" max="5164" width="7.85546875" style="20" bestFit="1" customWidth="1"/>
    <col min="5165" max="5166" width="8.140625" style="20" bestFit="1" customWidth="1"/>
    <col min="5167" max="5167" width="7.85546875" style="20" bestFit="1" customWidth="1"/>
    <col min="5168" max="5378" width="18.28515625" style="20"/>
    <col min="5379" max="5379" width="26.42578125" style="20" bestFit="1" customWidth="1"/>
    <col min="5380" max="5380" width="7.42578125" style="20" bestFit="1" customWidth="1"/>
    <col min="5381" max="5381" width="19.7109375" style="20" bestFit="1" customWidth="1"/>
    <col min="5382" max="5382" width="18" style="20" bestFit="1" customWidth="1"/>
    <col min="5383" max="5383" width="8.7109375" style="20" bestFit="1" customWidth="1"/>
    <col min="5384" max="5395" width="8.42578125" style="20" bestFit="1" customWidth="1"/>
    <col min="5396" max="5396" width="10.5703125" style="20" bestFit="1" customWidth="1"/>
    <col min="5397" max="5398" width="9" style="20" bestFit="1" customWidth="1"/>
    <col min="5399" max="5399" width="12.28515625" style="20" bestFit="1" customWidth="1"/>
    <col min="5400" max="5404" width="9" style="20" bestFit="1" customWidth="1"/>
    <col min="5405" max="5406" width="8.42578125" style="20" bestFit="1" customWidth="1"/>
    <col min="5407" max="5407" width="9" style="20" bestFit="1" customWidth="1"/>
    <col min="5408" max="5408" width="10.5703125" style="20" bestFit="1" customWidth="1"/>
    <col min="5409" max="5411" width="8.42578125" style="20" bestFit="1" customWidth="1"/>
    <col min="5412" max="5412" width="12.28515625" style="20" bestFit="1" customWidth="1"/>
    <col min="5413" max="5415" width="9" style="20" bestFit="1" customWidth="1"/>
    <col min="5416" max="5416" width="7.28515625" style="20" bestFit="1" customWidth="1"/>
    <col min="5417" max="5417" width="7.42578125" style="20" bestFit="1" customWidth="1"/>
    <col min="5418" max="5418" width="8" style="20" bestFit="1" customWidth="1"/>
    <col min="5419" max="5419" width="8.7109375" style="20" bestFit="1" customWidth="1"/>
    <col min="5420" max="5420" width="7.85546875" style="20" bestFit="1" customWidth="1"/>
    <col min="5421" max="5422" width="8.140625" style="20" bestFit="1" customWidth="1"/>
    <col min="5423" max="5423" width="7.85546875" style="20" bestFit="1" customWidth="1"/>
    <col min="5424" max="5634" width="18.28515625" style="20"/>
    <col min="5635" max="5635" width="26.42578125" style="20" bestFit="1" customWidth="1"/>
    <col min="5636" max="5636" width="7.42578125" style="20" bestFit="1" customWidth="1"/>
    <col min="5637" max="5637" width="19.7109375" style="20" bestFit="1" customWidth="1"/>
    <col min="5638" max="5638" width="18" style="20" bestFit="1" customWidth="1"/>
    <col min="5639" max="5639" width="8.7109375" style="20" bestFit="1" customWidth="1"/>
    <col min="5640" max="5651" width="8.42578125" style="20" bestFit="1" customWidth="1"/>
    <col min="5652" max="5652" width="10.5703125" style="20" bestFit="1" customWidth="1"/>
    <col min="5653" max="5654" width="9" style="20" bestFit="1" customWidth="1"/>
    <col min="5655" max="5655" width="12.28515625" style="20" bestFit="1" customWidth="1"/>
    <col min="5656" max="5660" width="9" style="20" bestFit="1" customWidth="1"/>
    <col min="5661" max="5662" width="8.42578125" style="20" bestFit="1" customWidth="1"/>
    <col min="5663" max="5663" width="9" style="20" bestFit="1" customWidth="1"/>
    <col min="5664" max="5664" width="10.5703125" style="20" bestFit="1" customWidth="1"/>
    <col min="5665" max="5667" width="8.42578125" style="20" bestFit="1" customWidth="1"/>
    <col min="5668" max="5668" width="12.28515625" style="20" bestFit="1" customWidth="1"/>
    <col min="5669" max="5671" width="9" style="20" bestFit="1" customWidth="1"/>
    <col min="5672" max="5672" width="7.28515625" style="20" bestFit="1" customWidth="1"/>
    <col min="5673" max="5673" width="7.42578125" style="20" bestFit="1" customWidth="1"/>
    <col min="5674" max="5674" width="8" style="20" bestFit="1" customWidth="1"/>
    <col min="5675" max="5675" width="8.7109375" style="20" bestFit="1" customWidth="1"/>
    <col min="5676" max="5676" width="7.85546875" style="20" bestFit="1" customWidth="1"/>
    <col min="5677" max="5678" width="8.140625" style="20" bestFit="1" customWidth="1"/>
    <col min="5679" max="5679" width="7.85546875" style="20" bestFit="1" customWidth="1"/>
    <col min="5680" max="5890" width="18.28515625" style="20"/>
    <col min="5891" max="5891" width="26.42578125" style="20" bestFit="1" customWidth="1"/>
    <col min="5892" max="5892" width="7.42578125" style="20" bestFit="1" customWidth="1"/>
    <col min="5893" max="5893" width="19.7109375" style="20" bestFit="1" customWidth="1"/>
    <col min="5894" max="5894" width="18" style="20" bestFit="1" customWidth="1"/>
    <col min="5895" max="5895" width="8.7109375" style="20" bestFit="1" customWidth="1"/>
    <col min="5896" max="5907" width="8.42578125" style="20" bestFit="1" customWidth="1"/>
    <col min="5908" max="5908" width="10.5703125" style="20" bestFit="1" customWidth="1"/>
    <col min="5909" max="5910" width="9" style="20" bestFit="1" customWidth="1"/>
    <col min="5911" max="5911" width="12.28515625" style="20" bestFit="1" customWidth="1"/>
    <col min="5912" max="5916" width="9" style="20" bestFit="1" customWidth="1"/>
    <col min="5917" max="5918" width="8.42578125" style="20" bestFit="1" customWidth="1"/>
    <col min="5919" max="5919" width="9" style="20" bestFit="1" customWidth="1"/>
    <col min="5920" max="5920" width="10.5703125" style="20" bestFit="1" customWidth="1"/>
    <col min="5921" max="5923" width="8.42578125" style="20" bestFit="1" customWidth="1"/>
    <col min="5924" max="5924" width="12.28515625" style="20" bestFit="1" customWidth="1"/>
    <col min="5925" max="5927" width="9" style="20" bestFit="1" customWidth="1"/>
    <col min="5928" max="5928" width="7.28515625" style="20" bestFit="1" customWidth="1"/>
    <col min="5929" max="5929" width="7.42578125" style="20" bestFit="1" customWidth="1"/>
    <col min="5930" max="5930" width="8" style="20" bestFit="1" customWidth="1"/>
    <col min="5931" max="5931" width="8.7109375" style="20" bestFit="1" customWidth="1"/>
    <col min="5932" max="5932" width="7.85546875" style="20" bestFit="1" customWidth="1"/>
    <col min="5933" max="5934" width="8.140625" style="20" bestFit="1" customWidth="1"/>
    <col min="5935" max="5935" width="7.85546875" style="20" bestFit="1" customWidth="1"/>
    <col min="5936" max="6146" width="18.28515625" style="20"/>
    <col min="6147" max="6147" width="26.42578125" style="20" bestFit="1" customWidth="1"/>
    <col min="6148" max="6148" width="7.42578125" style="20" bestFit="1" customWidth="1"/>
    <col min="6149" max="6149" width="19.7109375" style="20" bestFit="1" customWidth="1"/>
    <col min="6150" max="6150" width="18" style="20" bestFit="1" customWidth="1"/>
    <col min="6151" max="6151" width="8.7109375" style="20" bestFit="1" customWidth="1"/>
    <col min="6152" max="6163" width="8.42578125" style="20" bestFit="1" customWidth="1"/>
    <col min="6164" max="6164" width="10.5703125" style="20" bestFit="1" customWidth="1"/>
    <col min="6165" max="6166" width="9" style="20" bestFit="1" customWidth="1"/>
    <col min="6167" max="6167" width="12.28515625" style="20" bestFit="1" customWidth="1"/>
    <col min="6168" max="6172" width="9" style="20" bestFit="1" customWidth="1"/>
    <col min="6173" max="6174" width="8.42578125" style="20" bestFit="1" customWidth="1"/>
    <col min="6175" max="6175" width="9" style="20" bestFit="1" customWidth="1"/>
    <col min="6176" max="6176" width="10.5703125" style="20" bestFit="1" customWidth="1"/>
    <col min="6177" max="6179" width="8.42578125" style="20" bestFit="1" customWidth="1"/>
    <col min="6180" max="6180" width="12.28515625" style="20" bestFit="1" customWidth="1"/>
    <col min="6181" max="6183" width="9" style="20" bestFit="1" customWidth="1"/>
    <col min="6184" max="6184" width="7.28515625" style="20" bestFit="1" customWidth="1"/>
    <col min="6185" max="6185" width="7.42578125" style="20" bestFit="1" customWidth="1"/>
    <col min="6186" max="6186" width="8" style="20" bestFit="1" customWidth="1"/>
    <col min="6187" max="6187" width="8.7109375" style="20" bestFit="1" customWidth="1"/>
    <col min="6188" max="6188" width="7.85546875" style="20" bestFit="1" customWidth="1"/>
    <col min="6189" max="6190" width="8.140625" style="20" bestFit="1" customWidth="1"/>
    <col min="6191" max="6191" width="7.85546875" style="20" bestFit="1" customWidth="1"/>
    <col min="6192" max="6402" width="18.28515625" style="20"/>
    <col min="6403" max="6403" width="26.42578125" style="20" bestFit="1" customWidth="1"/>
    <col min="6404" max="6404" width="7.42578125" style="20" bestFit="1" customWidth="1"/>
    <col min="6405" max="6405" width="19.7109375" style="20" bestFit="1" customWidth="1"/>
    <col min="6406" max="6406" width="18" style="20" bestFit="1" customWidth="1"/>
    <col min="6407" max="6407" width="8.7109375" style="20" bestFit="1" customWidth="1"/>
    <col min="6408" max="6419" width="8.42578125" style="20" bestFit="1" customWidth="1"/>
    <col min="6420" max="6420" width="10.5703125" style="20" bestFit="1" customWidth="1"/>
    <col min="6421" max="6422" width="9" style="20" bestFit="1" customWidth="1"/>
    <col min="6423" max="6423" width="12.28515625" style="20" bestFit="1" customWidth="1"/>
    <col min="6424" max="6428" width="9" style="20" bestFit="1" customWidth="1"/>
    <col min="6429" max="6430" width="8.42578125" style="20" bestFit="1" customWidth="1"/>
    <col min="6431" max="6431" width="9" style="20" bestFit="1" customWidth="1"/>
    <col min="6432" max="6432" width="10.5703125" style="20" bestFit="1" customWidth="1"/>
    <col min="6433" max="6435" width="8.42578125" style="20" bestFit="1" customWidth="1"/>
    <col min="6436" max="6436" width="12.28515625" style="20" bestFit="1" customWidth="1"/>
    <col min="6437" max="6439" width="9" style="20" bestFit="1" customWidth="1"/>
    <col min="6440" max="6440" width="7.28515625" style="20" bestFit="1" customWidth="1"/>
    <col min="6441" max="6441" width="7.42578125" style="20" bestFit="1" customWidth="1"/>
    <col min="6442" max="6442" width="8" style="20" bestFit="1" customWidth="1"/>
    <col min="6443" max="6443" width="8.7109375" style="20" bestFit="1" customWidth="1"/>
    <col min="6444" max="6444" width="7.85546875" style="20" bestFit="1" customWidth="1"/>
    <col min="6445" max="6446" width="8.140625" style="20" bestFit="1" customWidth="1"/>
    <col min="6447" max="6447" width="7.85546875" style="20" bestFit="1" customWidth="1"/>
    <col min="6448" max="6658" width="18.28515625" style="20"/>
    <col min="6659" max="6659" width="26.42578125" style="20" bestFit="1" customWidth="1"/>
    <col min="6660" max="6660" width="7.42578125" style="20" bestFit="1" customWidth="1"/>
    <col min="6661" max="6661" width="19.7109375" style="20" bestFit="1" customWidth="1"/>
    <col min="6662" max="6662" width="18" style="20" bestFit="1" customWidth="1"/>
    <col min="6663" max="6663" width="8.7109375" style="20" bestFit="1" customWidth="1"/>
    <col min="6664" max="6675" width="8.42578125" style="20" bestFit="1" customWidth="1"/>
    <col min="6676" max="6676" width="10.5703125" style="20" bestFit="1" customWidth="1"/>
    <col min="6677" max="6678" width="9" style="20" bestFit="1" customWidth="1"/>
    <col min="6679" max="6679" width="12.28515625" style="20" bestFit="1" customWidth="1"/>
    <col min="6680" max="6684" width="9" style="20" bestFit="1" customWidth="1"/>
    <col min="6685" max="6686" width="8.42578125" style="20" bestFit="1" customWidth="1"/>
    <col min="6687" max="6687" width="9" style="20" bestFit="1" customWidth="1"/>
    <col min="6688" max="6688" width="10.5703125" style="20" bestFit="1" customWidth="1"/>
    <col min="6689" max="6691" width="8.42578125" style="20" bestFit="1" customWidth="1"/>
    <col min="6692" max="6692" width="12.28515625" style="20" bestFit="1" customWidth="1"/>
    <col min="6693" max="6695" width="9" style="20" bestFit="1" customWidth="1"/>
    <col min="6696" max="6696" width="7.28515625" style="20" bestFit="1" customWidth="1"/>
    <col min="6697" max="6697" width="7.42578125" style="20" bestFit="1" customWidth="1"/>
    <col min="6698" max="6698" width="8" style="20" bestFit="1" customWidth="1"/>
    <col min="6699" max="6699" width="8.7109375" style="20" bestFit="1" customWidth="1"/>
    <col min="6700" max="6700" width="7.85546875" style="20" bestFit="1" customWidth="1"/>
    <col min="6701" max="6702" width="8.140625" style="20" bestFit="1" customWidth="1"/>
    <col min="6703" max="6703" width="7.85546875" style="20" bestFit="1" customWidth="1"/>
    <col min="6704" max="6914" width="18.28515625" style="20"/>
    <col min="6915" max="6915" width="26.42578125" style="20" bestFit="1" customWidth="1"/>
    <col min="6916" max="6916" width="7.42578125" style="20" bestFit="1" customWidth="1"/>
    <col min="6917" max="6917" width="19.7109375" style="20" bestFit="1" customWidth="1"/>
    <col min="6918" max="6918" width="18" style="20" bestFit="1" customWidth="1"/>
    <col min="6919" max="6919" width="8.7109375" style="20" bestFit="1" customWidth="1"/>
    <col min="6920" max="6931" width="8.42578125" style="20" bestFit="1" customWidth="1"/>
    <col min="6932" max="6932" width="10.5703125" style="20" bestFit="1" customWidth="1"/>
    <col min="6933" max="6934" width="9" style="20" bestFit="1" customWidth="1"/>
    <col min="6935" max="6935" width="12.28515625" style="20" bestFit="1" customWidth="1"/>
    <col min="6936" max="6940" width="9" style="20" bestFit="1" customWidth="1"/>
    <col min="6941" max="6942" width="8.42578125" style="20" bestFit="1" customWidth="1"/>
    <col min="6943" max="6943" width="9" style="20" bestFit="1" customWidth="1"/>
    <col min="6944" max="6944" width="10.5703125" style="20" bestFit="1" customWidth="1"/>
    <col min="6945" max="6947" width="8.42578125" style="20" bestFit="1" customWidth="1"/>
    <col min="6948" max="6948" width="12.28515625" style="20" bestFit="1" customWidth="1"/>
    <col min="6949" max="6951" width="9" style="20" bestFit="1" customWidth="1"/>
    <col min="6952" max="6952" width="7.28515625" style="20" bestFit="1" customWidth="1"/>
    <col min="6953" max="6953" width="7.42578125" style="20" bestFit="1" customWidth="1"/>
    <col min="6954" max="6954" width="8" style="20" bestFit="1" customWidth="1"/>
    <col min="6955" max="6955" width="8.7109375" style="20" bestFit="1" customWidth="1"/>
    <col min="6956" max="6956" width="7.85546875" style="20" bestFit="1" customWidth="1"/>
    <col min="6957" max="6958" width="8.140625" style="20" bestFit="1" customWidth="1"/>
    <col min="6959" max="6959" width="7.85546875" style="20" bestFit="1" customWidth="1"/>
    <col min="6960" max="7170" width="18.28515625" style="20"/>
    <col min="7171" max="7171" width="26.42578125" style="20" bestFit="1" customWidth="1"/>
    <col min="7172" max="7172" width="7.42578125" style="20" bestFit="1" customWidth="1"/>
    <col min="7173" max="7173" width="19.7109375" style="20" bestFit="1" customWidth="1"/>
    <col min="7174" max="7174" width="18" style="20" bestFit="1" customWidth="1"/>
    <col min="7175" max="7175" width="8.7109375" style="20" bestFit="1" customWidth="1"/>
    <col min="7176" max="7187" width="8.42578125" style="20" bestFit="1" customWidth="1"/>
    <col min="7188" max="7188" width="10.5703125" style="20" bestFit="1" customWidth="1"/>
    <col min="7189" max="7190" width="9" style="20" bestFit="1" customWidth="1"/>
    <col min="7191" max="7191" width="12.28515625" style="20" bestFit="1" customWidth="1"/>
    <col min="7192" max="7196" width="9" style="20" bestFit="1" customWidth="1"/>
    <col min="7197" max="7198" width="8.42578125" style="20" bestFit="1" customWidth="1"/>
    <col min="7199" max="7199" width="9" style="20" bestFit="1" customWidth="1"/>
    <col min="7200" max="7200" width="10.5703125" style="20" bestFit="1" customWidth="1"/>
    <col min="7201" max="7203" width="8.42578125" style="20" bestFit="1" customWidth="1"/>
    <col min="7204" max="7204" width="12.28515625" style="20" bestFit="1" customWidth="1"/>
    <col min="7205" max="7207" width="9" style="20" bestFit="1" customWidth="1"/>
    <col min="7208" max="7208" width="7.28515625" style="20" bestFit="1" customWidth="1"/>
    <col min="7209" max="7209" width="7.42578125" style="20" bestFit="1" customWidth="1"/>
    <col min="7210" max="7210" width="8" style="20" bestFit="1" customWidth="1"/>
    <col min="7211" max="7211" width="8.7109375" style="20" bestFit="1" customWidth="1"/>
    <col min="7212" max="7212" width="7.85546875" style="20" bestFit="1" customWidth="1"/>
    <col min="7213" max="7214" width="8.140625" style="20" bestFit="1" customWidth="1"/>
    <col min="7215" max="7215" width="7.85546875" style="20" bestFit="1" customWidth="1"/>
    <col min="7216" max="7426" width="18.28515625" style="20"/>
    <col min="7427" max="7427" width="26.42578125" style="20" bestFit="1" customWidth="1"/>
    <col min="7428" max="7428" width="7.42578125" style="20" bestFit="1" customWidth="1"/>
    <col min="7429" max="7429" width="19.7109375" style="20" bestFit="1" customWidth="1"/>
    <col min="7430" max="7430" width="18" style="20" bestFit="1" customWidth="1"/>
    <col min="7431" max="7431" width="8.7109375" style="20" bestFit="1" customWidth="1"/>
    <col min="7432" max="7443" width="8.42578125" style="20" bestFit="1" customWidth="1"/>
    <col min="7444" max="7444" width="10.5703125" style="20" bestFit="1" customWidth="1"/>
    <col min="7445" max="7446" width="9" style="20" bestFit="1" customWidth="1"/>
    <col min="7447" max="7447" width="12.28515625" style="20" bestFit="1" customWidth="1"/>
    <col min="7448" max="7452" width="9" style="20" bestFit="1" customWidth="1"/>
    <col min="7453" max="7454" width="8.42578125" style="20" bestFit="1" customWidth="1"/>
    <col min="7455" max="7455" width="9" style="20" bestFit="1" customWidth="1"/>
    <col min="7456" max="7456" width="10.5703125" style="20" bestFit="1" customWidth="1"/>
    <col min="7457" max="7459" width="8.42578125" style="20" bestFit="1" customWidth="1"/>
    <col min="7460" max="7460" width="12.28515625" style="20" bestFit="1" customWidth="1"/>
    <col min="7461" max="7463" width="9" style="20" bestFit="1" customWidth="1"/>
    <col min="7464" max="7464" width="7.28515625" style="20" bestFit="1" customWidth="1"/>
    <col min="7465" max="7465" width="7.42578125" style="20" bestFit="1" customWidth="1"/>
    <col min="7466" max="7466" width="8" style="20" bestFit="1" customWidth="1"/>
    <col min="7467" max="7467" width="8.7109375" style="20" bestFit="1" customWidth="1"/>
    <col min="7468" max="7468" width="7.85546875" style="20" bestFit="1" customWidth="1"/>
    <col min="7469" max="7470" width="8.140625" style="20" bestFit="1" customWidth="1"/>
    <col min="7471" max="7471" width="7.85546875" style="20" bestFit="1" customWidth="1"/>
    <col min="7472" max="7682" width="18.28515625" style="20"/>
    <col min="7683" max="7683" width="26.42578125" style="20" bestFit="1" customWidth="1"/>
    <col min="7684" max="7684" width="7.42578125" style="20" bestFit="1" customWidth="1"/>
    <col min="7685" max="7685" width="19.7109375" style="20" bestFit="1" customWidth="1"/>
    <col min="7686" max="7686" width="18" style="20" bestFit="1" customWidth="1"/>
    <col min="7687" max="7687" width="8.7109375" style="20" bestFit="1" customWidth="1"/>
    <col min="7688" max="7699" width="8.42578125" style="20" bestFit="1" customWidth="1"/>
    <col min="7700" max="7700" width="10.5703125" style="20" bestFit="1" customWidth="1"/>
    <col min="7701" max="7702" width="9" style="20" bestFit="1" customWidth="1"/>
    <col min="7703" max="7703" width="12.28515625" style="20" bestFit="1" customWidth="1"/>
    <col min="7704" max="7708" width="9" style="20" bestFit="1" customWidth="1"/>
    <col min="7709" max="7710" width="8.42578125" style="20" bestFit="1" customWidth="1"/>
    <col min="7711" max="7711" width="9" style="20" bestFit="1" customWidth="1"/>
    <col min="7712" max="7712" width="10.5703125" style="20" bestFit="1" customWidth="1"/>
    <col min="7713" max="7715" width="8.42578125" style="20" bestFit="1" customWidth="1"/>
    <col min="7716" max="7716" width="12.28515625" style="20" bestFit="1" customWidth="1"/>
    <col min="7717" max="7719" width="9" style="20" bestFit="1" customWidth="1"/>
    <col min="7720" max="7720" width="7.28515625" style="20" bestFit="1" customWidth="1"/>
    <col min="7721" max="7721" width="7.42578125" style="20" bestFit="1" customWidth="1"/>
    <col min="7722" max="7722" width="8" style="20" bestFit="1" customWidth="1"/>
    <col min="7723" max="7723" width="8.7109375" style="20" bestFit="1" customWidth="1"/>
    <col min="7724" max="7724" width="7.85546875" style="20" bestFit="1" customWidth="1"/>
    <col min="7725" max="7726" width="8.140625" style="20" bestFit="1" customWidth="1"/>
    <col min="7727" max="7727" width="7.85546875" style="20" bestFit="1" customWidth="1"/>
    <col min="7728" max="7938" width="18.28515625" style="20"/>
    <col min="7939" max="7939" width="26.42578125" style="20" bestFit="1" customWidth="1"/>
    <col min="7940" max="7940" width="7.42578125" style="20" bestFit="1" customWidth="1"/>
    <col min="7941" max="7941" width="19.7109375" style="20" bestFit="1" customWidth="1"/>
    <col min="7942" max="7942" width="18" style="20" bestFit="1" customWidth="1"/>
    <col min="7943" max="7943" width="8.7109375" style="20" bestFit="1" customWidth="1"/>
    <col min="7944" max="7955" width="8.42578125" style="20" bestFit="1" customWidth="1"/>
    <col min="7956" max="7956" width="10.5703125" style="20" bestFit="1" customWidth="1"/>
    <col min="7957" max="7958" width="9" style="20" bestFit="1" customWidth="1"/>
    <col min="7959" max="7959" width="12.28515625" style="20" bestFit="1" customWidth="1"/>
    <col min="7960" max="7964" width="9" style="20" bestFit="1" customWidth="1"/>
    <col min="7965" max="7966" width="8.42578125" style="20" bestFit="1" customWidth="1"/>
    <col min="7967" max="7967" width="9" style="20" bestFit="1" customWidth="1"/>
    <col min="7968" max="7968" width="10.5703125" style="20" bestFit="1" customWidth="1"/>
    <col min="7969" max="7971" width="8.42578125" style="20" bestFit="1" customWidth="1"/>
    <col min="7972" max="7972" width="12.28515625" style="20" bestFit="1" customWidth="1"/>
    <col min="7973" max="7975" width="9" style="20" bestFit="1" customWidth="1"/>
    <col min="7976" max="7976" width="7.28515625" style="20" bestFit="1" customWidth="1"/>
    <col min="7977" max="7977" width="7.42578125" style="20" bestFit="1" customWidth="1"/>
    <col min="7978" max="7978" width="8" style="20" bestFit="1" customWidth="1"/>
    <col min="7979" max="7979" width="8.7109375" style="20" bestFit="1" customWidth="1"/>
    <col min="7980" max="7980" width="7.85546875" style="20" bestFit="1" customWidth="1"/>
    <col min="7981" max="7982" width="8.140625" style="20" bestFit="1" customWidth="1"/>
    <col min="7983" max="7983" width="7.85546875" style="20" bestFit="1" customWidth="1"/>
    <col min="7984" max="8194" width="18.28515625" style="20"/>
    <col min="8195" max="8195" width="26.42578125" style="20" bestFit="1" customWidth="1"/>
    <col min="8196" max="8196" width="7.42578125" style="20" bestFit="1" customWidth="1"/>
    <col min="8197" max="8197" width="19.7109375" style="20" bestFit="1" customWidth="1"/>
    <col min="8198" max="8198" width="18" style="20" bestFit="1" customWidth="1"/>
    <col min="8199" max="8199" width="8.7109375" style="20" bestFit="1" customWidth="1"/>
    <col min="8200" max="8211" width="8.42578125" style="20" bestFit="1" customWidth="1"/>
    <col min="8212" max="8212" width="10.5703125" style="20" bestFit="1" customWidth="1"/>
    <col min="8213" max="8214" width="9" style="20" bestFit="1" customWidth="1"/>
    <col min="8215" max="8215" width="12.28515625" style="20" bestFit="1" customWidth="1"/>
    <col min="8216" max="8220" width="9" style="20" bestFit="1" customWidth="1"/>
    <col min="8221" max="8222" width="8.42578125" style="20" bestFit="1" customWidth="1"/>
    <col min="8223" max="8223" width="9" style="20" bestFit="1" customWidth="1"/>
    <col min="8224" max="8224" width="10.5703125" style="20" bestFit="1" customWidth="1"/>
    <col min="8225" max="8227" width="8.42578125" style="20" bestFit="1" customWidth="1"/>
    <col min="8228" max="8228" width="12.28515625" style="20" bestFit="1" customWidth="1"/>
    <col min="8229" max="8231" width="9" style="20" bestFit="1" customWidth="1"/>
    <col min="8232" max="8232" width="7.28515625" style="20" bestFit="1" customWidth="1"/>
    <col min="8233" max="8233" width="7.42578125" style="20" bestFit="1" customWidth="1"/>
    <col min="8234" max="8234" width="8" style="20" bestFit="1" customWidth="1"/>
    <col min="8235" max="8235" width="8.7109375" style="20" bestFit="1" customWidth="1"/>
    <col min="8236" max="8236" width="7.85546875" style="20" bestFit="1" customWidth="1"/>
    <col min="8237" max="8238" width="8.140625" style="20" bestFit="1" customWidth="1"/>
    <col min="8239" max="8239" width="7.85546875" style="20" bestFit="1" customWidth="1"/>
    <col min="8240" max="8450" width="18.28515625" style="20"/>
    <col min="8451" max="8451" width="26.42578125" style="20" bestFit="1" customWidth="1"/>
    <col min="8452" max="8452" width="7.42578125" style="20" bestFit="1" customWidth="1"/>
    <col min="8453" max="8453" width="19.7109375" style="20" bestFit="1" customWidth="1"/>
    <col min="8454" max="8454" width="18" style="20" bestFit="1" customWidth="1"/>
    <col min="8455" max="8455" width="8.7109375" style="20" bestFit="1" customWidth="1"/>
    <col min="8456" max="8467" width="8.42578125" style="20" bestFit="1" customWidth="1"/>
    <col min="8468" max="8468" width="10.5703125" style="20" bestFit="1" customWidth="1"/>
    <col min="8469" max="8470" width="9" style="20" bestFit="1" customWidth="1"/>
    <col min="8471" max="8471" width="12.28515625" style="20" bestFit="1" customWidth="1"/>
    <col min="8472" max="8476" width="9" style="20" bestFit="1" customWidth="1"/>
    <col min="8477" max="8478" width="8.42578125" style="20" bestFit="1" customWidth="1"/>
    <col min="8479" max="8479" width="9" style="20" bestFit="1" customWidth="1"/>
    <col min="8480" max="8480" width="10.5703125" style="20" bestFit="1" customWidth="1"/>
    <col min="8481" max="8483" width="8.42578125" style="20" bestFit="1" customWidth="1"/>
    <col min="8484" max="8484" width="12.28515625" style="20" bestFit="1" customWidth="1"/>
    <col min="8485" max="8487" width="9" style="20" bestFit="1" customWidth="1"/>
    <col min="8488" max="8488" width="7.28515625" style="20" bestFit="1" customWidth="1"/>
    <col min="8489" max="8489" width="7.42578125" style="20" bestFit="1" customWidth="1"/>
    <col min="8490" max="8490" width="8" style="20" bestFit="1" customWidth="1"/>
    <col min="8491" max="8491" width="8.7109375" style="20" bestFit="1" customWidth="1"/>
    <col min="8492" max="8492" width="7.85546875" style="20" bestFit="1" customWidth="1"/>
    <col min="8493" max="8494" width="8.140625" style="20" bestFit="1" customWidth="1"/>
    <col min="8495" max="8495" width="7.85546875" style="20" bestFit="1" customWidth="1"/>
    <col min="8496" max="8706" width="18.28515625" style="20"/>
    <col min="8707" max="8707" width="26.42578125" style="20" bestFit="1" customWidth="1"/>
    <col min="8708" max="8708" width="7.42578125" style="20" bestFit="1" customWidth="1"/>
    <col min="8709" max="8709" width="19.7109375" style="20" bestFit="1" customWidth="1"/>
    <col min="8710" max="8710" width="18" style="20" bestFit="1" customWidth="1"/>
    <col min="8711" max="8711" width="8.7109375" style="20" bestFit="1" customWidth="1"/>
    <col min="8712" max="8723" width="8.42578125" style="20" bestFit="1" customWidth="1"/>
    <col min="8724" max="8724" width="10.5703125" style="20" bestFit="1" customWidth="1"/>
    <col min="8725" max="8726" width="9" style="20" bestFit="1" customWidth="1"/>
    <col min="8727" max="8727" width="12.28515625" style="20" bestFit="1" customWidth="1"/>
    <col min="8728" max="8732" width="9" style="20" bestFit="1" customWidth="1"/>
    <col min="8733" max="8734" width="8.42578125" style="20" bestFit="1" customWidth="1"/>
    <col min="8735" max="8735" width="9" style="20" bestFit="1" customWidth="1"/>
    <col min="8736" max="8736" width="10.5703125" style="20" bestFit="1" customWidth="1"/>
    <col min="8737" max="8739" width="8.42578125" style="20" bestFit="1" customWidth="1"/>
    <col min="8740" max="8740" width="12.28515625" style="20" bestFit="1" customWidth="1"/>
    <col min="8741" max="8743" width="9" style="20" bestFit="1" customWidth="1"/>
    <col min="8744" max="8744" width="7.28515625" style="20" bestFit="1" customWidth="1"/>
    <col min="8745" max="8745" width="7.42578125" style="20" bestFit="1" customWidth="1"/>
    <col min="8746" max="8746" width="8" style="20" bestFit="1" customWidth="1"/>
    <col min="8747" max="8747" width="8.7109375" style="20" bestFit="1" customWidth="1"/>
    <col min="8748" max="8748" width="7.85546875" style="20" bestFit="1" customWidth="1"/>
    <col min="8749" max="8750" width="8.140625" style="20" bestFit="1" customWidth="1"/>
    <col min="8751" max="8751" width="7.85546875" style="20" bestFit="1" customWidth="1"/>
    <col min="8752" max="8962" width="18.28515625" style="20"/>
    <col min="8963" max="8963" width="26.42578125" style="20" bestFit="1" customWidth="1"/>
    <col min="8964" max="8964" width="7.42578125" style="20" bestFit="1" customWidth="1"/>
    <col min="8965" max="8965" width="19.7109375" style="20" bestFit="1" customWidth="1"/>
    <col min="8966" max="8966" width="18" style="20" bestFit="1" customWidth="1"/>
    <col min="8967" max="8967" width="8.7109375" style="20" bestFit="1" customWidth="1"/>
    <col min="8968" max="8979" width="8.42578125" style="20" bestFit="1" customWidth="1"/>
    <col min="8980" max="8980" width="10.5703125" style="20" bestFit="1" customWidth="1"/>
    <col min="8981" max="8982" width="9" style="20" bestFit="1" customWidth="1"/>
    <col min="8983" max="8983" width="12.28515625" style="20" bestFit="1" customWidth="1"/>
    <col min="8984" max="8988" width="9" style="20" bestFit="1" customWidth="1"/>
    <col min="8989" max="8990" width="8.42578125" style="20" bestFit="1" customWidth="1"/>
    <col min="8991" max="8991" width="9" style="20" bestFit="1" customWidth="1"/>
    <col min="8992" max="8992" width="10.5703125" style="20" bestFit="1" customWidth="1"/>
    <col min="8993" max="8995" width="8.42578125" style="20" bestFit="1" customWidth="1"/>
    <col min="8996" max="8996" width="12.28515625" style="20" bestFit="1" customWidth="1"/>
    <col min="8997" max="8999" width="9" style="20" bestFit="1" customWidth="1"/>
    <col min="9000" max="9000" width="7.28515625" style="20" bestFit="1" customWidth="1"/>
    <col min="9001" max="9001" width="7.42578125" style="20" bestFit="1" customWidth="1"/>
    <col min="9002" max="9002" width="8" style="20" bestFit="1" customWidth="1"/>
    <col min="9003" max="9003" width="8.7109375" style="20" bestFit="1" customWidth="1"/>
    <col min="9004" max="9004" width="7.85546875" style="20" bestFit="1" customWidth="1"/>
    <col min="9005" max="9006" width="8.140625" style="20" bestFit="1" customWidth="1"/>
    <col min="9007" max="9007" width="7.85546875" style="20" bestFit="1" customWidth="1"/>
    <col min="9008" max="9218" width="18.28515625" style="20"/>
    <col min="9219" max="9219" width="26.42578125" style="20" bestFit="1" customWidth="1"/>
    <col min="9220" max="9220" width="7.42578125" style="20" bestFit="1" customWidth="1"/>
    <col min="9221" max="9221" width="19.7109375" style="20" bestFit="1" customWidth="1"/>
    <col min="9222" max="9222" width="18" style="20" bestFit="1" customWidth="1"/>
    <col min="9223" max="9223" width="8.7109375" style="20" bestFit="1" customWidth="1"/>
    <col min="9224" max="9235" width="8.42578125" style="20" bestFit="1" customWidth="1"/>
    <col min="9236" max="9236" width="10.5703125" style="20" bestFit="1" customWidth="1"/>
    <col min="9237" max="9238" width="9" style="20" bestFit="1" customWidth="1"/>
    <col min="9239" max="9239" width="12.28515625" style="20" bestFit="1" customWidth="1"/>
    <col min="9240" max="9244" width="9" style="20" bestFit="1" customWidth="1"/>
    <col min="9245" max="9246" width="8.42578125" style="20" bestFit="1" customWidth="1"/>
    <col min="9247" max="9247" width="9" style="20" bestFit="1" customWidth="1"/>
    <col min="9248" max="9248" width="10.5703125" style="20" bestFit="1" customWidth="1"/>
    <col min="9249" max="9251" width="8.42578125" style="20" bestFit="1" customWidth="1"/>
    <col min="9252" max="9252" width="12.28515625" style="20" bestFit="1" customWidth="1"/>
    <col min="9253" max="9255" width="9" style="20" bestFit="1" customWidth="1"/>
    <col min="9256" max="9256" width="7.28515625" style="20" bestFit="1" customWidth="1"/>
    <col min="9257" max="9257" width="7.42578125" style="20" bestFit="1" customWidth="1"/>
    <col min="9258" max="9258" width="8" style="20" bestFit="1" customWidth="1"/>
    <col min="9259" max="9259" width="8.7109375" style="20" bestFit="1" customWidth="1"/>
    <col min="9260" max="9260" width="7.85546875" style="20" bestFit="1" customWidth="1"/>
    <col min="9261" max="9262" width="8.140625" style="20" bestFit="1" customWidth="1"/>
    <col min="9263" max="9263" width="7.85546875" style="20" bestFit="1" customWidth="1"/>
    <col min="9264" max="9474" width="18.28515625" style="20"/>
    <col min="9475" max="9475" width="26.42578125" style="20" bestFit="1" customWidth="1"/>
    <col min="9476" max="9476" width="7.42578125" style="20" bestFit="1" customWidth="1"/>
    <col min="9477" max="9477" width="19.7109375" style="20" bestFit="1" customWidth="1"/>
    <col min="9478" max="9478" width="18" style="20" bestFit="1" customWidth="1"/>
    <col min="9479" max="9479" width="8.7109375" style="20" bestFit="1" customWidth="1"/>
    <col min="9480" max="9491" width="8.42578125" style="20" bestFit="1" customWidth="1"/>
    <col min="9492" max="9492" width="10.5703125" style="20" bestFit="1" customWidth="1"/>
    <col min="9493" max="9494" width="9" style="20" bestFit="1" customWidth="1"/>
    <col min="9495" max="9495" width="12.28515625" style="20" bestFit="1" customWidth="1"/>
    <col min="9496" max="9500" width="9" style="20" bestFit="1" customWidth="1"/>
    <col min="9501" max="9502" width="8.42578125" style="20" bestFit="1" customWidth="1"/>
    <col min="9503" max="9503" width="9" style="20" bestFit="1" customWidth="1"/>
    <col min="9504" max="9504" width="10.5703125" style="20" bestFit="1" customWidth="1"/>
    <col min="9505" max="9507" width="8.42578125" style="20" bestFit="1" customWidth="1"/>
    <col min="9508" max="9508" width="12.28515625" style="20" bestFit="1" customWidth="1"/>
    <col min="9509" max="9511" width="9" style="20" bestFit="1" customWidth="1"/>
    <col min="9512" max="9512" width="7.28515625" style="20" bestFit="1" customWidth="1"/>
    <col min="9513" max="9513" width="7.42578125" style="20" bestFit="1" customWidth="1"/>
    <col min="9514" max="9514" width="8" style="20" bestFit="1" customWidth="1"/>
    <col min="9515" max="9515" width="8.7109375" style="20" bestFit="1" customWidth="1"/>
    <col min="9516" max="9516" width="7.85546875" style="20" bestFit="1" customWidth="1"/>
    <col min="9517" max="9518" width="8.140625" style="20" bestFit="1" customWidth="1"/>
    <col min="9519" max="9519" width="7.85546875" style="20" bestFit="1" customWidth="1"/>
    <col min="9520" max="9730" width="18.28515625" style="20"/>
    <col min="9731" max="9731" width="26.42578125" style="20" bestFit="1" customWidth="1"/>
    <col min="9732" max="9732" width="7.42578125" style="20" bestFit="1" customWidth="1"/>
    <col min="9733" max="9733" width="19.7109375" style="20" bestFit="1" customWidth="1"/>
    <col min="9734" max="9734" width="18" style="20" bestFit="1" customWidth="1"/>
    <col min="9735" max="9735" width="8.7109375" style="20" bestFit="1" customWidth="1"/>
    <col min="9736" max="9747" width="8.42578125" style="20" bestFit="1" customWidth="1"/>
    <col min="9748" max="9748" width="10.5703125" style="20" bestFit="1" customWidth="1"/>
    <col min="9749" max="9750" width="9" style="20" bestFit="1" customWidth="1"/>
    <col min="9751" max="9751" width="12.28515625" style="20" bestFit="1" customWidth="1"/>
    <col min="9752" max="9756" width="9" style="20" bestFit="1" customWidth="1"/>
    <col min="9757" max="9758" width="8.42578125" style="20" bestFit="1" customWidth="1"/>
    <col min="9759" max="9759" width="9" style="20" bestFit="1" customWidth="1"/>
    <col min="9760" max="9760" width="10.5703125" style="20" bestFit="1" customWidth="1"/>
    <col min="9761" max="9763" width="8.42578125" style="20" bestFit="1" customWidth="1"/>
    <col min="9764" max="9764" width="12.28515625" style="20" bestFit="1" customWidth="1"/>
    <col min="9765" max="9767" width="9" style="20" bestFit="1" customWidth="1"/>
    <col min="9768" max="9768" width="7.28515625" style="20" bestFit="1" customWidth="1"/>
    <col min="9769" max="9769" width="7.42578125" style="20" bestFit="1" customWidth="1"/>
    <col min="9770" max="9770" width="8" style="20" bestFit="1" customWidth="1"/>
    <col min="9771" max="9771" width="8.7109375" style="20" bestFit="1" customWidth="1"/>
    <col min="9772" max="9772" width="7.85546875" style="20" bestFit="1" customWidth="1"/>
    <col min="9773" max="9774" width="8.140625" style="20" bestFit="1" customWidth="1"/>
    <col min="9775" max="9775" width="7.85546875" style="20" bestFit="1" customWidth="1"/>
    <col min="9776" max="9986" width="18.28515625" style="20"/>
    <col min="9987" max="9987" width="26.42578125" style="20" bestFit="1" customWidth="1"/>
    <col min="9988" max="9988" width="7.42578125" style="20" bestFit="1" customWidth="1"/>
    <col min="9989" max="9989" width="19.7109375" style="20" bestFit="1" customWidth="1"/>
    <col min="9990" max="9990" width="18" style="20" bestFit="1" customWidth="1"/>
    <col min="9991" max="9991" width="8.7109375" style="20" bestFit="1" customWidth="1"/>
    <col min="9992" max="10003" width="8.42578125" style="20" bestFit="1" customWidth="1"/>
    <col min="10004" max="10004" width="10.5703125" style="20" bestFit="1" customWidth="1"/>
    <col min="10005" max="10006" width="9" style="20" bestFit="1" customWidth="1"/>
    <col min="10007" max="10007" width="12.28515625" style="20" bestFit="1" customWidth="1"/>
    <col min="10008" max="10012" width="9" style="20" bestFit="1" customWidth="1"/>
    <col min="10013" max="10014" width="8.42578125" style="20" bestFit="1" customWidth="1"/>
    <col min="10015" max="10015" width="9" style="20" bestFit="1" customWidth="1"/>
    <col min="10016" max="10016" width="10.5703125" style="20" bestFit="1" customWidth="1"/>
    <col min="10017" max="10019" width="8.42578125" style="20" bestFit="1" customWidth="1"/>
    <col min="10020" max="10020" width="12.28515625" style="20" bestFit="1" customWidth="1"/>
    <col min="10021" max="10023" width="9" style="20" bestFit="1" customWidth="1"/>
    <col min="10024" max="10024" width="7.28515625" style="20" bestFit="1" customWidth="1"/>
    <col min="10025" max="10025" width="7.42578125" style="20" bestFit="1" customWidth="1"/>
    <col min="10026" max="10026" width="8" style="20" bestFit="1" customWidth="1"/>
    <col min="10027" max="10027" width="8.7109375" style="20" bestFit="1" customWidth="1"/>
    <col min="10028" max="10028" width="7.85546875" style="20" bestFit="1" customWidth="1"/>
    <col min="10029" max="10030" width="8.140625" style="20" bestFit="1" customWidth="1"/>
    <col min="10031" max="10031" width="7.85546875" style="20" bestFit="1" customWidth="1"/>
    <col min="10032" max="10242" width="18.28515625" style="20"/>
    <col min="10243" max="10243" width="26.42578125" style="20" bestFit="1" customWidth="1"/>
    <col min="10244" max="10244" width="7.42578125" style="20" bestFit="1" customWidth="1"/>
    <col min="10245" max="10245" width="19.7109375" style="20" bestFit="1" customWidth="1"/>
    <col min="10246" max="10246" width="18" style="20" bestFit="1" customWidth="1"/>
    <col min="10247" max="10247" width="8.7109375" style="20" bestFit="1" customWidth="1"/>
    <col min="10248" max="10259" width="8.42578125" style="20" bestFit="1" customWidth="1"/>
    <col min="10260" max="10260" width="10.5703125" style="20" bestFit="1" customWidth="1"/>
    <col min="10261" max="10262" width="9" style="20" bestFit="1" customWidth="1"/>
    <col min="10263" max="10263" width="12.28515625" style="20" bestFit="1" customWidth="1"/>
    <col min="10264" max="10268" width="9" style="20" bestFit="1" customWidth="1"/>
    <col min="10269" max="10270" width="8.42578125" style="20" bestFit="1" customWidth="1"/>
    <col min="10271" max="10271" width="9" style="20" bestFit="1" customWidth="1"/>
    <col min="10272" max="10272" width="10.5703125" style="20" bestFit="1" customWidth="1"/>
    <col min="10273" max="10275" width="8.42578125" style="20" bestFit="1" customWidth="1"/>
    <col min="10276" max="10276" width="12.28515625" style="20" bestFit="1" customWidth="1"/>
    <col min="10277" max="10279" width="9" style="20" bestFit="1" customWidth="1"/>
    <col min="10280" max="10280" width="7.28515625" style="20" bestFit="1" customWidth="1"/>
    <col min="10281" max="10281" width="7.42578125" style="20" bestFit="1" customWidth="1"/>
    <col min="10282" max="10282" width="8" style="20" bestFit="1" customWidth="1"/>
    <col min="10283" max="10283" width="8.7109375" style="20" bestFit="1" customWidth="1"/>
    <col min="10284" max="10284" width="7.85546875" style="20" bestFit="1" customWidth="1"/>
    <col min="10285" max="10286" width="8.140625" style="20" bestFit="1" customWidth="1"/>
    <col min="10287" max="10287" width="7.85546875" style="20" bestFit="1" customWidth="1"/>
    <col min="10288" max="10498" width="18.28515625" style="20"/>
    <col min="10499" max="10499" width="26.42578125" style="20" bestFit="1" customWidth="1"/>
    <col min="10500" max="10500" width="7.42578125" style="20" bestFit="1" customWidth="1"/>
    <col min="10501" max="10501" width="19.7109375" style="20" bestFit="1" customWidth="1"/>
    <col min="10502" max="10502" width="18" style="20" bestFit="1" customWidth="1"/>
    <col min="10503" max="10503" width="8.7109375" style="20" bestFit="1" customWidth="1"/>
    <col min="10504" max="10515" width="8.42578125" style="20" bestFit="1" customWidth="1"/>
    <col min="10516" max="10516" width="10.5703125" style="20" bestFit="1" customWidth="1"/>
    <col min="10517" max="10518" width="9" style="20" bestFit="1" customWidth="1"/>
    <col min="10519" max="10519" width="12.28515625" style="20" bestFit="1" customWidth="1"/>
    <col min="10520" max="10524" width="9" style="20" bestFit="1" customWidth="1"/>
    <col min="10525" max="10526" width="8.42578125" style="20" bestFit="1" customWidth="1"/>
    <col min="10527" max="10527" width="9" style="20" bestFit="1" customWidth="1"/>
    <col min="10528" max="10528" width="10.5703125" style="20" bestFit="1" customWidth="1"/>
    <col min="10529" max="10531" width="8.42578125" style="20" bestFit="1" customWidth="1"/>
    <col min="10532" max="10532" width="12.28515625" style="20" bestFit="1" customWidth="1"/>
    <col min="10533" max="10535" width="9" style="20" bestFit="1" customWidth="1"/>
    <col min="10536" max="10536" width="7.28515625" style="20" bestFit="1" customWidth="1"/>
    <col min="10537" max="10537" width="7.42578125" style="20" bestFit="1" customWidth="1"/>
    <col min="10538" max="10538" width="8" style="20" bestFit="1" customWidth="1"/>
    <col min="10539" max="10539" width="8.7109375" style="20" bestFit="1" customWidth="1"/>
    <col min="10540" max="10540" width="7.85546875" style="20" bestFit="1" customWidth="1"/>
    <col min="10541" max="10542" width="8.140625" style="20" bestFit="1" customWidth="1"/>
    <col min="10543" max="10543" width="7.85546875" style="20" bestFit="1" customWidth="1"/>
    <col min="10544" max="10754" width="18.28515625" style="20"/>
    <col min="10755" max="10755" width="26.42578125" style="20" bestFit="1" customWidth="1"/>
    <col min="10756" max="10756" width="7.42578125" style="20" bestFit="1" customWidth="1"/>
    <col min="10757" max="10757" width="19.7109375" style="20" bestFit="1" customWidth="1"/>
    <col min="10758" max="10758" width="18" style="20" bestFit="1" customWidth="1"/>
    <col min="10759" max="10759" width="8.7109375" style="20" bestFit="1" customWidth="1"/>
    <col min="10760" max="10771" width="8.42578125" style="20" bestFit="1" customWidth="1"/>
    <col min="10772" max="10772" width="10.5703125" style="20" bestFit="1" customWidth="1"/>
    <col min="10773" max="10774" width="9" style="20" bestFit="1" customWidth="1"/>
    <col min="10775" max="10775" width="12.28515625" style="20" bestFit="1" customWidth="1"/>
    <col min="10776" max="10780" width="9" style="20" bestFit="1" customWidth="1"/>
    <col min="10781" max="10782" width="8.42578125" style="20" bestFit="1" customWidth="1"/>
    <col min="10783" max="10783" width="9" style="20" bestFit="1" customWidth="1"/>
    <col min="10784" max="10784" width="10.5703125" style="20" bestFit="1" customWidth="1"/>
    <col min="10785" max="10787" width="8.42578125" style="20" bestFit="1" customWidth="1"/>
    <col min="10788" max="10788" width="12.28515625" style="20" bestFit="1" customWidth="1"/>
    <col min="10789" max="10791" width="9" style="20" bestFit="1" customWidth="1"/>
    <col min="10792" max="10792" width="7.28515625" style="20" bestFit="1" customWidth="1"/>
    <col min="10793" max="10793" width="7.42578125" style="20" bestFit="1" customWidth="1"/>
    <col min="10794" max="10794" width="8" style="20" bestFit="1" customWidth="1"/>
    <col min="10795" max="10795" width="8.7109375" style="20" bestFit="1" customWidth="1"/>
    <col min="10796" max="10796" width="7.85546875" style="20" bestFit="1" customWidth="1"/>
    <col min="10797" max="10798" width="8.140625" style="20" bestFit="1" customWidth="1"/>
    <col min="10799" max="10799" width="7.85546875" style="20" bestFit="1" customWidth="1"/>
    <col min="10800" max="11010" width="18.28515625" style="20"/>
    <col min="11011" max="11011" width="26.42578125" style="20" bestFit="1" customWidth="1"/>
    <col min="11012" max="11012" width="7.42578125" style="20" bestFit="1" customWidth="1"/>
    <col min="11013" max="11013" width="19.7109375" style="20" bestFit="1" customWidth="1"/>
    <col min="11014" max="11014" width="18" style="20" bestFit="1" customWidth="1"/>
    <col min="11015" max="11015" width="8.7109375" style="20" bestFit="1" customWidth="1"/>
    <col min="11016" max="11027" width="8.42578125" style="20" bestFit="1" customWidth="1"/>
    <col min="11028" max="11028" width="10.5703125" style="20" bestFit="1" customWidth="1"/>
    <col min="11029" max="11030" width="9" style="20" bestFit="1" customWidth="1"/>
    <col min="11031" max="11031" width="12.28515625" style="20" bestFit="1" customWidth="1"/>
    <col min="11032" max="11036" width="9" style="20" bestFit="1" customWidth="1"/>
    <col min="11037" max="11038" width="8.42578125" style="20" bestFit="1" customWidth="1"/>
    <col min="11039" max="11039" width="9" style="20" bestFit="1" customWidth="1"/>
    <col min="11040" max="11040" width="10.5703125" style="20" bestFit="1" customWidth="1"/>
    <col min="11041" max="11043" width="8.42578125" style="20" bestFit="1" customWidth="1"/>
    <col min="11044" max="11044" width="12.28515625" style="20" bestFit="1" customWidth="1"/>
    <col min="11045" max="11047" width="9" style="20" bestFit="1" customWidth="1"/>
    <col min="11048" max="11048" width="7.28515625" style="20" bestFit="1" customWidth="1"/>
    <col min="11049" max="11049" width="7.42578125" style="20" bestFit="1" customWidth="1"/>
    <col min="11050" max="11050" width="8" style="20" bestFit="1" customWidth="1"/>
    <col min="11051" max="11051" width="8.7109375" style="20" bestFit="1" customWidth="1"/>
    <col min="11052" max="11052" width="7.85546875" style="20" bestFit="1" customWidth="1"/>
    <col min="11053" max="11054" width="8.140625" style="20" bestFit="1" customWidth="1"/>
    <col min="11055" max="11055" width="7.85546875" style="20" bestFit="1" customWidth="1"/>
    <col min="11056" max="11266" width="18.28515625" style="20"/>
    <col min="11267" max="11267" width="26.42578125" style="20" bestFit="1" customWidth="1"/>
    <col min="11268" max="11268" width="7.42578125" style="20" bestFit="1" customWidth="1"/>
    <col min="11269" max="11269" width="19.7109375" style="20" bestFit="1" customWidth="1"/>
    <col min="11270" max="11270" width="18" style="20" bestFit="1" customWidth="1"/>
    <col min="11271" max="11271" width="8.7109375" style="20" bestFit="1" customWidth="1"/>
    <col min="11272" max="11283" width="8.42578125" style="20" bestFit="1" customWidth="1"/>
    <col min="11284" max="11284" width="10.5703125" style="20" bestFit="1" customWidth="1"/>
    <col min="11285" max="11286" width="9" style="20" bestFit="1" customWidth="1"/>
    <col min="11287" max="11287" width="12.28515625" style="20" bestFit="1" customWidth="1"/>
    <col min="11288" max="11292" width="9" style="20" bestFit="1" customWidth="1"/>
    <col min="11293" max="11294" width="8.42578125" style="20" bestFit="1" customWidth="1"/>
    <col min="11295" max="11295" width="9" style="20" bestFit="1" customWidth="1"/>
    <col min="11296" max="11296" width="10.5703125" style="20" bestFit="1" customWidth="1"/>
    <col min="11297" max="11299" width="8.42578125" style="20" bestFit="1" customWidth="1"/>
    <col min="11300" max="11300" width="12.28515625" style="20" bestFit="1" customWidth="1"/>
    <col min="11301" max="11303" width="9" style="20" bestFit="1" customWidth="1"/>
    <col min="11304" max="11304" width="7.28515625" style="20" bestFit="1" customWidth="1"/>
    <col min="11305" max="11305" width="7.42578125" style="20" bestFit="1" customWidth="1"/>
    <col min="11306" max="11306" width="8" style="20" bestFit="1" customWidth="1"/>
    <col min="11307" max="11307" width="8.7109375" style="20" bestFit="1" customWidth="1"/>
    <col min="11308" max="11308" width="7.85546875" style="20" bestFit="1" customWidth="1"/>
    <col min="11309" max="11310" width="8.140625" style="20" bestFit="1" customWidth="1"/>
    <col min="11311" max="11311" width="7.85546875" style="20" bestFit="1" customWidth="1"/>
    <col min="11312" max="11522" width="18.28515625" style="20"/>
    <col min="11523" max="11523" width="26.42578125" style="20" bestFit="1" customWidth="1"/>
    <col min="11524" max="11524" width="7.42578125" style="20" bestFit="1" customWidth="1"/>
    <col min="11525" max="11525" width="19.7109375" style="20" bestFit="1" customWidth="1"/>
    <col min="11526" max="11526" width="18" style="20" bestFit="1" customWidth="1"/>
    <col min="11527" max="11527" width="8.7109375" style="20" bestFit="1" customWidth="1"/>
    <col min="11528" max="11539" width="8.42578125" style="20" bestFit="1" customWidth="1"/>
    <col min="11540" max="11540" width="10.5703125" style="20" bestFit="1" customWidth="1"/>
    <col min="11541" max="11542" width="9" style="20" bestFit="1" customWidth="1"/>
    <col min="11543" max="11543" width="12.28515625" style="20" bestFit="1" customWidth="1"/>
    <col min="11544" max="11548" width="9" style="20" bestFit="1" customWidth="1"/>
    <col min="11549" max="11550" width="8.42578125" style="20" bestFit="1" customWidth="1"/>
    <col min="11551" max="11551" width="9" style="20" bestFit="1" customWidth="1"/>
    <col min="11552" max="11552" width="10.5703125" style="20" bestFit="1" customWidth="1"/>
    <col min="11553" max="11555" width="8.42578125" style="20" bestFit="1" customWidth="1"/>
    <col min="11556" max="11556" width="12.28515625" style="20" bestFit="1" customWidth="1"/>
    <col min="11557" max="11559" width="9" style="20" bestFit="1" customWidth="1"/>
    <col min="11560" max="11560" width="7.28515625" style="20" bestFit="1" customWidth="1"/>
    <col min="11561" max="11561" width="7.42578125" style="20" bestFit="1" customWidth="1"/>
    <col min="11562" max="11562" width="8" style="20" bestFit="1" customWidth="1"/>
    <col min="11563" max="11563" width="8.7109375" style="20" bestFit="1" customWidth="1"/>
    <col min="11564" max="11564" width="7.85546875" style="20" bestFit="1" customWidth="1"/>
    <col min="11565" max="11566" width="8.140625" style="20" bestFit="1" customWidth="1"/>
    <col min="11567" max="11567" width="7.85546875" style="20" bestFit="1" customWidth="1"/>
    <col min="11568" max="11778" width="18.28515625" style="20"/>
    <col min="11779" max="11779" width="26.42578125" style="20" bestFit="1" customWidth="1"/>
    <col min="11780" max="11780" width="7.42578125" style="20" bestFit="1" customWidth="1"/>
    <col min="11781" max="11781" width="19.7109375" style="20" bestFit="1" customWidth="1"/>
    <col min="11782" max="11782" width="18" style="20" bestFit="1" customWidth="1"/>
    <col min="11783" max="11783" width="8.7109375" style="20" bestFit="1" customWidth="1"/>
    <col min="11784" max="11795" width="8.42578125" style="20" bestFit="1" customWidth="1"/>
    <col min="11796" max="11796" width="10.5703125" style="20" bestFit="1" customWidth="1"/>
    <col min="11797" max="11798" width="9" style="20" bestFit="1" customWidth="1"/>
    <col min="11799" max="11799" width="12.28515625" style="20" bestFit="1" customWidth="1"/>
    <col min="11800" max="11804" width="9" style="20" bestFit="1" customWidth="1"/>
    <col min="11805" max="11806" width="8.42578125" style="20" bestFit="1" customWidth="1"/>
    <col min="11807" max="11807" width="9" style="20" bestFit="1" customWidth="1"/>
    <col min="11808" max="11808" width="10.5703125" style="20" bestFit="1" customWidth="1"/>
    <col min="11809" max="11811" width="8.42578125" style="20" bestFit="1" customWidth="1"/>
    <col min="11812" max="11812" width="12.28515625" style="20" bestFit="1" customWidth="1"/>
    <col min="11813" max="11815" width="9" style="20" bestFit="1" customWidth="1"/>
    <col min="11816" max="11816" width="7.28515625" style="20" bestFit="1" customWidth="1"/>
    <col min="11817" max="11817" width="7.42578125" style="20" bestFit="1" customWidth="1"/>
    <col min="11818" max="11818" width="8" style="20" bestFit="1" customWidth="1"/>
    <col min="11819" max="11819" width="8.7109375" style="20" bestFit="1" customWidth="1"/>
    <col min="11820" max="11820" width="7.85546875" style="20" bestFit="1" customWidth="1"/>
    <col min="11821" max="11822" width="8.140625" style="20" bestFit="1" customWidth="1"/>
    <col min="11823" max="11823" width="7.85546875" style="20" bestFit="1" customWidth="1"/>
    <col min="11824" max="12034" width="18.28515625" style="20"/>
    <col min="12035" max="12035" width="26.42578125" style="20" bestFit="1" customWidth="1"/>
    <col min="12036" max="12036" width="7.42578125" style="20" bestFit="1" customWidth="1"/>
    <col min="12037" max="12037" width="19.7109375" style="20" bestFit="1" customWidth="1"/>
    <col min="12038" max="12038" width="18" style="20" bestFit="1" customWidth="1"/>
    <col min="12039" max="12039" width="8.7109375" style="20" bestFit="1" customWidth="1"/>
    <col min="12040" max="12051" width="8.42578125" style="20" bestFit="1" customWidth="1"/>
    <col min="12052" max="12052" width="10.5703125" style="20" bestFit="1" customWidth="1"/>
    <col min="12053" max="12054" width="9" style="20" bestFit="1" customWidth="1"/>
    <col min="12055" max="12055" width="12.28515625" style="20" bestFit="1" customWidth="1"/>
    <col min="12056" max="12060" width="9" style="20" bestFit="1" customWidth="1"/>
    <col min="12061" max="12062" width="8.42578125" style="20" bestFit="1" customWidth="1"/>
    <col min="12063" max="12063" width="9" style="20" bestFit="1" customWidth="1"/>
    <col min="12064" max="12064" width="10.5703125" style="20" bestFit="1" customWidth="1"/>
    <col min="12065" max="12067" width="8.42578125" style="20" bestFit="1" customWidth="1"/>
    <col min="12068" max="12068" width="12.28515625" style="20" bestFit="1" customWidth="1"/>
    <col min="12069" max="12071" width="9" style="20" bestFit="1" customWidth="1"/>
    <col min="12072" max="12072" width="7.28515625" style="20" bestFit="1" customWidth="1"/>
    <col min="12073" max="12073" width="7.42578125" style="20" bestFit="1" customWidth="1"/>
    <col min="12074" max="12074" width="8" style="20" bestFit="1" customWidth="1"/>
    <col min="12075" max="12075" width="8.7109375" style="20" bestFit="1" customWidth="1"/>
    <col min="12076" max="12076" width="7.85546875" style="20" bestFit="1" customWidth="1"/>
    <col min="12077" max="12078" width="8.140625" style="20" bestFit="1" customWidth="1"/>
    <col min="12079" max="12079" width="7.85546875" style="20" bestFit="1" customWidth="1"/>
    <col min="12080" max="12290" width="18.28515625" style="20"/>
    <col min="12291" max="12291" width="26.42578125" style="20" bestFit="1" customWidth="1"/>
    <col min="12292" max="12292" width="7.42578125" style="20" bestFit="1" customWidth="1"/>
    <col min="12293" max="12293" width="19.7109375" style="20" bestFit="1" customWidth="1"/>
    <col min="12294" max="12294" width="18" style="20" bestFit="1" customWidth="1"/>
    <col min="12295" max="12295" width="8.7109375" style="20" bestFit="1" customWidth="1"/>
    <col min="12296" max="12307" width="8.42578125" style="20" bestFit="1" customWidth="1"/>
    <col min="12308" max="12308" width="10.5703125" style="20" bestFit="1" customWidth="1"/>
    <col min="12309" max="12310" width="9" style="20" bestFit="1" customWidth="1"/>
    <col min="12311" max="12311" width="12.28515625" style="20" bestFit="1" customWidth="1"/>
    <col min="12312" max="12316" width="9" style="20" bestFit="1" customWidth="1"/>
    <col min="12317" max="12318" width="8.42578125" style="20" bestFit="1" customWidth="1"/>
    <col min="12319" max="12319" width="9" style="20" bestFit="1" customWidth="1"/>
    <col min="12320" max="12320" width="10.5703125" style="20" bestFit="1" customWidth="1"/>
    <col min="12321" max="12323" width="8.42578125" style="20" bestFit="1" customWidth="1"/>
    <col min="12324" max="12324" width="12.28515625" style="20" bestFit="1" customWidth="1"/>
    <col min="12325" max="12327" width="9" style="20" bestFit="1" customWidth="1"/>
    <col min="12328" max="12328" width="7.28515625" style="20" bestFit="1" customWidth="1"/>
    <col min="12329" max="12329" width="7.42578125" style="20" bestFit="1" customWidth="1"/>
    <col min="12330" max="12330" width="8" style="20" bestFit="1" customWidth="1"/>
    <col min="12331" max="12331" width="8.7109375" style="20" bestFit="1" customWidth="1"/>
    <col min="12332" max="12332" width="7.85546875" style="20" bestFit="1" customWidth="1"/>
    <col min="12333" max="12334" width="8.140625" style="20" bestFit="1" customWidth="1"/>
    <col min="12335" max="12335" width="7.85546875" style="20" bestFit="1" customWidth="1"/>
    <col min="12336" max="12546" width="18.28515625" style="20"/>
    <col min="12547" max="12547" width="26.42578125" style="20" bestFit="1" customWidth="1"/>
    <col min="12548" max="12548" width="7.42578125" style="20" bestFit="1" customWidth="1"/>
    <col min="12549" max="12549" width="19.7109375" style="20" bestFit="1" customWidth="1"/>
    <col min="12550" max="12550" width="18" style="20" bestFit="1" customWidth="1"/>
    <col min="12551" max="12551" width="8.7109375" style="20" bestFit="1" customWidth="1"/>
    <col min="12552" max="12563" width="8.42578125" style="20" bestFit="1" customWidth="1"/>
    <col min="12564" max="12564" width="10.5703125" style="20" bestFit="1" customWidth="1"/>
    <col min="12565" max="12566" width="9" style="20" bestFit="1" customWidth="1"/>
    <col min="12567" max="12567" width="12.28515625" style="20" bestFit="1" customWidth="1"/>
    <col min="12568" max="12572" width="9" style="20" bestFit="1" customWidth="1"/>
    <col min="12573" max="12574" width="8.42578125" style="20" bestFit="1" customWidth="1"/>
    <col min="12575" max="12575" width="9" style="20" bestFit="1" customWidth="1"/>
    <col min="12576" max="12576" width="10.5703125" style="20" bestFit="1" customWidth="1"/>
    <col min="12577" max="12579" width="8.42578125" style="20" bestFit="1" customWidth="1"/>
    <col min="12580" max="12580" width="12.28515625" style="20" bestFit="1" customWidth="1"/>
    <col min="12581" max="12583" width="9" style="20" bestFit="1" customWidth="1"/>
    <col min="12584" max="12584" width="7.28515625" style="20" bestFit="1" customWidth="1"/>
    <col min="12585" max="12585" width="7.42578125" style="20" bestFit="1" customWidth="1"/>
    <col min="12586" max="12586" width="8" style="20" bestFit="1" customWidth="1"/>
    <col min="12587" max="12587" width="8.7109375" style="20" bestFit="1" customWidth="1"/>
    <col min="12588" max="12588" width="7.85546875" style="20" bestFit="1" customWidth="1"/>
    <col min="12589" max="12590" width="8.140625" style="20" bestFit="1" customWidth="1"/>
    <col min="12591" max="12591" width="7.85546875" style="20" bestFit="1" customWidth="1"/>
    <col min="12592" max="12802" width="18.28515625" style="20"/>
    <col min="12803" max="12803" width="26.42578125" style="20" bestFit="1" customWidth="1"/>
    <col min="12804" max="12804" width="7.42578125" style="20" bestFit="1" customWidth="1"/>
    <col min="12805" max="12805" width="19.7109375" style="20" bestFit="1" customWidth="1"/>
    <col min="12806" max="12806" width="18" style="20" bestFit="1" customWidth="1"/>
    <col min="12807" max="12807" width="8.7109375" style="20" bestFit="1" customWidth="1"/>
    <col min="12808" max="12819" width="8.42578125" style="20" bestFit="1" customWidth="1"/>
    <col min="12820" max="12820" width="10.5703125" style="20" bestFit="1" customWidth="1"/>
    <col min="12821" max="12822" width="9" style="20" bestFit="1" customWidth="1"/>
    <col min="12823" max="12823" width="12.28515625" style="20" bestFit="1" customWidth="1"/>
    <col min="12824" max="12828" width="9" style="20" bestFit="1" customWidth="1"/>
    <col min="12829" max="12830" width="8.42578125" style="20" bestFit="1" customWidth="1"/>
    <col min="12831" max="12831" width="9" style="20" bestFit="1" customWidth="1"/>
    <col min="12832" max="12832" width="10.5703125" style="20" bestFit="1" customWidth="1"/>
    <col min="12833" max="12835" width="8.42578125" style="20" bestFit="1" customWidth="1"/>
    <col min="12836" max="12836" width="12.28515625" style="20" bestFit="1" customWidth="1"/>
    <col min="12837" max="12839" width="9" style="20" bestFit="1" customWidth="1"/>
    <col min="12840" max="12840" width="7.28515625" style="20" bestFit="1" customWidth="1"/>
    <col min="12841" max="12841" width="7.42578125" style="20" bestFit="1" customWidth="1"/>
    <col min="12842" max="12842" width="8" style="20" bestFit="1" customWidth="1"/>
    <col min="12843" max="12843" width="8.7109375" style="20" bestFit="1" customWidth="1"/>
    <col min="12844" max="12844" width="7.85546875" style="20" bestFit="1" customWidth="1"/>
    <col min="12845" max="12846" width="8.140625" style="20" bestFit="1" customWidth="1"/>
    <col min="12847" max="12847" width="7.85546875" style="20" bestFit="1" customWidth="1"/>
    <col min="12848" max="13058" width="18.28515625" style="20"/>
    <col min="13059" max="13059" width="26.42578125" style="20" bestFit="1" customWidth="1"/>
    <col min="13060" max="13060" width="7.42578125" style="20" bestFit="1" customWidth="1"/>
    <col min="13061" max="13061" width="19.7109375" style="20" bestFit="1" customWidth="1"/>
    <col min="13062" max="13062" width="18" style="20" bestFit="1" customWidth="1"/>
    <col min="13063" max="13063" width="8.7109375" style="20" bestFit="1" customWidth="1"/>
    <col min="13064" max="13075" width="8.42578125" style="20" bestFit="1" customWidth="1"/>
    <col min="13076" max="13076" width="10.5703125" style="20" bestFit="1" customWidth="1"/>
    <col min="13077" max="13078" width="9" style="20" bestFit="1" customWidth="1"/>
    <col min="13079" max="13079" width="12.28515625" style="20" bestFit="1" customWidth="1"/>
    <col min="13080" max="13084" width="9" style="20" bestFit="1" customWidth="1"/>
    <col min="13085" max="13086" width="8.42578125" style="20" bestFit="1" customWidth="1"/>
    <col min="13087" max="13087" width="9" style="20" bestFit="1" customWidth="1"/>
    <col min="13088" max="13088" width="10.5703125" style="20" bestFit="1" customWidth="1"/>
    <col min="13089" max="13091" width="8.42578125" style="20" bestFit="1" customWidth="1"/>
    <col min="13092" max="13092" width="12.28515625" style="20" bestFit="1" customWidth="1"/>
    <col min="13093" max="13095" width="9" style="20" bestFit="1" customWidth="1"/>
    <col min="13096" max="13096" width="7.28515625" style="20" bestFit="1" customWidth="1"/>
    <col min="13097" max="13097" width="7.42578125" style="20" bestFit="1" customWidth="1"/>
    <col min="13098" max="13098" width="8" style="20" bestFit="1" customWidth="1"/>
    <col min="13099" max="13099" width="8.7109375" style="20" bestFit="1" customWidth="1"/>
    <col min="13100" max="13100" width="7.85546875" style="20" bestFit="1" customWidth="1"/>
    <col min="13101" max="13102" width="8.140625" style="20" bestFit="1" customWidth="1"/>
    <col min="13103" max="13103" width="7.85546875" style="20" bestFit="1" customWidth="1"/>
    <col min="13104" max="13314" width="18.28515625" style="20"/>
    <col min="13315" max="13315" width="26.42578125" style="20" bestFit="1" customWidth="1"/>
    <col min="13316" max="13316" width="7.42578125" style="20" bestFit="1" customWidth="1"/>
    <col min="13317" max="13317" width="19.7109375" style="20" bestFit="1" customWidth="1"/>
    <col min="13318" max="13318" width="18" style="20" bestFit="1" customWidth="1"/>
    <col min="13319" max="13319" width="8.7109375" style="20" bestFit="1" customWidth="1"/>
    <col min="13320" max="13331" width="8.42578125" style="20" bestFit="1" customWidth="1"/>
    <col min="13332" max="13332" width="10.5703125" style="20" bestFit="1" customWidth="1"/>
    <col min="13333" max="13334" width="9" style="20" bestFit="1" customWidth="1"/>
    <col min="13335" max="13335" width="12.28515625" style="20" bestFit="1" customWidth="1"/>
    <col min="13336" max="13340" width="9" style="20" bestFit="1" customWidth="1"/>
    <col min="13341" max="13342" width="8.42578125" style="20" bestFit="1" customWidth="1"/>
    <col min="13343" max="13343" width="9" style="20" bestFit="1" customWidth="1"/>
    <col min="13344" max="13344" width="10.5703125" style="20" bestFit="1" customWidth="1"/>
    <col min="13345" max="13347" width="8.42578125" style="20" bestFit="1" customWidth="1"/>
    <col min="13348" max="13348" width="12.28515625" style="20" bestFit="1" customWidth="1"/>
    <col min="13349" max="13351" width="9" style="20" bestFit="1" customWidth="1"/>
    <col min="13352" max="13352" width="7.28515625" style="20" bestFit="1" customWidth="1"/>
    <col min="13353" max="13353" width="7.42578125" style="20" bestFit="1" customWidth="1"/>
    <col min="13354" max="13354" width="8" style="20" bestFit="1" customWidth="1"/>
    <col min="13355" max="13355" width="8.7109375" style="20" bestFit="1" customWidth="1"/>
    <col min="13356" max="13356" width="7.85546875" style="20" bestFit="1" customWidth="1"/>
    <col min="13357" max="13358" width="8.140625" style="20" bestFit="1" customWidth="1"/>
    <col min="13359" max="13359" width="7.85546875" style="20" bestFit="1" customWidth="1"/>
    <col min="13360" max="13570" width="18.28515625" style="20"/>
    <col min="13571" max="13571" width="26.42578125" style="20" bestFit="1" customWidth="1"/>
    <col min="13572" max="13572" width="7.42578125" style="20" bestFit="1" customWidth="1"/>
    <col min="13573" max="13573" width="19.7109375" style="20" bestFit="1" customWidth="1"/>
    <col min="13574" max="13574" width="18" style="20" bestFit="1" customWidth="1"/>
    <col min="13575" max="13575" width="8.7109375" style="20" bestFit="1" customWidth="1"/>
    <col min="13576" max="13587" width="8.42578125" style="20" bestFit="1" customWidth="1"/>
    <col min="13588" max="13588" width="10.5703125" style="20" bestFit="1" customWidth="1"/>
    <col min="13589" max="13590" width="9" style="20" bestFit="1" customWidth="1"/>
    <col min="13591" max="13591" width="12.28515625" style="20" bestFit="1" customWidth="1"/>
    <col min="13592" max="13596" width="9" style="20" bestFit="1" customWidth="1"/>
    <col min="13597" max="13598" width="8.42578125" style="20" bestFit="1" customWidth="1"/>
    <col min="13599" max="13599" width="9" style="20" bestFit="1" customWidth="1"/>
    <col min="13600" max="13600" width="10.5703125" style="20" bestFit="1" customWidth="1"/>
    <col min="13601" max="13603" width="8.42578125" style="20" bestFit="1" customWidth="1"/>
    <col min="13604" max="13604" width="12.28515625" style="20" bestFit="1" customWidth="1"/>
    <col min="13605" max="13607" width="9" style="20" bestFit="1" customWidth="1"/>
    <col min="13608" max="13608" width="7.28515625" style="20" bestFit="1" customWidth="1"/>
    <col min="13609" max="13609" width="7.42578125" style="20" bestFit="1" customWidth="1"/>
    <col min="13610" max="13610" width="8" style="20" bestFit="1" customWidth="1"/>
    <col min="13611" max="13611" width="8.7109375" style="20" bestFit="1" customWidth="1"/>
    <col min="13612" max="13612" width="7.85546875" style="20" bestFit="1" customWidth="1"/>
    <col min="13613" max="13614" width="8.140625" style="20" bestFit="1" customWidth="1"/>
    <col min="13615" max="13615" width="7.85546875" style="20" bestFit="1" customWidth="1"/>
    <col min="13616" max="13826" width="18.28515625" style="20"/>
    <col min="13827" max="13827" width="26.42578125" style="20" bestFit="1" customWidth="1"/>
    <col min="13828" max="13828" width="7.42578125" style="20" bestFit="1" customWidth="1"/>
    <col min="13829" max="13829" width="19.7109375" style="20" bestFit="1" customWidth="1"/>
    <col min="13830" max="13830" width="18" style="20" bestFit="1" customWidth="1"/>
    <col min="13831" max="13831" width="8.7109375" style="20" bestFit="1" customWidth="1"/>
    <col min="13832" max="13843" width="8.42578125" style="20" bestFit="1" customWidth="1"/>
    <col min="13844" max="13844" width="10.5703125" style="20" bestFit="1" customWidth="1"/>
    <col min="13845" max="13846" width="9" style="20" bestFit="1" customWidth="1"/>
    <col min="13847" max="13847" width="12.28515625" style="20" bestFit="1" customWidth="1"/>
    <col min="13848" max="13852" width="9" style="20" bestFit="1" customWidth="1"/>
    <col min="13853" max="13854" width="8.42578125" style="20" bestFit="1" customWidth="1"/>
    <col min="13855" max="13855" width="9" style="20" bestFit="1" customWidth="1"/>
    <col min="13856" max="13856" width="10.5703125" style="20" bestFit="1" customWidth="1"/>
    <col min="13857" max="13859" width="8.42578125" style="20" bestFit="1" customWidth="1"/>
    <col min="13860" max="13860" width="12.28515625" style="20" bestFit="1" customWidth="1"/>
    <col min="13861" max="13863" width="9" style="20" bestFit="1" customWidth="1"/>
    <col min="13864" max="13864" width="7.28515625" style="20" bestFit="1" customWidth="1"/>
    <col min="13865" max="13865" width="7.42578125" style="20" bestFit="1" customWidth="1"/>
    <col min="13866" max="13866" width="8" style="20" bestFit="1" customWidth="1"/>
    <col min="13867" max="13867" width="8.7109375" style="20" bestFit="1" customWidth="1"/>
    <col min="13868" max="13868" width="7.85546875" style="20" bestFit="1" customWidth="1"/>
    <col min="13869" max="13870" width="8.140625" style="20" bestFit="1" customWidth="1"/>
    <col min="13871" max="13871" width="7.85546875" style="20" bestFit="1" customWidth="1"/>
    <col min="13872" max="14082" width="18.28515625" style="20"/>
    <col min="14083" max="14083" width="26.42578125" style="20" bestFit="1" customWidth="1"/>
    <col min="14084" max="14084" width="7.42578125" style="20" bestFit="1" customWidth="1"/>
    <col min="14085" max="14085" width="19.7109375" style="20" bestFit="1" customWidth="1"/>
    <col min="14086" max="14086" width="18" style="20" bestFit="1" customWidth="1"/>
    <col min="14087" max="14087" width="8.7109375" style="20" bestFit="1" customWidth="1"/>
    <col min="14088" max="14099" width="8.42578125" style="20" bestFit="1" customWidth="1"/>
    <col min="14100" max="14100" width="10.5703125" style="20" bestFit="1" customWidth="1"/>
    <col min="14101" max="14102" width="9" style="20" bestFit="1" customWidth="1"/>
    <col min="14103" max="14103" width="12.28515625" style="20" bestFit="1" customWidth="1"/>
    <col min="14104" max="14108" width="9" style="20" bestFit="1" customWidth="1"/>
    <col min="14109" max="14110" width="8.42578125" style="20" bestFit="1" customWidth="1"/>
    <col min="14111" max="14111" width="9" style="20" bestFit="1" customWidth="1"/>
    <col min="14112" max="14112" width="10.5703125" style="20" bestFit="1" customWidth="1"/>
    <col min="14113" max="14115" width="8.42578125" style="20" bestFit="1" customWidth="1"/>
    <col min="14116" max="14116" width="12.28515625" style="20" bestFit="1" customWidth="1"/>
    <col min="14117" max="14119" width="9" style="20" bestFit="1" customWidth="1"/>
    <col min="14120" max="14120" width="7.28515625" style="20" bestFit="1" customWidth="1"/>
    <col min="14121" max="14121" width="7.42578125" style="20" bestFit="1" customWidth="1"/>
    <col min="14122" max="14122" width="8" style="20" bestFit="1" customWidth="1"/>
    <col min="14123" max="14123" width="8.7109375" style="20" bestFit="1" customWidth="1"/>
    <col min="14124" max="14124" width="7.85546875" style="20" bestFit="1" customWidth="1"/>
    <col min="14125" max="14126" width="8.140625" style="20" bestFit="1" customWidth="1"/>
    <col min="14127" max="14127" width="7.85546875" style="20" bestFit="1" customWidth="1"/>
    <col min="14128" max="14338" width="18.28515625" style="20"/>
    <col min="14339" max="14339" width="26.42578125" style="20" bestFit="1" customWidth="1"/>
    <col min="14340" max="14340" width="7.42578125" style="20" bestFit="1" customWidth="1"/>
    <col min="14341" max="14341" width="19.7109375" style="20" bestFit="1" customWidth="1"/>
    <col min="14342" max="14342" width="18" style="20" bestFit="1" customWidth="1"/>
    <col min="14343" max="14343" width="8.7109375" style="20" bestFit="1" customWidth="1"/>
    <col min="14344" max="14355" width="8.42578125" style="20" bestFit="1" customWidth="1"/>
    <col min="14356" max="14356" width="10.5703125" style="20" bestFit="1" customWidth="1"/>
    <col min="14357" max="14358" width="9" style="20" bestFit="1" customWidth="1"/>
    <col min="14359" max="14359" width="12.28515625" style="20" bestFit="1" customWidth="1"/>
    <col min="14360" max="14364" width="9" style="20" bestFit="1" customWidth="1"/>
    <col min="14365" max="14366" width="8.42578125" style="20" bestFit="1" customWidth="1"/>
    <col min="14367" max="14367" width="9" style="20" bestFit="1" customWidth="1"/>
    <col min="14368" max="14368" width="10.5703125" style="20" bestFit="1" customWidth="1"/>
    <col min="14369" max="14371" width="8.42578125" style="20" bestFit="1" customWidth="1"/>
    <col min="14372" max="14372" width="12.28515625" style="20" bestFit="1" customWidth="1"/>
    <col min="14373" max="14375" width="9" style="20" bestFit="1" customWidth="1"/>
    <col min="14376" max="14376" width="7.28515625" style="20" bestFit="1" customWidth="1"/>
    <col min="14377" max="14377" width="7.42578125" style="20" bestFit="1" customWidth="1"/>
    <col min="14378" max="14378" width="8" style="20" bestFit="1" customWidth="1"/>
    <col min="14379" max="14379" width="8.7109375" style="20" bestFit="1" customWidth="1"/>
    <col min="14380" max="14380" width="7.85546875" style="20" bestFit="1" customWidth="1"/>
    <col min="14381" max="14382" width="8.140625" style="20" bestFit="1" customWidth="1"/>
    <col min="14383" max="14383" width="7.85546875" style="20" bestFit="1" customWidth="1"/>
    <col min="14384" max="14594" width="18.28515625" style="20"/>
    <col min="14595" max="14595" width="26.42578125" style="20" bestFit="1" customWidth="1"/>
    <col min="14596" max="14596" width="7.42578125" style="20" bestFit="1" customWidth="1"/>
    <col min="14597" max="14597" width="19.7109375" style="20" bestFit="1" customWidth="1"/>
    <col min="14598" max="14598" width="18" style="20" bestFit="1" customWidth="1"/>
    <col min="14599" max="14599" width="8.7109375" style="20" bestFit="1" customWidth="1"/>
    <col min="14600" max="14611" width="8.42578125" style="20" bestFit="1" customWidth="1"/>
    <col min="14612" max="14612" width="10.5703125" style="20" bestFit="1" customWidth="1"/>
    <col min="14613" max="14614" width="9" style="20" bestFit="1" customWidth="1"/>
    <col min="14615" max="14615" width="12.28515625" style="20" bestFit="1" customWidth="1"/>
    <col min="14616" max="14620" width="9" style="20" bestFit="1" customWidth="1"/>
    <col min="14621" max="14622" width="8.42578125" style="20" bestFit="1" customWidth="1"/>
    <col min="14623" max="14623" width="9" style="20" bestFit="1" customWidth="1"/>
    <col min="14624" max="14624" width="10.5703125" style="20" bestFit="1" customWidth="1"/>
    <col min="14625" max="14627" width="8.42578125" style="20" bestFit="1" customWidth="1"/>
    <col min="14628" max="14628" width="12.28515625" style="20" bestFit="1" customWidth="1"/>
    <col min="14629" max="14631" width="9" style="20" bestFit="1" customWidth="1"/>
    <col min="14632" max="14632" width="7.28515625" style="20" bestFit="1" customWidth="1"/>
    <col min="14633" max="14633" width="7.42578125" style="20" bestFit="1" customWidth="1"/>
    <col min="14634" max="14634" width="8" style="20" bestFit="1" customWidth="1"/>
    <col min="14635" max="14635" width="8.7109375" style="20" bestFit="1" customWidth="1"/>
    <col min="14636" max="14636" width="7.85546875" style="20" bestFit="1" customWidth="1"/>
    <col min="14637" max="14638" width="8.140625" style="20" bestFit="1" customWidth="1"/>
    <col min="14639" max="14639" width="7.85546875" style="20" bestFit="1" customWidth="1"/>
    <col min="14640" max="14850" width="18.28515625" style="20"/>
    <col min="14851" max="14851" width="26.42578125" style="20" bestFit="1" customWidth="1"/>
    <col min="14852" max="14852" width="7.42578125" style="20" bestFit="1" customWidth="1"/>
    <col min="14853" max="14853" width="19.7109375" style="20" bestFit="1" customWidth="1"/>
    <col min="14854" max="14854" width="18" style="20" bestFit="1" customWidth="1"/>
    <col min="14855" max="14855" width="8.7109375" style="20" bestFit="1" customWidth="1"/>
    <col min="14856" max="14867" width="8.42578125" style="20" bestFit="1" customWidth="1"/>
    <col min="14868" max="14868" width="10.5703125" style="20" bestFit="1" customWidth="1"/>
    <col min="14869" max="14870" width="9" style="20" bestFit="1" customWidth="1"/>
    <col min="14871" max="14871" width="12.28515625" style="20" bestFit="1" customWidth="1"/>
    <col min="14872" max="14876" width="9" style="20" bestFit="1" customWidth="1"/>
    <col min="14877" max="14878" width="8.42578125" style="20" bestFit="1" customWidth="1"/>
    <col min="14879" max="14879" width="9" style="20" bestFit="1" customWidth="1"/>
    <col min="14880" max="14880" width="10.5703125" style="20" bestFit="1" customWidth="1"/>
    <col min="14881" max="14883" width="8.42578125" style="20" bestFit="1" customWidth="1"/>
    <col min="14884" max="14884" width="12.28515625" style="20" bestFit="1" customWidth="1"/>
    <col min="14885" max="14887" width="9" style="20" bestFit="1" customWidth="1"/>
    <col min="14888" max="14888" width="7.28515625" style="20" bestFit="1" customWidth="1"/>
    <col min="14889" max="14889" width="7.42578125" style="20" bestFit="1" customWidth="1"/>
    <col min="14890" max="14890" width="8" style="20" bestFit="1" customWidth="1"/>
    <col min="14891" max="14891" width="8.7109375" style="20" bestFit="1" customWidth="1"/>
    <col min="14892" max="14892" width="7.85546875" style="20" bestFit="1" customWidth="1"/>
    <col min="14893" max="14894" width="8.140625" style="20" bestFit="1" customWidth="1"/>
    <col min="14895" max="14895" width="7.85546875" style="20" bestFit="1" customWidth="1"/>
    <col min="14896" max="15106" width="18.28515625" style="20"/>
    <col min="15107" max="15107" width="26.42578125" style="20" bestFit="1" customWidth="1"/>
    <col min="15108" max="15108" width="7.42578125" style="20" bestFit="1" customWidth="1"/>
    <col min="15109" max="15109" width="19.7109375" style="20" bestFit="1" customWidth="1"/>
    <col min="15110" max="15110" width="18" style="20" bestFit="1" customWidth="1"/>
    <col min="15111" max="15111" width="8.7109375" style="20" bestFit="1" customWidth="1"/>
    <col min="15112" max="15123" width="8.42578125" style="20" bestFit="1" customWidth="1"/>
    <col min="15124" max="15124" width="10.5703125" style="20" bestFit="1" customWidth="1"/>
    <col min="15125" max="15126" width="9" style="20" bestFit="1" customWidth="1"/>
    <col min="15127" max="15127" width="12.28515625" style="20" bestFit="1" customWidth="1"/>
    <col min="15128" max="15132" width="9" style="20" bestFit="1" customWidth="1"/>
    <col min="15133" max="15134" width="8.42578125" style="20" bestFit="1" customWidth="1"/>
    <col min="15135" max="15135" width="9" style="20" bestFit="1" customWidth="1"/>
    <col min="15136" max="15136" width="10.5703125" style="20" bestFit="1" customWidth="1"/>
    <col min="15137" max="15139" width="8.42578125" style="20" bestFit="1" customWidth="1"/>
    <col min="15140" max="15140" width="12.28515625" style="20" bestFit="1" customWidth="1"/>
    <col min="15141" max="15143" width="9" style="20" bestFit="1" customWidth="1"/>
    <col min="15144" max="15144" width="7.28515625" style="20" bestFit="1" customWidth="1"/>
    <col min="15145" max="15145" width="7.42578125" style="20" bestFit="1" customWidth="1"/>
    <col min="15146" max="15146" width="8" style="20" bestFit="1" customWidth="1"/>
    <col min="15147" max="15147" width="8.7109375" style="20" bestFit="1" customWidth="1"/>
    <col min="15148" max="15148" width="7.85546875" style="20" bestFit="1" customWidth="1"/>
    <col min="15149" max="15150" width="8.140625" style="20" bestFit="1" customWidth="1"/>
    <col min="15151" max="15151" width="7.85546875" style="20" bestFit="1" customWidth="1"/>
    <col min="15152" max="15362" width="18.28515625" style="20"/>
    <col min="15363" max="15363" width="26.42578125" style="20" bestFit="1" customWidth="1"/>
    <col min="15364" max="15364" width="7.42578125" style="20" bestFit="1" customWidth="1"/>
    <col min="15365" max="15365" width="19.7109375" style="20" bestFit="1" customWidth="1"/>
    <col min="15366" max="15366" width="18" style="20" bestFit="1" customWidth="1"/>
    <col min="15367" max="15367" width="8.7109375" style="20" bestFit="1" customWidth="1"/>
    <col min="15368" max="15379" width="8.42578125" style="20" bestFit="1" customWidth="1"/>
    <col min="15380" max="15380" width="10.5703125" style="20" bestFit="1" customWidth="1"/>
    <col min="15381" max="15382" width="9" style="20" bestFit="1" customWidth="1"/>
    <col min="15383" max="15383" width="12.28515625" style="20" bestFit="1" customWidth="1"/>
    <col min="15384" max="15388" width="9" style="20" bestFit="1" customWidth="1"/>
    <col min="15389" max="15390" width="8.42578125" style="20" bestFit="1" customWidth="1"/>
    <col min="15391" max="15391" width="9" style="20" bestFit="1" customWidth="1"/>
    <col min="15392" max="15392" width="10.5703125" style="20" bestFit="1" customWidth="1"/>
    <col min="15393" max="15395" width="8.42578125" style="20" bestFit="1" customWidth="1"/>
    <col min="15396" max="15396" width="12.28515625" style="20" bestFit="1" customWidth="1"/>
    <col min="15397" max="15399" width="9" style="20" bestFit="1" customWidth="1"/>
    <col min="15400" max="15400" width="7.28515625" style="20" bestFit="1" customWidth="1"/>
    <col min="15401" max="15401" width="7.42578125" style="20" bestFit="1" customWidth="1"/>
    <col min="15402" max="15402" width="8" style="20" bestFit="1" customWidth="1"/>
    <col min="15403" max="15403" width="8.7109375" style="20" bestFit="1" customWidth="1"/>
    <col min="15404" max="15404" width="7.85546875" style="20" bestFit="1" customWidth="1"/>
    <col min="15405" max="15406" width="8.140625" style="20" bestFit="1" customWidth="1"/>
    <col min="15407" max="15407" width="7.85546875" style="20" bestFit="1" customWidth="1"/>
    <col min="15408" max="15618" width="18.28515625" style="20"/>
    <col min="15619" max="15619" width="26.42578125" style="20" bestFit="1" customWidth="1"/>
    <col min="15620" max="15620" width="7.42578125" style="20" bestFit="1" customWidth="1"/>
    <col min="15621" max="15621" width="19.7109375" style="20" bestFit="1" customWidth="1"/>
    <col min="15622" max="15622" width="18" style="20" bestFit="1" customWidth="1"/>
    <col min="15623" max="15623" width="8.7109375" style="20" bestFit="1" customWidth="1"/>
    <col min="15624" max="15635" width="8.42578125" style="20" bestFit="1" customWidth="1"/>
    <col min="15636" max="15636" width="10.5703125" style="20" bestFit="1" customWidth="1"/>
    <col min="15637" max="15638" width="9" style="20" bestFit="1" customWidth="1"/>
    <col min="15639" max="15639" width="12.28515625" style="20" bestFit="1" customWidth="1"/>
    <col min="15640" max="15644" width="9" style="20" bestFit="1" customWidth="1"/>
    <col min="15645" max="15646" width="8.42578125" style="20" bestFit="1" customWidth="1"/>
    <col min="15647" max="15647" width="9" style="20" bestFit="1" customWidth="1"/>
    <col min="15648" max="15648" width="10.5703125" style="20" bestFit="1" customWidth="1"/>
    <col min="15649" max="15651" width="8.42578125" style="20" bestFit="1" customWidth="1"/>
    <col min="15652" max="15652" width="12.28515625" style="20" bestFit="1" customWidth="1"/>
    <col min="15653" max="15655" width="9" style="20" bestFit="1" customWidth="1"/>
    <col min="15656" max="15656" width="7.28515625" style="20" bestFit="1" customWidth="1"/>
    <col min="15657" max="15657" width="7.42578125" style="20" bestFit="1" customWidth="1"/>
    <col min="15658" max="15658" width="8" style="20" bestFit="1" customWidth="1"/>
    <col min="15659" max="15659" width="8.7109375" style="20" bestFit="1" customWidth="1"/>
    <col min="15660" max="15660" width="7.85546875" style="20" bestFit="1" customWidth="1"/>
    <col min="15661" max="15662" width="8.140625" style="20" bestFit="1" customWidth="1"/>
    <col min="15663" max="15663" width="7.85546875" style="20" bestFit="1" customWidth="1"/>
    <col min="15664" max="15874" width="18.28515625" style="20"/>
    <col min="15875" max="15875" width="26.42578125" style="20" bestFit="1" customWidth="1"/>
    <col min="15876" max="15876" width="7.42578125" style="20" bestFit="1" customWidth="1"/>
    <col min="15877" max="15877" width="19.7109375" style="20" bestFit="1" customWidth="1"/>
    <col min="15878" max="15878" width="18" style="20" bestFit="1" customWidth="1"/>
    <col min="15879" max="15879" width="8.7109375" style="20" bestFit="1" customWidth="1"/>
    <col min="15880" max="15891" width="8.42578125" style="20" bestFit="1" customWidth="1"/>
    <col min="15892" max="15892" width="10.5703125" style="20" bestFit="1" customWidth="1"/>
    <col min="15893" max="15894" width="9" style="20" bestFit="1" customWidth="1"/>
    <col min="15895" max="15895" width="12.28515625" style="20" bestFit="1" customWidth="1"/>
    <col min="15896" max="15900" width="9" style="20" bestFit="1" customWidth="1"/>
    <col min="15901" max="15902" width="8.42578125" style="20" bestFit="1" customWidth="1"/>
    <col min="15903" max="15903" width="9" style="20" bestFit="1" customWidth="1"/>
    <col min="15904" max="15904" width="10.5703125" style="20" bestFit="1" customWidth="1"/>
    <col min="15905" max="15907" width="8.42578125" style="20" bestFit="1" customWidth="1"/>
    <col min="15908" max="15908" width="12.28515625" style="20" bestFit="1" customWidth="1"/>
    <col min="15909" max="15911" width="9" style="20" bestFit="1" customWidth="1"/>
    <col min="15912" max="15912" width="7.28515625" style="20" bestFit="1" customWidth="1"/>
    <col min="15913" max="15913" width="7.42578125" style="20" bestFit="1" customWidth="1"/>
    <col min="15914" max="15914" width="8" style="20" bestFit="1" customWidth="1"/>
    <col min="15915" max="15915" width="8.7109375" style="20" bestFit="1" customWidth="1"/>
    <col min="15916" max="15916" width="7.85546875" style="20" bestFit="1" customWidth="1"/>
    <col min="15917" max="15918" width="8.140625" style="20" bestFit="1" customWidth="1"/>
    <col min="15919" max="15919" width="7.85546875" style="20" bestFit="1" customWidth="1"/>
    <col min="15920" max="16130" width="18.28515625" style="20"/>
    <col min="16131" max="16131" width="26.42578125" style="20" bestFit="1" customWidth="1"/>
    <col min="16132" max="16132" width="7.42578125" style="20" bestFit="1" customWidth="1"/>
    <col min="16133" max="16133" width="19.7109375" style="20" bestFit="1" customWidth="1"/>
    <col min="16134" max="16134" width="18" style="20" bestFit="1" customWidth="1"/>
    <col min="16135" max="16135" width="8.7109375" style="20" bestFit="1" customWidth="1"/>
    <col min="16136" max="16147" width="8.42578125" style="20" bestFit="1" customWidth="1"/>
    <col min="16148" max="16148" width="10.5703125" style="20" bestFit="1" customWidth="1"/>
    <col min="16149" max="16150" width="9" style="20" bestFit="1" customWidth="1"/>
    <col min="16151" max="16151" width="12.28515625" style="20" bestFit="1" customWidth="1"/>
    <col min="16152" max="16156" width="9" style="20" bestFit="1" customWidth="1"/>
    <col min="16157" max="16158" width="8.42578125" style="20" bestFit="1" customWidth="1"/>
    <col min="16159" max="16159" width="9" style="20" bestFit="1" customWidth="1"/>
    <col min="16160" max="16160" width="10.5703125" style="20" bestFit="1" customWidth="1"/>
    <col min="16161" max="16163" width="8.42578125" style="20" bestFit="1" customWidth="1"/>
    <col min="16164" max="16164" width="12.28515625" style="20" bestFit="1" customWidth="1"/>
    <col min="16165" max="16167" width="9" style="20" bestFit="1" customWidth="1"/>
    <col min="16168" max="16168" width="7.28515625" style="20" bestFit="1" customWidth="1"/>
    <col min="16169" max="16169" width="7.42578125" style="20" bestFit="1" customWidth="1"/>
    <col min="16170" max="16170" width="8" style="20" bestFit="1" customWidth="1"/>
    <col min="16171" max="16171" width="8.7109375" style="20" bestFit="1" customWidth="1"/>
    <col min="16172" max="16172" width="7.85546875" style="20" bestFit="1" customWidth="1"/>
    <col min="16173" max="16174" width="8.140625" style="20" bestFit="1" customWidth="1"/>
    <col min="16175" max="16175" width="7.85546875" style="20" bestFit="1" customWidth="1"/>
    <col min="16176" max="16384" width="18.28515625" style="20"/>
  </cols>
  <sheetData>
    <row r="1" spans="1:48" ht="15">
      <c r="A1" s="135" t="s">
        <v>316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2"/>
      <c r="AQ1" s="22"/>
    </row>
    <row r="2" spans="1:48" ht="15">
      <c r="D2" s="3" t="s">
        <v>81</v>
      </c>
      <c r="E2" s="3"/>
      <c r="F2" s="3"/>
      <c r="G2" s="9">
        <v>780</v>
      </c>
      <c r="H2" s="9">
        <v>740</v>
      </c>
      <c r="I2" s="9">
        <v>728.77499999999998</v>
      </c>
      <c r="J2" s="9">
        <v>790</v>
      </c>
      <c r="K2" s="9">
        <v>800</v>
      </c>
      <c r="L2" s="9">
        <v>915</v>
      </c>
      <c r="M2" s="9">
        <v>845</v>
      </c>
      <c r="N2" s="9">
        <v>820</v>
      </c>
      <c r="O2" s="9">
        <v>880</v>
      </c>
      <c r="P2" s="9">
        <v>900</v>
      </c>
      <c r="Q2" s="9">
        <v>1040</v>
      </c>
      <c r="R2" s="9">
        <v>867.15</v>
      </c>
      <c r="S2" s="9">
        <v>1037.3</v>
      </c>
      <c r="T2" s="9">
        <v>930</v>
      </c>
      <c r="U2" s="9">
        <v>1170</v>
      </c>
      <c r="V2" s="9">
        <v>2770</v>
      </c>
      <c r="W2" s="9">
        <v>6540</v>
      </c>
      <c r="X2" s="9">
        <v>5170</v>
      </c>
      <c r="Y2" s="9">
        <v>5750</v>
      </c>
      <c r="Z2" s="9">
        <v>5550</v>
      </c>
      <c r="AA2" s="9">
        <v>5940</v>
      </c>
      <c r="AB2" s="9">
        <v>6030</v>
      </c>
      <c r="AC2" s="9">
        <v>6470</v>
      </c>
      <c r="AD2" s="9">
        <v>1070</v>
      </c>
      <c r="AE2" s="9">
        <v>1160</v>
      </c>
      <c r="AF2" s="9">
        <v>1010</v>
      </c>
      <c r="AG2" s="9">
        <v>970</v>
      </c>
      <c r="AH2" s="9">
        <v>5750</v>
      </c>
      <c r="AI2" s="9">
        <v>1190</v>
      </c>
      <c r="AJ2" s="9">
        <v>1100</v>
      </c>
      <c r="AK2" s="9">
        <v>1250</v>
      </c>
      <c r="AL2" s="9">
        <v>1370</v>
      </c>
      <c r="AM2" s="9">
        <v>3610</v>
      </c>
      <c r="AN2" s="9">
        <v>3890</v>
      </c>
      <c r="AO2" s="9">
        <v>4280</v>
      </c>
      <c r="AP2" s="9">
        <v>4180</v>
      </c>
      <c r="AQ2" s="85">
        <v>4500</v>
      </c>
      <c r="AR2" s="96">
        <v>7350</v>
      </c>
      <c r="AS2" s="96">
        <v>7890</v>
      </c>
      <c r="AT2" s="96">
        <v>8310</v>
      </c>
      <c r="AU2" s="96">
        <v>8310</v>
      </c>
      <c r="AV2" s="96">
        <v>10138.275</v>
      </c>
    </row>
    <row r="3" spans="1:48" s="23" customFormat="1">
      <c r="A3" s="141" t="s">
        <v>82</v>
      </c>
      <c r="B3" s="141" t="s">
        <v>83</v>
      </c>
      <c r="C3" s="141" t="s">
        <v>84</v>
      </c>
      <c r="D3" s="141" t="s">
        <v>314</v>
      </c>
      <c r="E3" s="132"/>
      <c r="F3" s="132"/>
      <c r="G3" s="133">
        <v>780</v>
      </c>
      <c r="H3" s="133">
        <v>740</v>
      </c>
      <c r="I3" s="133">
        <v>728.77499999999998</v>
      </c>
      <c r="J3" s="133">
        <v>790</v>
      </c>
      <c r="K3" s="133">
        <v>800</v>
      </c>
      <c r="L3" s="133">
        <v>915</v>
      </c>
      <c r="M3" s="133">
        <v>845</v>
      </c>
      <c r="N3" s="133">
        <v>820</v>
      </c>
      <c r="O3" s="133">
        <v>880</v>
      </c>
      <c r="P3" s="133">
        <v>900</v>
      </c>
      <c r="Q3" s="133">
        <v>1040</v>
      </c>
      <c r="R3" s="133">
        <v>867.15</v>
      </c>
      <c r="S3" s="133">
        <v>1037.3</v>
      </c>
      <c r="T3" s="133">
        <v>930</v>
      </c>
      <c r="U3" s="133">
        <v>1170</v>
      </c>
      <c r="V3" s="134">
        <v>2770</v>
      </c>
      <c r="W3" s="133">
        <v>6540</v>
      </c>
      <c r="X3" s="134">
        <v>5170</v>
      </c>
      <c r="Y3" s="134">
        <v>5750</v>
      </c>
      <c r="Z3" s="134">
        <v>5550</v>
      </c>
      <c r="AA3" s="133">
        <v>5940</v>
      </c>
      <c r="AB3" s="133">
        <v>6030</v>
      </c>
      <c r="AC3" s="133">
        <v>6470</v>
      </c>
      <c r="AD3" s="133">
        <v>1070</v>
      </c>
      <c r="AE3" s="133">
        <v>1160</v>
      </c>
      <c r="AF3" s="133">
        <v>1010</v>
      </c>
      <c r="AG3" s="133">
        <v>970</v>
      </c>
      <c r="AH3" s="133">
        <v>5750</v>
      </c>
      <c r="AI3" s="133">
        <v>1190</v>
      </c>
      <c r="AJ3" s="133">
        <v>1100</v>
      </c>
      <c r="AK3" s="133">
        <v>1250</v>
      </c>
      <c r="AL3" s="133">
        <v>1370</v>
      </c>
      <c r="AM3" s="133">
        <v>3610</v>
      </c>
      <c r="AN3" s="133">
        <v>3890</v>
      </c>
      <c r="AO3" s="133">
        <v>4280</v>
      </c>
      <c r="AP3" s="133">
        <v>4180</v>
      </c>
      <c r="AQ3" s="133">
        <v>4500</v>
      </c>
      <c r="AR3" s="133">
        <v>7350</v>
      </c>
      <c r="AS3" s="133">
        <v>7890</v>
      </c>
      <c r="AT3" s="133">
        <v>8310</v>
      </c>
      <c r="AU3" s="133">
        <v>8310</v>
      </c>
      <c r="AV3" s="133">
        <v>10138.275</v>
      </c>
    </row>
    <row r="4" spans="1:48" s="24" customFormat="1" ht="30">
      <c r="A4" s="141"/>
      <c r="B4" s="141"/>
      <c r="C4" s="141"/>
      <c r="D4" s="141"/>
      <c r="E4" s="118" t="s">
        <v>80</v>
      </c>
      <c r="F4" s="118" t="s">
        <v>47</v>
      </c>
      <c r="G4" s="17" t="s">
        <v>0</v>
      </c>
      <c r="H4" s="17" t="s">
        <v>1</v>
      </c>
      <c r="I4" s="17" t="s">
        <v>2</v>
      </c>
      <c r="J4" s="17" t="s">
        <v>3</v>
      </c>
      <c r="K4" s="17" t="s">
        <v>4</v>
      </c>
      <c r="L4" s="17" t="s">
        <v>5</v>
      </c>
      <c r="M4" s="17" t="s">
        <v>6</v>
      </c>
      <c r="N4" s="17" t="s">
        <v>7</v>
      </c>
      <c r="O4" s="17" t="s">
        <v>8</v>
      </c>
      <c r="P4" s="17" t="s">
        <v>9</v>
      </c>
      <c r="Q4" s="17" t="s">
        <v>10</v>
      </c>
      <c r="R4" s="17" t="s">
        <v>11</v>
      </c>
      <c r="S4" s="17" t="s">
        <v>12</v>
      </c>
      <c r="T4" s="17" t="s">
        <v>13</v>
      </c>
      <c r="U4" s="17" t="s">
        <v>14</v>
      </c>
      <c r="V4" s="17" t="s">
        <v>15</v>
      </c>
      <c r="W4" s="17" t="s">
        <v>16</v>
      </c>
      <c r="X4" s="17" t="s">
        <v>17</v>
      </c>
      <c r="Y4" s="17" t="s">
        <v>18</v>
      </c>
      <c r="Z4" s="17" t="s">
        <v>19</v>
      </c>
      <c r="AA4" s="17" t="s">
        <v>20</v>
      </c>
      <c r="AB4" s="17" t="s">
        <v>48</v>
      </c>
      <c r="AC4" s="17" t="s">
        <v>22</v>
      </c>
      <c r="AD4" s="17" t="s">
        <v>23</v>
      </c>
      <c r="AE4" s="17" t="s">
        <v>24</v>
      </c>
      <c r="AF4" s="17" t="s">
        <v>25</v>
      </c>
      <c r="AG4" s="17" t="s">
        <v>26</v>
      </c>
      <c r="AH4" s="17" t="s">
        <v>27</v>
      </c>
      <c r="AI4" s="17" t="s">
        <v>28</v>
      </c>
      <c r="AJ4" s="17" t="s">
        <v>29</v>
      </c>
      <c r="AK4" s="17" t="s">
        <v>30</v>
      </c>
      <c r="AL4" s="17" t="s">
        <v>31</v>
      </c>
      <c r="AM4" s="17" t="s">
        <v>32</v>
      </c>
      <c r="AN4" s="17" t="s">
        <v>33</v>
      </c>
      <c r="AO4" s="17" t="s">
        <v>34</v>
      </c>
      <c r="AP4" s="17" t="s">
        <v>35</v>
      </c>
      <c r="AQ4" s="17" t="s">
        <v>36</v>
      </c>
      <c r="AR4" s="17" t="s">
        <v>37</v>
      </c>
      <c r="AS4" s="17" t="s">
        <v>38</v>
      </c>
      <c r="AT4" s="17" t="s">
        <v>39</v>
      </c>
      <c r="AU4" s="17" t="s">
        <v>40</v>
      </c>
      <c r="AV4" s="17" t="s">
        <v>41</v>
      </c>
    </row>
    <row r="5" spans="1:48" s="23" customFormat="1" ht="15">
      <c r="A5" s="139" t="s">
        <v>49</v>
      </c>
      <c r="B5" s="25" t="s">
        <v>88</v>
      </c>
      <c r="C5" s="25" t="s">
        <v>89</v>
      </c>
      <c r="D5" s="81" t="s">
        <v>51</v>
      </c>
      <c r="E5" s="117">
        <f t="shared" ref="E5:E68" si="0">SUMPRODUCT(G5:AV5,$G$3:$AV$3)</f>
        <v>1881279.9992500003</v>
      </c>
      <c r="F5" s="119">
        <f t="shared" ref="F5:F68" si="1">SUM(G5:AV5)</f>
        <v>1098.7613000000003</v>
      </c>
      <c r="G5" s="98">
        <f>'Distributor Secondary'!G5*'DSR Con %'!E5</f>
        <v>44.377199999999995</v>
      </c>
      <c r="H5" s="98">
        <f>'Distributor Secondary'!H5*'DSR Con %'!F5</f>
        <v>90.78479999999999</v>
      </c>
      <c r="I5" s="98">
        <f>'Distributor Secondary'!I5*'DSR Con %'!G5</f>
        <v>74.660399999999996</v>
      </c>
      <c r="J5" s="98">
        <f>'Distributor Secondary'!J5*'DSR Con %'!H5</f>
        <v>24.047999999999998</v>
      </c>
      <c r="K5" s="98">
        <f>'Distributor Secondary'!K5*'DSR Con %'!I5</f>
        <v>39.446399999999997</v>
      </c>
      <c r="L5" s="98">
        <f>'Distributor Secondary'!L5*'DSR Con %'!J5</f>
        <v>46.627200000000002</v>
      </c>
      <c r="M5" s="98">
        <f>'Distributor Secondary'!M5*'DSR Con %'!K5</f>
        <v>39.446399999999997</v>
      </c>
      <c r="N5" s="98">
        <f>'Distributor Secondary'!N5*'DSR Con %'!L5</f>
        <v>18.470400000000001</v>
      </c>
      <c r="O5" s="98">
        <f>'Distributor Secondary'!O5*'DSR Con %'!M5</f>
        <v>18.8064</v>
      </c>
      <c r="P5" s="98">
        <f>'Distributor Secondary'!P5*'DSR Con %'!N5</f>
        <v>26.889600000000002</v>
      </c>
      <c r="Q5" s="98">
        <f>'Distributor Secondary'!Q5*'DSR Con %'!O5</f>
        <v>17.961600000000001</v>
      </c>
      <c r="R5" s="98">
        <f>'Distributor Secondary'!R5*'DSR Con %'!P5</f>
        <v>71.750399999999999</v>
      </c>
      <c r="S5" s="98">
        <f>'Distributor Secondary'!S5*'DSR Con %'!Q5</f>
        <v>53.817600000000006</v>
      </c>
      <c r="T5" s="98">
        <f>'Distributor Secondary'!T5*'DSR Con %'!R5</f>
        <v>53.817600000000006</v>
      </c>
      <c r="U5" s="98">
        <f>'Distributor Secondary'!U5*'DSR Con %'!S5</f>
        <v>53.817600000000006</v>
      </c>
      <c r="V5" s="98">
        <f>'Distributor Secondary'!V5*'DSR Con %'!T5</f>
        <v>3.0560000000000005</v>
      </c>
      <c r="W5" s="98">
        <f>'Distributor Secondary'!W5*'DSR Con %'!U5</f>
        <v>1.2100000000000002</v>
      </c>
      <c r="X5" s="98">
        <f>'Distributor Secondary'!X5*'DSR Con %'!V5</f>
        <v>25.432000000000002</v>
      </c>
      <c r="Y5" s="98">
        <f>'Distributor Secondary'!Y5*'DSR Con %'!W5</f>
        <v>6.7410000000000005</v>
      </c>
      <c r="Z5" s="98">
        <f>'Distributor Secondary'!Z5*'DSR Con %'!X5</f>
        <v>14.200000000000001</v>
      </c>
      <c r="AA5" s="98">
        <f>'Distributor Secondary'!AA5*'DSR Con %'!Y5</f>
        <v>21.037500000000001</v>
      </c>
      <c r="AB5" s="98">
        <f>'Distributor Secondary'!AB5*'DSR Con %'!Z5</f>
        <v>11.968</v>
      </c>
      <c r="AC5" s="98">
        <f>'Distributor Secondary'!AC5*'DSR Con %'!AA5</f>
        <v>17.936000000000003</v>
      </c>
      <c r="AD5" s="98">
        <f>'Distributor Secondary'!AD5*'DSR Con %'!AB5</f>
        <v>21.28</v>
      </c>
      <c r="AE5" s="98">
        <f>'Distributor Secondary'!AE5*'DSR Con %'!AC5</f>
        <v>15.200000000000001</v>
      </c>
      <c r="AF5" s="98">
        <f>'Distributor Secondary'!AF5*'DSR Con %'!AD5</f>
        <v>53.28</v>
      </c>
      <c r="AG5" s="98">
        <f>'Distributor Secondary'!AG5*'DSR Con %'!AE5</f>
        <v>63.839999999999996</v>
      </c>
      <c r="AH5" s="98">
        <f>'Distributor Secondary'!AH5*'DSR Con %'!AF5</f>
        <v>8.9879999999999995</v>
      </c>
      <c r="AI5" s="98">
        <f>'Distributor Secondary'!AI5*'DSR Con %'!AG5</f>
        <v>34.32</v>
      </c>
      <c r="AJ5" s="98">
        <f>'Distributor Secondary'!AJ5*'DSR Con %'!AH5</f>
        <v>22.88</v>
      </c>
      <c r="AK5" s="98">
        <f>'Distributor Secondary'!AK5*'DSR Con %'!AI5</f>
        <v>22.8</v>
      </c>
      <c r="AL5" s="98">
        <f>'Distributor Secondary'!AL5*'DSR Con %'!AJ5</f>
        <v>12.16</v>
      </c>
      <c r="AM5" s="98">
        <f>'Distributor Secondary'!AM5*'DSR Con %'!AK5</f>
        <v>8.9760000000000009</v>
      </c>
      <c r="AN5" s="98">
        <f>'Distributor Secondary'!AN5*'DSR Con %'!AL5</f>
        <v>14.968000000000002</v>
      </c>
      <c r="AO5" s="98">
        <f>'Distributor Secondary'!AO5*'DSR Con %'!AM5</f>
        <v>0.752</v>
      </c>
      <c r="AP5" s="98">
        <f>'Distributor Secondary'!AP5*'DSR Con %'!AN5</f>
        <v>8.9760000000000009</v>
      </c>
      <c r="AQ5" s="98">
        <f>'Distributor Secondary'!AQ5*'DSR Con %'!AO5</f>
        <v>3.1440000000000006</v>
      </c>
      <c r="AR5" s="98">
        <f>'Distributor Secondary'!AR5*'DSR Con %'!AP5</f>
        <v>10.477600000000001</v>
      </c>
      <c r="AS5" s="98">
        <f>'Distributor Secondary'!AS5*'DSR Con %'!AQ5</f>
        <v>6.2832000000000008</v>
      </c>
      <c r="AT5" s="98">
        <f>'Distributor Secondary'!AT5*'DSR Con %'!AR5</f>
        <v>1.5736000000000001</v>
      </c>
      <c r="AU5" s="98">
        <f>'Distributor Secondary'!AU5*'DSR Con %'!AS5</f>
        <v>9.4248000000000012</v>
      </c>
      <c r="AV5" s="98">
        <f>'Distributor Secondary'!AV5*'DSR Con %'!AT5</f>
        <v>3.1360000000000001</v>
      </c>
    </row>
    <row r="6" spans="1:48" s="23" customFormat="1" ht="15">
      <c r="A6" s="139"/>
      <c r="B6" s="25" t="s">
        <v>90</v>
      </c>
      <c r="C6" s="25" t="s">
        <v>91</v>
      </c>
      <c r="D6" s="81" t="s">
        <v>51</v>
      </c>
      <c r="E6" s="117">
        <f t="shared" si="0"/>
        <v>1459675.71319</v>
      </c>
      <c r="F6" s="119">
        <f t="shared" si="1"/>
        <v>906.72450000000003</v>
      </c>
      <c r="G6" s="99">
        <f>'Distributor Secondary'!G5*'DSR Con %'!E6</f>
        <v>34.515599999999999</v>
      </c>
      <c r="H6" s="99">
        <f>'Distributor Secondary'!H5*'DSR Con %'!F6</f>
        <v>70.610399999999998</v>
      </c>
      <c r="I6" s="99">
        <f>'Distributor Secondary'!I5*'DSR Con %'!G6</f>
        <v>58.069200000000002</v>
      </c>
      <c r="J6" s="99">
        <f>'Distributor Secondary'!J5*'DSR Con %'!H6</f>
        <v>24.047999999999998</v>
      </c>
      <c r="K6" s="99">
        <f>'Distributor Secondary'!K5*'DSR Con %'!I6</f>
        <v>39.446399999999997</v>
      </c>
      <c r="L6" s="99">
        <f>'Distributor Secondary'!L5*'DSR Con %'!J6</f>
        <v>46.627200000000002</v>
      </c>
      <c r="M6" s="99">
        <f>'Distributor Secondary'!M5*'DSR Con %'!K6</f>
        <v>39.446399999999997</v>
      </c>
      <c r="N6" s="99">
        <f>'Distributor Secondary'!N5*'DSR Con %'!L6</f>
        <v>13.852799999999998</v>
      </c>
      <c r="O6" s="99">
        <f>'Distributor Secondary'!O5*'DSR Con %'!M6</f>
        <v>14.104799999999999</v>
      </c>
      <c r="P6" s="99">
        <f>'Distributor Secondary'!P5*'DSR Con %'!N6</f>
        <v>20.167200000000001</v>
      </c>
      <c r="Q6" s="99">
        <f>'Distributor Secondary'!Q5*'DSR Con %'!O6</f>
        <v>15.7164</v>
      </c>
      <c r="R6" s="99">
        <f>'Distributor Secondary'!R5*'DSR Con %'!P6</f>
        <v>62.781600000000005</v>
      </c>
      <c r="S6" s="99">
        <f>'Distributor Secondary'!S5*'DSR Con %'!Q6</f>
        <v>47.09040000000001</v>
      </c>
      <c r="T6" s="99">
        <f>'Distributor Secondary'!T5*'DSR Con %'!R6</f>
        <v>47.09040000000001</v>
      </c>
      <c r="U6" s="99">
        <f>'Distributor Secondary'!U5*'DSR Con %'!S6</f>
        <v>47.09040000000001</v>
      </c>
      <c r="V6" s="99">
        <f>'Distributor Secondary'!V5*'DSR Con %'!T6</f>
        <v>2.6740000000000004</v>
      </c>
      <c r="W6" s="99">
        <f>'Distributor Secondary'!W5*'DSR Con %'!U6</f>
        <v>0.72600000000000009</v>
      </c>
      <c r="X6" s="99">
        <f>'Distributor Secondary'!X5*'DSR Con %'!V6</f>
        <v>6.7319999999999993</v>
      </c>
      <c r="Y6" s="99">
        <f>'Distributor Secondary'!Y5*'DSR Con %'!W6</f>
        <v>5.2430000000000012</v>
      </c>
      <c r="Z6" s="99">
        <f>'Distributor Secondary'!Z5*'DSR Con %'!X6</f>
        <v>8.52</v>
      </c>
      <c r="AA6" s="99">
        <f>'Distributor Secondary'!AA5*'DSR Con %'!Y6</f>
        <v>10.098000000000001</v>
      </c>
      <c r="AB6" s="99">
        <f>'Distributor Secondary'!AB5*'DSR Con %'!Z6</f>
        <v>10.472000000000001</v>
      </c>
      <c r="AC6" s="99">
        <f>'Distributor Secondary'!AC5*'DSR Con %'!AA6</f>
        <v>15.694000000000003</v>
      </c>
      <c r="AD6" s="99">
        <f>'Distributor Secondary'!AD5*'DSR Con %'!AB6</f>
        <v>18.62</v>
      </c>
      <c r="AE6" s="99">
        <f>'Distributor Secondary'!AE5*'DSR Con %'!AC6</f>
        <v>13.3</v>
      </c>
      <c r="AF6" s="99">
        <f>'Distributor Secondary'!AF5*'DSR Con %'!AD6</f>
        <v>46.620000000000005</v>
      </c>
      <c r="AG6" s="99">
        <f>'Distributor Secondary'!AG5*'DSR Con %'!AE6</f>
        <v>47.879999999999995</v>
      </c>
      <c r="AH6" s="99">
        <f>'Distributor Secondary'!AH5*'DSR Con %'!AF6</f>
        <v>6.7410000000000005</v>
      </c>
      <c r="AI6" s="99">
        <f>'Distributor Secondary'!AI5*'DSR Con %'!AG6</f>
        <v>25.74</v>
      </c>
      <c r="AJ6" s="99">
        <f>'Distributor Secondary'!AJ5*'DSR Con %'!AH6</f>
        <v>20.020000000000003</v>
      </c>
      <c r="AK6" s="99">
        <f>'Distributor Secondary'!AK5*'DSR Con %'!AI6</f>
        <v>17.099999999999998</v>
      </c>
      <c r="AL6" s="99">
        <f>'Distributor Secondary'!AL5*'DSR Con %'!AJ6</f>
        <v>10.64</v>
      </c>
      <c r="AM6" s="99">
        <f>'Distributor Secondary'!AM5*'DSR Con %'!AK6</f>
        <v>7.854000000000001</v>
      </c>
      <c r="AN6" s="99">
        <f>'Distributor Secondary'!AN5*'DSR Con %'!AL6</f>
        <v>13.097000000000003</v>
      </c>
      <c r="AO6" s="99">
        <f>'Distributor Secondary'!AO5*'DSR Con %'!AM6</f>
        <v>0.65800000000000014</v>
      </c>
      <c r="AP6" s="99">
        <f>'Distributor Secondary'!AP5*'DSR Con %'!AN6</f>
        <v>7.854000000000001</v>
      </c>
      <c r="AQ6" s="99">
        <f>'Distributor Secondary'!AQ5*'DSR Con %'!AO6</f>
        <v>2.7510000000000008</v>
      </c>
      <c r="AR6" s="99">
        <f>'Distributor Secondary'!AR5*'DSR Con %'!AP6</f>
        <v>9.1679000000000013</v>
      </c>
      <c r="AS6" s="99">
        <f>'Distributor Secondary'!AS5*'DSR Con %'!AQ6</f>
        <v>5.4978000000000007</v>
      </c>
      <c r="AT6" s="99">
        <f>'Distributor Secondary'!AT5*'DSR Con %'!AR6</f>
        <v>1.3769000000000002</v>
      </c>
      <c r="AU6" s="99">
        <f>'Distributor Secondary'!AU5*'DSR Con %'!AS6</f>
        <v>8.2467000000000024</v>
      </c>
      <c r="AV6" s="99">
        <f>'Distributor Secondary'!AV5*'DSR Con %'!AT6</f>
        <v>2.7440000000000007</v>
      </c>
    </row>
    <row r="7" spans="1:48" s="23" customFormat="1" ht="15">
      <c r="A7" s="139"/>
      <c r="B7" s="25" t="s">
        <v>92</v>
      </c>
      <c r="C7" s="25" t="s">
        <v>93</v>
      </c>
      <c r="D7" s="81" t="s">
        <v>51</v>
      </c>
      <c r="E7" s="117">
        <f t="shared" si="0"/>
        <v>1303319.3661600004</v>
      </c>
      <c r="F7" s="119">
        <f t="shared" si="1"/>
        <v>791.60624999999982</v>
      </c>
      <c r="G7" s="99">
        <f>'Distributor Secondary'!G5*'DSR Con %'!E7</f>
        <v>29.584799999999998</v>
      </c>
      <c r="H7" s="99">
        <f>'Distributor Secondary'!H5*'DSR Con %'!F7</f>
        <v>60.523199999999996</v>
      </c>
      <c r="I7" s="99">
        <f>'Distributor Secondary'!I5*'DSR Con %'!G7</f>
        <v>49.773599999999995</v>
      </c>
      <c r="J7" s="99">
        <f>'Distributor Secondary'!J5*'DSR Con %'!H7</f>
        <v>18.035999999999998</v>
      </c>
      <c r="K7" s="99">
        <f>'Distributor Secondary'!K5*'DSR Con %'!I7</f>
        <v>29.584799999999998</v>
      </c>
      <c r="L7" s="99">
        <f>'Distributor Secondary'!L5*'DSR Con %'!J7</f>
        <v>34.970399999999998</v>
      </c>
      <c r="M7" s="99">
        <f>'Distributor Secondary'!M5*'DSR Con %'!K7</f>
        <v>29.584799999999998</v>
      </c>
      <c r="N7" s="99">
        <f>'Distributor Secondary'!N5*'DSR Con %'!L7</f>
        <v>18.470400000000001</v>
      </c>
      <c r="O7" s="99">
        <f>'Distributor Secondary'!O5*'DSR Con %'!M7</f>
        <v>18.8064</v>
      </c>
      <c r="P7" s="99">
        <f>'Distributor Secondary'!P5*'DSR Con %'!N7</f>
        <v>26.889600000000002</v>
      </c>
      <c r="Q7" s="99">
        <f>'Distributor Secondary'!Q5*'DSR Con %'!O7</f>
        <v>14.5938</v>
      </c>
      <c r="R7" s="99">
        <f>'Distributor Secondary'!R5*'DSR Con %'!P7</f>
        <v>58.297200000000004</v>
      </c>
      <c r="S7" s="99">
        <f>'Distributor Secondary'!S5*'DSR Con %'!Q7</f>
        <v>43.726800000000004</v>
      </c>
      <c r="T7" s="99">
        <f>'Distributor Secondary'!T5*'DSR Con %'!R7</f>
        <v>43.726800000000004</v>
      </c>
      <c r="U7" s="99">
        <f>'Distributor Secondary'!U5*'DSR Con %'!S7</f>
        <v>43.726800000000004</v>
      </c>
      <c r="V7" s="99">
        <f>'Distributor Secondary'!V5*'DSR Con %'!T7</f>
        <v>2.4830000000000001</v>
      </c>
      <c r="W7" s="99">
        <f>'Distributor Secondary'!W5*'DSR Con %'!U7</f>
        <v>0.66550000000000009</v>
      </c>
      <c r="X7" s="99">
        <f>'Distributor Secondary'!X5*'DSR Con %'!V7</f>
        <v>5.2360000000000007</v>
      </c>
      <c r="Y7" s="99">
        <f>'Distributor Secondary'!Y5*'DSR Con %'!W7</f>
        <v>4.1195000000000004</v>
      </c>
      <c r="Z7" s="99">
        <f>'Distributor Secondary'!Z5*'DSR Con %'!X7</f>
        <v>7.81</v>
      </c>
      <c r="AA7" s="99">
        <f>'Distributor Secondary'!AA5*'DSR Con %'!Y7</f>
        <v>10.098000000000001</v>
      </c>
      <c r="AB7" s="99">
        <f>'Distributor Secondary'!AB5*'DSR Con %'!Z7</f>
        <v>9.7240000000000002</v>
      </c>
      <c r="AC7" s="99">
        <f>'Distributor Secondary'!AC5*'DSR Con %'!AA7</f>
        <v>14.573000000000002</v>
      </c>
      <c r="AD7" s="99">
        <f>'Distributor Secondary'!AD5*'DSR Con %'!AB7</f>
        <v>17.29</v>
      </c>
      <c r="AE7" s="99">
        <f>'Distributor Secondary'!AE5*'DSR Con %'!AC7</f>
        <v>12.35</v>
      </c>
      <c r="AF7" s="99">
        <f>'Distributor Secondary'!AF5*'DSR Con %'!AD7</f>
        <v>36.630000000000003</v>
      </c>
      <c r="AG7" s="99">
        <f>'Distributor Secondary'!AG5*'DSR Con %'!AE7</f>
        <v>31.919999999999998</v>
      </c>
      <c r="AH7" s="99">
        <f>'Distributor Secondary'!AH5*'DSR Con %'!AF7</f>
        <v>6.3665000000000012</v>
      </c>
      <c r="AI7" s="99">
        <f>'Distributor Secondary'!AI5*'DSR Con %'!AG7</f>
        <v>17.16</v>
      </c>
      <c r="AJ7" s="99">
        <f>'Distributor Secondary'!AJ5*'DSR Con %'!AH7</f>
        <v>18.59</v>
      </c>
      <c r="AK7" s="99">
        <f>'Distributor Secondary'!AK5*'DSR Con %'!AI7</f>
        <v>11.4</v>
      </c>
      <c r="AL7" s="99">
        <f>'Distributor Secondary'!AL5*'DSR Con %'!AJ7</f>
        <v>9.8800000000000008</v>
      </c>
      <c r="AM7" s="99">
        <f>'Distributor Secondary'!AM5*'DSR Con %'!AK7</f>
        <v>7.2930000000000001</v>
      </c>
      <c r="AN7" s="99">
        <f>'Distributor Secondary'!AN5*'DSR Con %'!AL7</f>
        <v>12.161500000000002</v>
      </c>
      <c r="AO7" s="99">
        <f>'Distributor Secondary'!AO5*'DSR Con %'!AM7</f>
        <v>0.6110000000000001</v>
      </c>
      <c r="AP7" s="99">
        <f>'Distributor Secondary'!AP5*'DSR Con %'!AN7</f>
        <v>7.2930000000000001</v>
      </c>
      <c r="AQ7" s="99">
        <f>'Distributor Secondary'!AQ5*'DSR Con %'!AO7</f>
        <v>2.5545000000000004</v>
      </c>
      <c r="AR7" s="99">
        <f>'Distributor Secondary'!AR5*'DSR Con %'!AP7</f>
        <v>8.5130499999999998</v>
      </c>
      <c r="AS7" s="99">
        <f>'Distributor Secondary'!AS5*'DSR Con %'!AQ7</f>
        <v>5.1051000000000002</v>
      </c>
      <c r="AT7" s="99">
        <f>'Distributor Secondary'!AT5*'DSR Con %'!AR7</f>
        <v>1.2785500000000001</v>
      </c>
      <c r="AU7" s="99">
        <f>'Distributor Secondary'!AU5*'DSR Con %'!AS7</f>
        <v>7.6576500000000012</v>
      </c>
      <c r="AV7" s="99">
        <f>'Distributor Secondary'!AV5*'DSR Con %'!AT7</f>
        <v>2.5480000000000005</v>
      </c>
    </row>
    <row r="8" spans="1:48" s="23" customFormat="1" ht="15">
      <c r="A8" s="139"/>
      <c r="B8" s="25" t="s">
        <v>94</v>
      </c>
      <c r="C8" s="25" t="s">
        <v>95</v>
      </c>
      <c r="D8" s="81" t="s">
        <v>51</v>
      </c>
      <c r="E8" s="117">
        <f t="shared" si="0"/>
        <v>1258665.7760500002</v>
      </c>
      <c r="F8" s="119">
        <f t="shared" si="1"/>
        <v>792.62805000000003</v>
      </c>
      <c r="G8" s="99">
        <f>'Distributor Secondary'!G5*'DSR Con %'!E8</f>
        <v>34.515599999999999</v>
      </c>
      <c r="H8" s="99">
        <f>'Distributor Secondary'!H5*'DSR Con %'!F8</f>
        <v>70.610399999999998</v>
      </c>
      <c r="I8" s="99">
        <f>'Distributor Secondary'!I5*'DSR Con %'!G8</f>
        <v>58.069200000000002</v>
      </c>
      <c r="J8" s="99">
        <f>'Distributor Secondary'!J5*'DSR Con %'!H8</f>
        <v>21.041999999999998</v>
      </c>
      <c r="K8" s="99">
        <f>'Distributor Secondary'!K5*'DSR Con %'!I8</f>
        <v>34.515599999999999</v>
      </c>
      <c r="L8" s="99">
        <f>'Distributor Secondary'!L5*'DSR Con %'!J8</f>
        <v>40.798800000000007</v>
      </c>
      <c r="M8" s="99">
        <f>'Distributor Secondary'!M5*'DSR Con %'!K8</f>
        <v>34.515599999999999</v>
      </c>
      <c r="N8" s="99">
        <f>'Distributor Secondary'!N5*'DSR Con %'!L8</f>
        <v>16.1616</v>
      </c>
      <c r="O8" s="99">
        <f>'Distributor Secondary'!O5*'DSR Con %'!M8</f>
        <v>16.4556</v>
      </c>
      <c r="P8" s="99">
        <f>'Distributor Secondary'!P5*'DSR Con %'!N8</f>
        <v>23.528400000000001</v>
      </c>
      <c r="Q8" s="99">
        <f>'Distributor Secondary'!Q5*'DSR Con %'!O8</f>
        <v>14.5938</v>
      </c>
      <c r="R8" s="99">
        <f>'Distributor Secondary'!R5*'DSR Con %'!P8</f>
        <v>58.297200000000004</v>
      </c>
      <c r="S8" s="99">
        <f>'Distributor Secondary'!S5*'DSR Con %'!Q8</f>
        <v>43.726800000000004</v>
      </c>
      <c r="T8" s="99">
        <f>'Distributor Secondary'!T5*'DSR Con %'!R8</f>
        <v>43.726800000000004</v>
      </c>
      <c r="U8" s="99">
        <f>'Distributor Secondary'!U5*'DSR Con %'!S8</f>
        <v>43.726800000000004</v>
      </c>
      <c r="V8" s="99">
        <f>'Distributor Secondary'!V5*'DSR Con %'!T8</f>
        <v>1.7190000000000001</v>
      </c>
      <c r="W8" s="99">
        <f>'Distributor Secondary'!W5*'DSR Con %'!U8</f>
        <v>0.60500000000000009</v>
      </c>
      <c r="X8" s="99">
        <f>'Distributor Secondary'!X5*'DSR Con %'!V8</f>
        <v>6.7319999999999993</v>
      </c>
      <c r="Y8" s="99">
        <f>'Distributor Secondary'!Y5*'DSR Con %'!W8</f>
        <v>3.3705000000000003</v>
      </c>
      <c r="Z8" s="99">
        <f>'Distributor Secondary'!Z5*'DSR Con %'!X8</f>
        <v>6.39</v>
      </c>
      <c r="AA8" s="99">
        <f>'Distributor Secondary'!AA5*'DSR Con %'!Y8</f>
        <v>7.5735000000000001</v>
      </c>
      <c r="AB8" s="99">
        <f>'Distributor Secondary'!AB5*'DSR Con %'!Z8</f>
        <v>9.7240000000000002</v>
      </c>
      <c r="AC8" s="99">
        <f>'Distributor Secondary'!AC5*'DSR Con %'!AA8</f>
        <v>14.573000000000002</v>
      </c>
      <c r="AD8" s="99">
        <f>'Distributor Secondary'!AD5*'DSR Con %'!AB8</f>
        <v>17.29</v>
      </c>
      <c r="AE8" s="99">
        <f>'Distributor Secondary'!AE5*'DSR Con %'!AC8</f>
        <v>12.35</v>
      </c>
      <c r="AF8" s="99">
        <f>'Distributor Secondary'!AF5*'DSR Con %'!AD8</f>
        <v>36.630000000000003</v>
      </c>
      <c r="AG8" s="99">
        <f>'Distributor Secondary'!AG5*'DSR Con %'!AE8</f>
        <v>18.62</v>
      </c>
      <c r="AH8" s="99">
        <f>'Distributor Secondary'!AH5*'DSR Con %'!AF8</f>
        <v>2.6215000000000006</v>
      </c>
      <c r="AI8" s="99">
        <f>'Distributor Secondary'!AI5*'DSR Con %'!AG8</f>
        <v>10.010000000000002</v>
      </c>
      <c r="AJ8" s="99">
        <f>'Distributor Secondary'!AJ5*'DSR Con %'!AH8</f>
        <v>18.59</v>
      </c>
      <c r="AK8" s="99">
        <f>'Distributor Secondary'!AK5*'DSR Con %'!AI8</f>
        <v>6.65</v>
      </c>
      <c r="AL8" s="99">
        <f>'Distributor Secondary'!AL5*'DSR Con %'!AJ8</f>
        <v>9.8800000000000008</v>
      </c>
      <c r="AM8" s="99">
        <f>'Distributor Secondary'!AM5*'DSR Con %'!AK8</f>
        <v>7.2930000000000001</v>
      </c>
      <c r="AN8" s="99">
        <f>'Distributor Secondary'!AN5*'DSR Con %'!AL8</f>
        <v>12.161500000000002</v>
      </c>
      <c r="AO8" s="99">
        <f>'Distributor Secondary'!AO5*'DSR Con %'!AM8</f>
        <v>0.6110000000000001</v>
      </c>
      <c r="AP8" s="99">
        <f>'Distributor Secondary'!AP5*'DSR Con %'!AN8</f>
        <v>7.2930000000000001</v>
      </c>
      <c r="AQ8" s="99">
        <f>'Distributor Secondary'!AQ5*'DSR Con %'!AO8</f>
        <v>2.5545000000000004</v>
      </c>
      <c r="AR8" s="99">
        <f>'Distributor Secondary'!AR5*'DSR Con %'!AP8</f>
        <v>8.5130499999999998</v>
      </c>
      <c r="AS8" s="99">
        <f>'Distributor Secondary'!AS5*'DSR Con %'!AQ8</f>
        <v>5.1051000000000002</v>
      </c>
      <c r="AT8" s="99">
        <f>'Distributor Secondary'!AT5*'DSR Con %'!AR8</f>
        <v>1.2785500000000001</v>
      </c>
      <c r="AU8" s="99">
        <f>'Distributor Secondary'!AU5*'DSR Con %'!AS8</f>
        <v>7.6576500000000012</v>
      </c>
      <c r="AV8" s="99">
        <f>'Distributor Secondary'!AV5*'DSR Con %'!AT8</f>
        <v>2.5480000000000005</v>
      </c>
    </row>
    <row r="9" spans="1:48" s="23" customFormat="1" ht="15">
      <c r="A9" s="139"/>
      <c r="B9" s="25" t="s">
        <v>96</v>
      </c>
      <c r="C9" s="25" t="s">
        <v>97</v>
      </c>
      <c r="D9" s="81" t="s">
        <v>51</v>
      </c>
      <c r="E9" s="117">
        <f t="shared" si="0"/>
        <v>1044903.7757099997</v>
      </c>
      <c r="F9" s="119">
        <f t="shared" si="1"/>
        <v>612.34124999999995</v>
      </c>
      <c r="G9" s="99">
        <f>'Distributor Secondary'!G5*'DSR Con %'!E9</f>
        <v>24.654</v>
      </c>
      <c r="H9" s="99">
        <f>'Distributor Secondary'!H5*'DSR Con %'!F9</f>
        <v>50.436</v>
      </c>
      <c r="I9" s="99">
        <f>'Distributor Secondary'!I5*'DSR Con %'!G9</f>
        <v>41.478000000000002</v>
      </c>
      <c r="J9" s="99">
        <f>'Distributor Secondary'!J5*'DSR Con %'!H9</f>
        <v>15.03</v>
      </c>
      <c r="K9" s="99">
        <f>'Distributor Secondary'!K5*'DSR Con %'!I9</f>
        <v>24.654</v>
      </c>
      <c r="L9" s="99">
        <f>'Distributor Secondary'!L5*'DSR Con %'!J9</f>
        <v>29.142000000000003</v>
      </c>
      <c r="M9" s="99">
        <f>'Distributor Secondary'!M5*'DSR Con %'!K9</f>
        <v>24.654</v>
      </c>
      <c r="N9" s="99">
        <f>'Distributor Secondary'!N5*'DSR Con %'!L9</f>
        <v>11.544</v>
      </c>
      <c r="O9" s="99">
        <f>'Distributor Secondary'!O5*'DSR Con %'!M9</f>
        <v>11.754</v>
      </c>
      <c r="P9" s="99">
        <f>'Distributor Secondary'!P5*'DSR Con %'!N9</f>
        <v>16.806000000000001</v>
      </c>
      <c r="Q9" s="99">
        <f>'Distributor Secondary'!Q5*'DSR Con %'!O9</f>
        <v>10.103399999999999</v>
      </c>
      <c r="R9" s="99">
        <f>'Distributor Secondary'!R5*'DSR Con %'!P9</f>
        <v>40.3596</v>
      </c>
      <c r="S9" s="99">
        <f>'Distributor Secondary'!S5*'DSR Con %'!Q9</f>
        <v>30.272400000000001</v>
      </c>
      <c r="T9" s="99">
        <f>'Distributor Secondary'!T5*'DSR Con %'!R9</f>
        <v>30.272400000000001</v>
      </c>
      <c r="U9" s="99">
        <f>'Distributor Secondary'!U5*'DSR Con %'!S9</f>
        <v>30.272400000000001</v>
      </c>
      <c r="V9" s="99">
        <f>'Distributor Secondary'!V5*'DSR Con %'!T9</f>
        <v>2.4830000000000001</v>
      </c>
      <c r="W9" s="99">
        <f>'Distributor Secondary'!W5*'DSR Con %'!U9</f>
        <v>0.78650000000000009</v>
      </c>
      <c r="X9" s="99">
        <f>'Distributor Secondary'!X5*'DSR Con %'!V9</f>
        <v>10.472000000000001</v>
      </c>
      <c r="Y9" s="99">
        <f>'Distributor Secondary'!Y5*'DSR Con %'!W9</f>
        <v>5.2430000000000012</v>
      </c>
      <c r="Z9" s="99">
        <f>'Distributor Secondary'!Z5*'DSR Con %'!X9</f>
        <v>9.9400000000000013</v>
      </c>
      <c r="AA9" s="99">
        <f>'Distributor Secondary'!AA5*'DSR Con %'!Y9</f>
        <v>11.781000000000002</v>
      </c>
      <c r="AB9" s="99">
        <f>'Distributor Secondary'!AB5*'DSR Con %'!Z9</f>
        <v>6.7319999999999993</v>
      </c>
      <c r="AC9" s="99">
        <f>'Distributor Secondary'!AC5*'DSR Con %'!AA9</f>
        <v>10.089</v>
      </c>
      <c r="AD9" s="99">
        <f>'Distributor Secondary'!AD5*'DSR Con %'!AB9</f>
        <v>11.969999999999999</v>
      </c>
      <c r="AE9" s="99">
        <f>'Distributor Secondary'!AE5*'DSR Con %'!AC9</f>
        <v>8.5499999999999989</v>
      </c>
      <c r="AF9" s="99">
        <f>'Distributor Secondary'!AF5*'DSR Con %'!AD9</f>
        <v>29.97</v>
      </c>
      <c r="AG9" s="99">
        <f>'Distributor Secondary'!AG5*'DSR Con %'!AE9</f>
        <v>26.6</v>
      </c>
      <c r="AH9" s="99">
        <f>'Distributor Secondary'!AH5*'DSR Con %'!AF9</f>
        <v>3.7450000000000006</v>
      </c>
      <c r="AI9" s="99">
        <f>'Distributor Secondary'!AI5*'DSR Con %'!AG9</f>
        <v>14.3</v>
      </c>
      <c r="AJ9" s="99">
        <f>'Distributor Secondary'!AJ5*'DSR Con %'!AH9</f>
        <v>12.87</v>
      </c>
      <c r="AK9" s="99">
        <f>'Distributor Secondary'!AK5*'DSR Con %'!AI9</f>
        <v>10.45</v>
      </c>
      <c r="AL9" s="99">
        <f>'Distributor Secondary'!AL5*'DSR Con %'!AJ9</f>
        <v>6.84</v>
      </c>
      <c r="AM9" s="99">
        <f>'Distributor Secondary'!AM5*'DSR Con %'!AK9</f>
        <v>5.0490000000000004</v>
      </c>
      <c r="AN9" s="99">
        <f>'Distributor Secondary'!AN5*'DSR Con %'!AL9</f>
        <v>8.4195000000000011</v>
      </c>
      <c r="AO9" s="99">
        <f>'Distributor Secondary'!AO5*'DSR Con %'!AM9</f>
        <v>0.42299999999999999</v>
      </c>
      <c r="AP9" s="99">
        <f>'Distributor Secondary'!AP5*'DSR Con %'!AN9</f>
        <v>5.0490000000000004</v>
      </c>
      <c r="AQ9" s="99">
        <f>'Distributor Secondary'!AQ5*'DSR Con %'!AO9</f>
        <v>1.7685000000000002</v>
      </c>
      <c r="AR9" s="99">
        <f>'Distributor Secondary'!AR5*'DSR Con %'!AP9</f>
        <v>5.8936500000000001</v>
      </c>
      <c r="AS9" s="99">
        <f>'Distributor Secondary'!AS5*'DSR Con %'!AQ9</f>
        <v>3.5343</v>
      </c>
      <c r="AT9" s="99">
        <f>'Distributor Secondary'!AT5*'DSR Con %'!AR9</f>
        <v>0.88514999999999999</v>
      </c>
      <c r="AU9" s="99">
        <f>'Distributor Secondary'!AU5*'DSR Con %'!AS9</f>
        <v>5.3014500000000009</v>
      </c>
      <c r="AV9" s="99">
        <f>'Distributor Secondary'!AV5*'DSR Con %'!AT9</f>
        <v>1.764</v>
      </c>
    </row>
    <row r="10" spans="1:48" s="23" customFormat="1" ht="15">
      <c r="A10" s="139"/>
      <c r="B10" s="25" t="s">
        <v>98</v>
      </c>
      <c r="C10" s="25" t="s">
        <v>99</v>
      </c>
      <c r="D10" s="81" t="s">
        <v>51</v>
      </c>
      <c r="E10" s="117">
        <f t="shared" si="0"/>
        <v>1304021.4713000003</v>
      </c>
      <c r="F10" s="119">
        <f t="shared" si="1"/>
        <v>782.64789999999994</v>
      </c>
      <c r="G10" s="99">
        <f>'Distributor Secondary'!G5*'DSR Con %'!E10</f>
        <v>29.584799999999998</v>
      </c>
      <c r="H10" s="99">
        <f>'Distributor Secondary'!H5*'DSR Con %'!F10</f>
        <v>60.523199999999996</v>
      </c>
      <c r="I10" s="99">
        <f>'Distributor Secondary'!I5*'DSR Con %'!G10</f>
        <v>49.773599999999995</v>
      </c>
      <c r="J10" s="99">
        <f>'Distributor Secondary'!J5*'DSR Con %'!H10</f>
        <v>18.035999999999998</v>
      </c>
      <c r="K10" s="99">
        <f>'Distributor Secondary'!K5*'DSR Con %'!I10</f>
        <v>29.584799999999998</v>
      </c>
      <c r="L10" s="99">
        <f>'Distributor Secondary'!L5*'DSR Con %'!J10</f>
        <v>34.970399999999998</v>
      </c>
      <c r="M10" s="99">
        <f>'Distributor Secondary'!M5*'DSR Con %'!K10</f>
        <v>29.584799999999998</v>
      </c>
      <c r="N10" s="99">
        <f>'Distributor Secondary'!N5*'DSR Con %'!L10</f>
        <v>13.852799999999998</v>
      </c>
      <c r="O10" s="99">
        <f>'Distributor Secondary'!O5*'DSR Con %'!M10</f>
        <v>14.104799999999999</v>
      </c>
      <c r="P10" s="99">
        <f>'Distributor Secondary'!P5*'DSR Con %'!N10</f>
        <v>20.167200000000001</v>
      </c>
      <c r="Q10" s="99">
        <f>'Distributor Secondary'!Q5*'DSR Con %'!O10</f>
        <v>15.7164</v>
      </c>
      <c r="R10" s="99">
        <f>'Distributor Secondary'!R5*'DSR Con %'!P10</f>
        <v>62.781600000000005</v>
      </c>
      <c r="S10" s="99">
        <f>'Distributor Secondary'!S5*'DSR Con %'!Q10</f>
        <v>47.09040000000001</v>
      </c>
      <c r="T10" s="99">
        <f>'Distributor Secondary'!T5*'DSR Con %'!R10</f>
        <v>47.09040000000001</v>
      </c>
      <c r="U10" s="99">
        <f>'Distributor Secondary'!U5*'DSR Con %'!S10</f>
        <v>47.09040000000001</v>
      </c>
      <c r="V10" s="99">
        <f>'Distributor Secondary'!V5*'DSR Con %'!T10</f>
        <v>2.6740000000000004</v>
      </c>
      <c r="W10" s="99">
        <f>'Distributor Secondary'!W5*'DSR Con %'!U10</f>
        <v>0.78650000000000009</v>
      </c>
      <c r="X10" s="99">
        <f>'Distributor Secondary'!X5*'DSR Con %'!V10</f>
        <v>6.7319999999999993</v>
      </c>
      <c r="Y10" s="99">
        <f>'Distributor Secondary'!Y5*'DSR Con %'!W10</f>
        <v>4.8685000000000009</v>
      </c>
      <c r="Z10" s="99">
        <f>'Distributor Secondary'!Z5*'DSR Con %'!X10</f>
        <v>9.23</v>
      </c>
      <c r="AA10" s="99">
        <f>'Distributor Secondary'!AA5*'DSR Con %'!Y10</f>
        <v>5.8905000000000012</v>
      </c>
      <c r="AB10" s="99">
        <f>'Distributor Secondary'!AB5*'DSR Con %'!Z10</f>
        <v>10.472000000000001</v>
      </c>
      <c r="AC10" s="99">
        <f>'Distributor Secondary'!AC5*'DSR Con %'!AA10</f>
        <v>15.694000000000003</v>
      </c>
      <c r="AD10" s="99">
        <f>'Distributor Secondary'!AD5*'DSR Con %'!AB10</f>
        <v>18.62</v>
      </c>
      <c r="AE10" s="99">
        <f>'Distributor Secondary'!AE5*'DSR Con %'!AC10</f>
        <v>13.3</v>
      </c>
      <c r="AF10" s="99">
        <f>'Distributor Secondary'!AF5*'DSR Con %'!AD10</f>
        <v>46.620000000000005</v>
      </c>
      <c r="AG10" s="99">
        <f>'Distributor Secondary'!AG5*'DSR Con %'!AE10</f>
        <v>18.62</v>
      </c>
      <c r="AH10" s="99">
        <f>'Distributor Secondary'!AH5*'DSR Con %'!AF10</f>
        <v>2.6215000000000006</v>
      </c>
      <c r="AI10" s="99">
        <f>'Distributor Secondary'!AI5*'DSR Con %'!AG10</f>
        <v>10.010000000000002</v>
      </c>
      <c r="AJ10" s="99">
        <f>'Distributor Secondary'!AJ5*'DSR Con %'!AH10</f>
        <v>20.020000000000003</v>
      </c>
      <c r="AK10" s="99">
        <f>'Distributor Secondary'!AK5*'DSR Con %'!AI10</f>
        <v>6.65</v>
      </c>
      <c r="AL10" s="99">
        <f>'Distributor Secondary'!AL5*'DSR Con %'!AJ10</f>
        <v>10.64</v>
      </c>
      <c r="AM10" s="99">
        <f>'Distributor Secondary'!AM5*'DSR Con %'!AK10</f>
        <v>7.854000000000001</v>
      </c>
      <c r="AN10" s="99">
        <f>'Distributor Secondary'!AN5*'DSR Con %'!AL10</f>
        <v>13.097000000000003</v>
      </c>
      <c r="AO10" s="99">
        <f>'Distributor Secondary'!AO5*'DSR Con %'!AM10</f>
        <v>0.65800000000000014</v>
      </c>
      <c r="AP10" s="99">
        <f>'Distributor Secondary'!AP5*'DSR Con %'!AN10</f>
        <v>7.854000000000001</v>
      </c>
      <c r="AQ10" s="99">
        <f>'Distributor Secondary'!AQ5*'DSR Con %'!AO10</f>
        <v>2.7510000000000008</v>
      </c>
      <c r="AR10" s="99">
        <f>'Distributor Secondary'!AR5*'DSR Con %'!AP10</f>
        <v>9.1679000000000013</v>
      </c>
      <c r="AS10" s="99">
        <f>'Distributor Secondary'!AS5*'DSR Con %'!AQ10</f>
        <v>5.4978000000000007</v>
      </c>
      <c r="AT10" s="99">
        <f>'Distributor Secondary'!AT5*'DSR Con %'!AR10</f>
        <v>1.3769000000000002</v>
      </c>
      <c r="AU10" s="99">
        <f>'Distributor Secondary'!AU5*'DSR Con %'!AS10</f>
        <v>8.2467000000000024</v>
      </c>
      <c r="AV10" s="99">
        <f>'Distributor Secondary'!AV5*'DSR Con %'!AT10</f>
        <v>2.7440000000000007</v>
      </c>
    </row>
    <row r="11" spans="1:48" s="23" customFormat="1" ht="15">
      <c r="A11" s="139"/>
      <c r="B11" s="25" t="s">
        <v>100</v>
      </c>
      <c r="C11" s="25" t="s">
        <v>101</v>
      </c>
      <c r="D11" s="81" t="s">
        <v>51</v>
      </c>
      <c r="E11" s="117">
        <f t="shared" si="0"/>
        <v>997244.93565499969</v>
      </c>
      <c r="F11" s="119">
        <f t="shared" si="1"/>
        <v>636.40395000000001</v>
      </c>
      <c r="G11" s="99">
        <f>'Distributor Secondary'!G5*'DSR Con %'!E11</f>
        <v>27.119399999999999</v>
      </c>
      <c r="H11" s="99">
        <f>'Distributor Secondary'!H5*'DSR Con %'!F11</f>
        <v>55.479599999999998</v>
      </c>
      <c r="I11" s="99">
        <f>'Distributor Secondary'!I5*'DSR Con %'!G11</f>
        <v>45.625799999999998</v>
      </c>
      <c r="J11" s="99">
        <f>'Distributor Secondary'!J5*'DSR Con %'!H11</f>
        <v>16.532999999999998</v>
      </c>
      <c r="K11" s="99">
        <f>'Distributor Secondary'!K5*'DSR Con %'!I11</f>
        <v>27.119399999999999</v>
      </c>
      <c r="L11" s="99">
        <f>'Distributor Secondary'!L5*'DSR Con %'!J11</f>
        <v>32.056200000000004</v>
      </c>
      <c r="M11" s="99">
        <f>'Distributor Secondary'!M5*'DSR Con %'!K11</f>
        <v>27.119399999999999</v>
      </c>
      <c r="N11" s="99">
        <f>'Distributor Secondary'!N5*'DSR Con %'!L11</f>
        <v>12.698399999999999</v>
      </c>
      <c r="O11" s="99">
        <f>'Distributor Secondary'!O5*'DSR Con %'!M11</f>
        <v>12.929399999999999</v>
      </c>
      <c r="P11" s="99">
        <f>'Distributor Secondary'!P5*'DSR Con %'!N11</f>
        <v>18.486599999999999</v>
      </c>
      <c r="Q11" s="99">
        <f>'Distributor Secondary'!Q5*'DSR Con %'!O11</f>
        <v>10.103399999999999</v>
      </c>
      <c r="R11" s="99">
        <f>'Distributor Secondary'!R5*'DSR Con %'!P11</f>
        <v>40.3596</v>
      </c>
      <c r="S11" s="99">
        <f>'Distributor Secondary'!S5*'DSR Con %'!Q11</f>
        <v>30.272400000000001</v>
      </c>
      <c r="T11" s="99">
        <f>'Distributor Secondary'!T5*'DSR Con %'!R11</f>
        <v>30.272400000000001</v>
      </c>
      <c r="U11" s="99">
        <f>'Distributor Secondary'!U5*'DSR Con %'!S11</f>
        <v>30.272400000000001</v>
      </c>
      <c r="V11" s="99">
        <f>'Distributor Secondary'!V5*'DSR Con %'!T11</f>
        <v>1.7190000000000001</v>
      </c>
      <c r="W11" s="99">
        <f>'Distributor Secondary'!W5*'DSR Con %'!U11</f>
        <v>0.5445000000000001</v>
      </c>
      <c r="X11" s="99">
        <f>'Distributor Secondary'!X5*'DSR Con %'!V11</f>
        <v>6.7319999999999993</v>
      </c>
      <c r="Y11" s="99">
        <f>'Distributor Secondary'!Y5*'DSR Con %'!W11</f>
        <v>3.3705000000000003</v>
      </c>
      <c r="Z11" s="99">
        <f>'Distributor Secondary'!Z5*'DSR Con %'!X11</f>
        <v>6.39</v>
      </c>
      <c r="AA11" s="99">
        <f>'Distributor Secondary'!AA5*'DSR Con %'!Y11</f>
        <v>8.4150000000000009</v>
      </c>
      <c r="AB11" s="99">
        <f>'Distributor Secondary'!AB5*'DSR Con %'!Z11</f>
        <v>6.7319999999999993</v>
      </c>
      <c r="AC11" s="99">
        <f>'Distributor Secondary'!AC5*'DSR Con %'!AA11</f>
        <v>10.089</v>
      </c>
      <c r="AD11" s="99">
        <f>'Distributor Secondary'!AD5*'DSR Con %'!AB11</f>
        <v>11.969999999999999</v>
      </c>
      <c r="AE11" s="99">
        <f>'Distributor Secondary'!AE5*'DSR Con %'!AC11</f>
        <v>8.5499999999999989</v>
      </c>
      <c r="AF11" s="99">
        <f>'Distributor Secondary'!AF5*'DSR Con %'!AD11</f>
        <v>39.96</v>
      </c>
      <c r="AG11" s="99">
        <f>'Distributor Secondary'!AG5*'DSR Con %'!AE11</f>
        <v>29.26</v>
      </c>
      <c r="AH11" s="99">
        <f>'Distributor Secondary'!AH5*'DSR Con %'!AF11</f>
        <v>2.2469999999999999</v>
      </c>
      <c r="AI11" s="99">
        <f>'Distributor Secondary'!AI5*'DSR Con %'!AG11</f>
        <v>15.73</v>
      </c>
      <c r="AJ11" s="99">
        <f>'Distributor Secondary'!AJ5*'DSR Con %'!AH11</f>
        <v>12.87</v>
      </c>
      <c r="AK11" s="99">
        <f>'Distributor Secondary'!AK5*'DSR Con %'!AI11</f>
        <v>10.45</v>
      </c>
      <c r="AL11" s="99">
        <f>'Distributor Secondary'!AL5*'DSR Con %'!AJ11</f>
        <v>6.84</v>
      </c>
      <c r="AM11" s="99">
        <f>'Distributor Secondary'!AM5*'DSR Con %'!AK11</f>
        <v>5.0490000000000004</v>
      </c>
      <c r="AN11" s="99">
        <f>'Distributor Secondary'!AN5*'DSR Con %'!AL11</f>
        <v>8.4195000000000011</v>
      </c>
      <c r="AO11" s="99">
        <f>'Distributor Secondary'!AO5*'DSR Con %'!AM11</f>
        <v>0.42299999999999999</v>
      </c>
      <c r="AP11" s="99">
        <f>'Distributor Secondary'!AP5*'DSR Con %'!AN11</f>
        <v>5.0490000000000004</v>
      </c>
      <c r="AQ11" s="99">
        <f>'Distributor Secondary'!AQ5*'DSR Con %'!AO11</f>
        <v>1.7685000000000002</v>
      </c>
      <c r="AR11" s="99">
        <f>'Distributor Secondary'!AR5*'DSR Con %'!AP11</f>
        <v>5.8936500000000001</v>
      </c>
      <c r="AS11" s="99">
        <f>'Distributor Secondary'!AS5*'DSR Con %'!AQ11</f>
        <v>3.5343</v>
      </c>
      <c r="AT11" s="99">
        <f>'Distributor Secondary'!AT5*'DSR Con %'!AR11</f>
        <v>0.88514999999999999</v>
      </c>
      <c r="AU11" s="99">
        <f>'Distributor Secondary'!AU5*'DSR Con %'!AS11</f>
        <v>5.3014500000000009</v>
      </c>
      <c r="AV11" s="99">
        <f>'Distributor Secondary'!AV5*'DSR Con %'!AT11</f>
        <v>1.764</v>
      </c>
    </row>
    <row r="12" spans="1:48" s="23" customFormat="1" ht="15">
      <c r="A12" s="139"/>
      <c r="B12" s="25" t="s">
        <v>102</v>
      </c>
      <c r="C12" s="25" t="s">
        <v>103</v>
      </c>
      <c r="D12" s="81" t="s">
        <v>51</v>
      </c>
      <c r="E12" s="117">
        <f t="shared" si="0"/>
        <v>1167730.9711850001</v>
      </c>
      <c r="F12" s="119">
        <f t="shared" si="1"/>
        <v>674.28179999999975</v>
      </c>
      <c r="G12" s="99">
        <f>'Distributor Secondary'!G5*'DSR Con %'!E12</f>
        <v>22.188599999999997</v>
      </c>
      <c r="H12" s="99">
        <f>'Distributor Secondary'!H5*'DSR Con %'!F12</f>
        <v>45.392399999999995</v>
      </c>
      <c r="I12" s="99">
        <f>'Distributor Secondary'!I5*'DSR Con %'!G12</f>
        <v>37.330199999999998</v>
      </c>
      <c r="J12" s="99">
        <f>'Distributor Secondary'!J5*'DSR Con %'!H12</f>
        <v>13.526999999999997</v>
      </c>
      <c r="K12" s="99">
        <f>'Distributor Secondary'!K5*'DSR Con %'!I12</f>
        <v>22.188599999999997</v>
      </c>
      <c r="L12" s="99">
        <f>'Distributor Secondary'!L5*'DSR Con %'!J12</f>
        <v>26.227800000000002</v>
      </c>
      <c r="M12" s="99">
        <f>'Distributor Secondary'!M5*'DSR Con %'!K12</f>
        <v>22.188599999999997</v>
      </c>
      <c r="N12" s="99">
        <f>'Distributor Secondary'!N5*'DSR Con %'!L12</f>
        <v>10.3896</v>
      </c>
      <c r="O12" s="99">
        <f>'Distributor Secondary'!O5*'DSR Con %'!M12</f>
        <v>10.578599999999998</v>
      </c>
      <c r="P12" s="99">
        <f>'Distributor Secondary'!P5*'DSR Con %'!N12</f>
        <v>15.125399999999999</v>
      </c>
      <c r="Q12" s="99">
        <f>'Distributor Secondary'!Q5*'DSR Con %'!O12</f>
        <v>13.471199999999998</v>
      </c>
      <c r="R12" s="99">
        <f>'Distributor Secondary'!R5*'DSR Con %'!P12</f>
        <v>53.812799999999996</v>
      </c>
      <c r="S12" s="99">
        <f>'Distributor Secondary'!S5*'DSR Con %'!Q12</f>
        <v>40.363199999999999</v>
      </c>
      <c r="T12" s="99">
        <f>'Distributor Secondary'!T5*'DSR Con %'!R12</f>
        <v>40.363199999999999</v>
      </c>
      <c r="U12" s="99">
        <f>'Distributor Secondary'!U5*'DSR Con %'!S12</f>
        <v>40.363199999999999</v>
      </c>
      <c r="V12" s="99">
        <f>'Distributor Secondary'!V5*'DSR Con %'!T12</f>
        <v>2.2920000000000003</v>
      </c>
      <c r="W12" s="99">
        <f>'Distributor Secondary'!W5*'DSR Con %'!U12</f>
        <v>0.72600000000000009</v>
      </c>
      <c r="X12" s="99">
        <f>'Distributor Secondary'!X5*'DSR Con %'!V12</f>
        <v>6.7319999999999993</v>
      </c>
      <c r="Y12" s="99">
        <f>'Distributor Secondary'!Y5*'DSR Con %'!W12</f>
        <v>4.4939999999999998</v>
      </c>
      <c r="Z12" s="99">
        <f>'Distributor Secondary'!Z5*'DSR Con %'!X12</f>
        <v>8.52</v>
      </c>
      <c r="AA12" s="99">
        <f>'Distributor Secondary'!AA5*'DSR Con %'!Y12</f>
        <v>9.2565000000000008</v>
      </c>
      <c r="AB12" s="99">
        <f>'Distributor Secondary'!AB5*'DSR Con %'!Z12</f>
        <v>8.9759999999999991</v>
      </c>
      <c r="AC12" s="99">
        <f>'Distributor Secondary'!AC5*'DSR Con %'!AA12</f>
        <v>13.452</v>
      </c>
      <c r="AD12" s="99">
        <f>'Distributor Secondary'!AD5*'DSR Con %'!AB12</f>
        <v>15.959999999999999</v>
      </c>
      <c r="AE12" s="99">
        <f>'Distributor Secondary'!AE5*'DSR Con %'!AC12</f>
        <v>11.4</v>
      </c>
      <c r="AF12" s="99">
        <f>'Distributor Secondary'!AF5*'DSR Con %'!AD12</f>
        <v>43.29</v>
      </c>
      <c r="AG12" s="99">
        <f>'Distributor Secondary'!AG5*'DSR Con %'!AE12</f>
        <v>29.26</v>
      </c>
      <c r="AH12" s="99">
        <f>'Distributor Secondary'!AH5*'DSR Con %'!AF12</f>
        <v>4.1195000000000004</v>
      </c>
      <c r="AI12" s="99">
        <f>'Distributor Secondary'!AI5*'DSR Con %'!AG12</f>
        <v>15.73</v>
      </c>
      <c r="AJ12" s="99">
        <f>'Distributor Secondary'!AJ5*'DSR Con %'!AH12</f>
        <v>17.16</v>
      </c>
      <c r="AK12" s="99">
        <f>'Distributor Secondary'!AK5*'DSR Con %'!AI12</f>
        <v>9.5</v>
      </c>
      <c r="AL12" s="99">
        <f>'Distributor Secondary'!AL5*'DSR Con %'!AJ12</f>
        <v>9.1199999999999992</v>
      </c>
      <c r="AM12" s="99">
        <f>'Distributor Secondary'!AM5*'DSR Con %'!AK12</f>
        <v>6.7320000000000002</v>
      </c>
      <c r="AN12" s="99">
        <f>'Distributor Secondary'!AN5*'DSR Con %'!AL12</f>
        <v>11.226000000000001</v>
      </c>
      <c r="AO12" s="99">
        <f>'Distributor Secondary'!AO5*'DSR Con %'!AM12</f>
        <v>0.56399999999999995</v>
      </c>
      <c r="AP12" s="99">
        <f>'Distributor Secondary'!AP5*'DSR Con %'!AN12</f>
        <v>6.7320000000000002</v>
      </c>
      <c r="AQ12" s="99">
        <f>'Distributor Secondary'!AQ5*'DSR Con %'!AO12</f>
        <v>2.3580000000000001</v>
      </c>
      <c r="AR12" s="99">
        <f>'Distributor Secondary'!AR5*'DSR Con %'!AP12</f>
        <v>7.8582000000000001</v>
      </c>
      <c r="AS12" s="99">
        <f>'Distributor Secondary'!AS5*'DSR Con %'!AQ12</f>
        <v>4.7124000000000006</v>
      </c>
      <c r="AT12" s="99">
        <f>'Distributor Secondary'!AT5*'DSR Con %'!AR12</f>
        <v>1.1802000000000001</v>
      </c>
      <c r="AU12" s="99">
        <f>'Distributor Secondary'!AU5*'DSR Con %'!AS12</f>
        <v>7.0686000000000009</v>
      </c>
      <c r="AV12" s="99">
        <f>'Distributor Secondary'!AV5*'DSR Con %'!AT12</f>
        <v>2.3519999999999999</v>
      </c>
    </row>
    <row r="13" spans="1:48" s="23" customFormat="1" ht="15">
      <c r="A13" s="139" t="s">
        <v>53</v>
      </c>
      <c r="B13" s="25" t="s">
        <v>105</v>
      </c>
      <c r="C13" s="25" t="s">
        <v>106</v>
      </c>
      <c r="D13" s="81" t="s">
        <v>51</v>
      </c>
      <c r="E13" s="117">
        <f t="shared" si="0"/>
        <v>2819298.0624700002</v>
      </c>
      <c r="F13" s="119">
        <f t="shared" si="1"/>
        <v>1525.8994999999995</v>
      </c>
      <c r="G13" s="99">
        <f>'Distributor Secondary'!G6*'DSR Con %'!E14</f>
        <v>54.238800000000005</v>
      </c>
      <c r="H13" s="99">
        <f>'Distributor Secondary'!H6*'DSR Con %'!F14</f>
        <v>110.95920000000001</v>
      </c>
      <c r="I13" s="99">
        <f>'Distributor Secondary'!I6*'DSR Con %'!G14</f>
        <v>91.251599999999996</v>
      </c>
      <c r="J13" s="99">
        <f>'Distributor Secondary'!J6*'DSR Con %'!H14</f>
        <v>33.066000000000003</v>
      </c>
      <c r="K13" s="99">
        <f>'Distributor Secondary'!K6*'DSR Con %'!I14</f>
        <v>54.238800000000005</v>
      </c>
      <c r="L13" s="99">
        <f>'Distributor Secondary'!L6*'DSR Con %'!J14</f>
        <v>64.112400000000008</v>
      </c>
      <c r="M13" s="99">
        <f>'Distributor Secondary'!M6*'DSR Con %'!K14</f>
        <v>54.238800000000005</v>
      </c>
      <c r="N13" s="99">
        <f>'Distributor Secondary'!N6*'DSR Con %'!L14</f>
        <v>25.396800000000002</v>
      </c>
      <c r="O13" s="99">
        <f>'Distributor Secondary'!O6*'DSR Con %'!M14</f>
        <v>25.858800000000002</v>
      </c>
      <c r="P13" s="99">
        <f>'Distributor Secondary'!P6*'DSR Con %'!N14</f>
        <v>36.973200000000006</v>
      </c>
      <c r="Q13" s="99">
        <f>'Distributor Secondary'!Q6*'DSR Con %'!O14</f>
        <v>24.697200000000002</v>
      </c>
      <c r="R13" s="99">
        <f>'Distributor Secondary'!R6*'DSR Con %'!P14</f>
        <v>98.656800000000004</v>
      </c>
      <c r="S13" s="99">
        <f>'Distributor Secondary'!S6*'DSR Con %'!Q14</f>
        <v>73.999200000000002</v>
      </c>
      <c r="T13" s="99">
        <f>'Distributor Secondary'!T6*'DSR Con %'!R14</f>
        <v>73.999200000000002</v>
      </c>
      <c r="U13" s="99">
        <f>'Distributor Secondary'!U6*'DSR Con %'!S14</f>
        <v>73.999200000000002</v>
      </c>
      <c r="V13" s="99">
        <f>'Distributor Secondary'!V6*'DSR Con %'!T14</f>
        <v>3.7818000000000001</v>
      </c>
      <c r="W13" s="99">
        <f>'Distributor Secondary'!W6*'DSR Con %'!U14</f>
        <v>1.1979</v>
      </c>
      <c r="X13" s="99">
        <f>'Distributor Secondary'!X6*'DSR Con %'!V14</f>
        <v>20.195999999999998</v>
      </c>
      <c r="Y13" s="99">
        <f>'Distributor Secondary'!Y6*'DSR Con %'!W14</f>
        <v>10.111499999999999</v>
      </c>
      <c r="Z13" s="99">
        <f>'Distributor Secondary'!Z6*'DSR Con %'!X14</f>
        <v>27.69</v>
      </c>
      <c r="AA13" s="99">
        <f>'Distributor Secondary'!AA6*'DSR Con %'!Y14</f>
        <v>32.8185</v>
      </c>
      <c r="AB13" s="99">
        <f>'Distributor Secondary'!AB6*'DSR Con %'!Z14</f>
        <v>20.195999999999998</v>
      </c>
      <c r="AC13" s="99">
        <f>'Distributor Secondary'!AC6*'DSR Con %'!AA14</f>
        <v>30.266999999999996</v>
      </c>
      <c r="AD13" s="99">
        <f>'Distributor Secondary'!AD6*'DSR Con %'!AB14</f>
        <v>33.75</v>
      </c>
      <c r="AE13" s="99">
        <f>'Distributor Secondary'!AE6*'DSR Con %'!AC14</f>
        <v>23.85</v>
      </c>
      <c r="AF13" s="99">
        <f>'Distributor Secondary'!AF6*'DSR Con %'!AD14</f>
        <v>84.15</v>
      </c>
      <c r="AG13" s="99">
        <f>'Distributor Secondary'!AG6*'DSR Con %'!AE14</f>
        <v>78</v>
      </c>
      <c r="AH13" s="99">
        <f>'Distributor Secondary'!AH6*'DSR Con %'!AF14</f>
        <v>11.6844</v>
      </c>
      <c r="AI13" s="99">
        <f>'Distributor Secondary'!AI6*'DSR Con %'!AG14</f>
        <v>41.6</v>
      </c>
      <c r="AJ13" s="99">
        <f>'Distributor Secondary'!AJ6*'DSR Con %'!AH14</f>
        <v>41.6</v>
      </c>
      <c r="AK13" s="99">
        <f>'Distributor Secondary'!AK6*'DSR Con %'!AI14</f>
        <v>27.560000000000002</v>
      </c>
      <c r="AL13" s="99">
        <f>'Distributor Secondary'!AL6*'DSR Con %'!AJ14</f>
        <v>15.049999999999999</v>
      </c>
      <c r="AM13" s="99">
        <f>'Distributor Secondary'!AM6*'DSR Con %'!AK14</f>
        <v>16.156799999999997</v>
      </c>
      <c r="AN13" s="99">
        <f>'Distributor Secondary'!AN6*'DSR Con %'!AL14</f>
        <v>26.942399999999996</v>
      </c>
      <c r="AO13" s="99">
        <f>'Distributor Secondary'!AO6*'DSR Con %'!AM14</f>
        <v>1.3535999999999999</v>
      </c>
      <c r="AP13" s="99">
        <f>'Distributor Secondary'!AP6*'DSR Con %'!AN14</f>
        <v>16.156799999999997</v>
      </c>
      <c r="AQ13" s="99">
        <f>'Distributor Secondary'!AQ6*'DSR Con %'!AO14</f>
        <v>5.6591999999999993</v>
      </c>
      <c r="AR13" s="99">
        <f>'Distributor Secondary'!AR6*'DSR Con %'!AP14</f>
        <v>25.439999999999998</v>
      </c>
      <c r="AS13" s="99">
        <f>'Distributor Secondary'!AS6*'DSR Con %'!AQ14</f>
        <v>10.7712</v>
      </c>
      <c r="AT13" s="99">
        <f>'Distributor Secondary'!AT6*'DSR Con %'!AR14</f>
        <v>2.6976</v>
      </c>
      <c r="AU13" s="99">
        <f>'Distributor Secondary'!AU6*'DSR Con %'!AS14</f>
        <v>16.1568</v>
      </c>
      <c r="AV13" s="99">
        <f>'Distributor Secondary'!AV6*'DSR Con %'!AT14</f>
        <v>5.3760000000000003</v>
      </c>
    </row>
    <row r="14" spans="1:48" s="23" customFormat="1" ht="15">
      <c r="A14" s="139"/>
      <c r="B14" s="25" t="s">
        <v>107</v>
      </c>
      <c r="C14" s="25" t="s">
        <v>108</v>
      </c>
      <c r="D14" s="81" t="s">
        <v>51</v>
      </c>
      <c r="E14" s="117">
        <f t="shared" si="0"/>
        <v>1406607.1827499997</v>
      </c>
      <c r="F14" s="119">
        <f t="shared" si="1"/>
        <v>937.0025999999998</v>
      </c>
      <c r="G14" s="99">
        <f>'Distributor Secondary'!G6*'DSR Con %'!E15</f>
        <v>41.09</v>
      </c>
      <c r="H14" s="99">
        <f>'Distributor Secondary'!H6*'DSR Con %'!F15</f>
        <v>84.06</v>
      </c>
      <c r="I14" s="99">
        <f>'Distributor Secondary'!I6*'DSR Con %'!G15</f>
        <v>69.13</v>
      </c>
      <c r="J14" s="99">
        <f>'Distributor Secondary'!J6*'DSR Con %'!H15</f>
        <v>25.05</v>
      </c>
      <c r="K14" s="99">
        <f>'Distributor Secondary'!K6*'DSR Con %'!I15</f>
        <v>41.09</v>
      </c>
      <c r="L14" s="99">
        <f>'Distributor Secondary'!L6*'DSR Con %'!J15</f>
        <v>48.57</v>
      </c>
      <c r="M14" s="99">
        <f>'Distributor Secondary'!M6*'DSR Con %'!K15</f>
        <v>41.09</v>
      </c>
      <c r="N14" s="99">
        <f>'Distributor Secondary'!N6*'DSR Con %'!L15</f>
        <v>19.240000000000002</v>
      </c>
      <c r="O14" s="99">
        <f>'Distributor Secondary'!O6*'DSR Con %'!M15</f>
        <v>19.59</v>
      </c>
      <c r="P14" s="99">
        <f>'Distributor Secondary'!P6*'DSR Con %'!N15</f>
        <v>28.01</v>
      </c>
      <c r="Q14" s="99">
        <f>'Distributor Secondary'!Q6*'DSR Con %'!O15</f>
        <v>18.71</v>
      </c>
      <c r="R14" s="99">
        <f>'Distributor Secondary'!R6*'DSR Con %'!P15</f>
        <v>74.739999999999995</v>
      </c>
      <c r="S14" s="99">
        <f>'Distributor Secondary'!S6*'DSR Con %'!Q15</f>
        <v>56.06</v>
      </c>
      <c r="T14" s="99">
        <f>'Distributor Secondary'!T6*'DSR Con %'!R15</f>
        <v>56.06</v>
      </c>
      <c r="U14" s="99">
        <f>'Distributor Secondary'!U6*'DSR Con %'!S15</f>
        <v>56.06</v>
      </c>
      <c r="V14" s="99">
        <f>'Distributor Secondary'!V6*'DSR Con %'!T15</f>
        <v>2.8649999999999998</v>
      </c>
      <c r="W14" s="99">
        <f>'Distributor Secondary'!W6*'DSR Con %'!U15</f>
        <v>0.90749999999999997</v>
      </c>
      <c r="X14" s="99">
        <f>'Distributor Secondary'!X6*'DSR Con %'!V15</f>
        <v>9.8735999999999997</v>
      </c>
      <c r="Y14" s="99">
        <f>'Distributor Secondary'!Y6*'DSR Con %'!W15</f>
        <v>4.9433999999999996</v>
      </c>
      <c r="Z14" s="99">
        <f>'Distributor Secondary'!Z6*'DSR Con %'!X15</f>
        <v>5.5380000000000003</v>
      </c>
      <c r="AA14" s="99">
        <f>'Distributor Secondary'!AA6*'DSR Con %'!Y15</f>
        <v>6.5636999999999999</v>
      </c>
      <c r="AB14" s="99">
        <f>'Distributor Secondary'!AB6*'DSR Con %'!Z15</f>
        <v>9.8735999999999997</v>
      </c>
      <c r="AC14" s="99">
        <f>'Distributor Secondary'!AC6*'DSR Con %'!AA15</f>
        <v>14.797199999999998</v>
      </c>
      <c r="AD14" s="99">
        <f>'Distributor Secondary'!AD6*'DSR Con %'!AB15</f>
        <v>16.5</v>
      </c>
      <c r="AE14" s="99">
        <f>'Distributor Secondary'!AE6*'DSR Con %'!AC15</f>
        <v>11.66</v>
      </c>
      <c r="AF14" s="99">
        <f>'Distributor Secondary'!AF6*'DSR Con %'!AD15</f>
        <v>41.14</v>
      </c>
      <c r="AG14" s="99">
        <f>'Distributor Secondary'!AG6*'DSR Con %'!AE15</f>
        <v>27</v>
      </c>
      <c r="AH14" s="99">
        <f>'Distributor Secondary'!AH6*'DSR Con %'!AF15</f>
        <v>4.0446</v>
      </c>
      <c r="AI14" s="99">
        <f>'Distributor Secondary'!AI6*'DSR Con %'!AG15</f>
        <v>14.399999999999999</v>
      </c>
      <c r="AJ14" s="99">
        <f>'Distributor Secondary'!AJ6*'DSR Con %'!AH15</f>
        <v>14.399999999999999</v>
      </c>
      <c r="AK14" s="99">
        <f>'Distributor Secondary'!AK6*'DSR Con %'!AI15</f>
        <v>9.5399999999999991</v>
      </c>
      <c r="AL14" s="99">
        <f>'Distributor Secondary'!AL6*'DSR Con %'!AJ15</f>
        <v>11.610000000000001</v>
      </c>
      <c r="AM14" s="99">
        <f>'Distributor Secondary'!AM6*'DSR Con %'!AK15</f>
        <v>6.7319999999999993</v>
      </c>
      <c r="AN14" s="99">
        <f>'Distributor Secondary'!AN6*'DSR Con %'!AL15</f>
        <v>11.225999999999999</v>
      </c>
      <c r="AO14" s="99">
        <f>'Distributor Secondary'!AO6*'DSR Con %'!AM15</f>
        <v>0.56399999999999995</v>
      </c>
      <c r="AP14" s="99">
        <f>'Distributor Secondary'!AP6*'DSR Con %'!AN15</f>
        <v>6.7319999999999993</v>
      </c>
      <c r="AQ14" s="99">
        <f>'Distributor Secondary'!AQ6*'DSR Con %'!AO15</f>
        <v>2.3580000000000001</v>
      </c>
      <c r="AR14" s="99">
        <f>'Distributor Secondary'!AR6*'DSR Con %'!AP15</f>
        <v>10.600000000000001</v>
      </c>
      <c r="AS14" s="99">
        <f>'Distributor Secondary'!AS6*'DSR Con %'!AQ15</f>
        <v>4.4880000000000004</v>
      </c>
      <c r="AT14" s="99">
        <f>'Distributor Secondary'!AT6*'DSR Con %'!AR15</f>
        <v>1.1240000000000001</v>
      </c>
      <c r="AU14" s="99">
        <f>'Distributor Secondary'!AU6*'DSR Con %'!AS15</f>
        <v>6.7320000000000011</v>
      </c>
      <c r="AV14" s="99">
        <f>'Distributor Secondary'!AV6*'DSR Con %'!AT15</f>
        <v>2.2400000000000002</v>
      </c>
    </row>
    <row r="15" spans="1:48" s="23" customFormat="1" ht="15">
      <c r="A15" s="139"/>
      <c r="B15" s="25" t="s">
        <v>109</v>
      </c>
      <c r="C15" s="25" t="s">
        <v>110</v>
      </c>
      <c r="D15" s="81" t="s">
        <v>51</v>
      </c>
      <c r="E15" s="117">
        <f t="shared" si="0"/>
        <v>1041258.6772000002</v>
      </c>
      <c r="F15" s="119">
        <f t="shared" si="1"/>
        <v>729.21840000000009</v>
      </c>
      <c r="G15" s="99">
        <f>'Distributor Secondary'!G6*'DSR Con %'!E16</f>
        <v>32.872000000000007</v>
      </c>
      <c r="H15" s="99">
        <f>'Distributor Secondary'!H6*'DSR Con %'!F16</f>
        <v>67.248000000000005</v>
      </c>
      <c r="I15" s="99">
        <f>'Distributor Secondary'!I6*'DSR Con %'!G16</f>
        <v>55.304000000000002</v>
      </c>
      <c r="J15" s="99">
        <f>'Distributor Secondary'!J6*'DSR Con %'!H16</f>
        <v>20.040000000000003</v>
      </c>
      <c r="K15" s="99">
        <f>'Distributor Secondary'!K6*'DSR Con %'!I16</f>
        <v>32.872000000000007</v>
      </c>
      <c r="L15" s="99">
        <f>'Distributor Secondary'!L6*'DSR Con %'!J16</f>
        <v>38.856000000000002</v>
      </c>
      <c r="M15" s="99">
        <f>'Distributor Secondary'!M6*'DSR Con %'!K16</f>
        <v>32.872000000000007</v>
      </c>
      <c r="N15" s="99">
        <f>'Distributor Secondary'!N6*'DSR Con %'!L16</f>
        <v>15.392000000000003</v>
      </c>
      <c r="O15" s="99">
        <f>'Distributor Secondary'!O6*'DSR Con %'!M16</f>
        <v>15.672000000000001</v>
      </c>
      <c r="P15" s="99">
        <f>'Distributor Secondary'!P6*'DSR Con %'!N16</f>
        <v>22.408000000000001</v>
      </c>
      <c r="Q15" s="99">
        <f>'Distributor Secondary'!Q6*'DSR Con %'!O16</f>
        <v>14.968000000000002</v>
      </c>
      <c r="R15" s="99">
        <f>'Distributor Secondary'!R6*'DSR Con %'!P16</f>
        <v>59.792000000000002</v>
      </c>
      <c r="S15" s="99">
        <f>'Distributor Secondary'!S6*'DSR Con %'!Q16</f>
        <v>44.848000000000006</v>
      </c>
      <c r="T15" s="99">
        <f>'Distributor Secondary'!T6*'DSR Con %'!R16</f>
        <v>44.848000000000006</v>
      </c>
      <c r="U15" s="99">
        <f>'Distributor Secondary'!U6*'DSR Con %'!S16</f>
        <v>44.848000000000006</v>
      </c>
      <c r="V15" s="99">
        <f>'Distributor Secondary'!V6*'DSR Con %'!T16</f>
        <v>2.2919999999999998</v>
      </c>
      <c r="W15" s="99">
        <f>'Distributor Secondary'!W6*'DSR Con %'!U16</f>
        <v>0.72599999999999998</v>
      </c>
      <c r="X15" s="99">
        <f>'Distributor Secondary'!X6*'DSR Con %'!V16</f>
        <v>6.7319999999999993</v>
      </c>
      <c r="Y15" s="99">
        <f>'Distributor Secondary'!Y6*'DSR Con %'!W16</f>
        <v>3.3704999999999998</v>
      </c>
      <c r="Z15" s="99">
        <f>'Distributor Secondary'!Z6*'DSR Con %'!X16</f>
        <v>4.2600000000000007</v>
      </c>
      <c r="AA15" s="99">
        <f>'Distributor Secondary'!AA6*'DSR Con %'!Y16</f>
        <v>5.0489999999999995</v>
      </c>
      <c r="AB15" s="99">
        <f>'Distributor Secondary'!AB6*'DSR Con %'!Z16</f>
        <v>6.7319999999999993</v>
      </c>
      <c r="AC15" s="99">
        <f>'Distributor Secondary'!AC6*'DSR Con %'!AA16</f>
        <v>10.088999999999999</v>
      </c>
      <c r="AD15" s="99">
        <f>'Distributor Secondary'!AD6*'DSR Con %'!AB16</f>
        <v>11.25</v>
      </c>
      <c r="AE15" s="99">
        <f>'Distributor Secondary'!AE6*'DSR Con %'!AC16</f>
        <v>7.9499999999999993</v>
      </c>
      <c r="AF15" s="99">
        <f>'Distributor Secondary'!AF6*'DSR Con %'!AD16</f>
        <v>28.05</v>
      </c>
      <c r="AG15" s="99">
        <f>'Distributor Secondary'!AG6*'DSR Con %'!AE16</f>
        <v>22.5</v>
      </c>
      <c r="AH15" s="99">
        <f>'Distributor Secondary'!AH6*'DSR Con %'!AF16</f>
        <v>3.3704999999999998</v>
      </c>
      <c r="AI15" s="99">
        <f>'Distributor Secondary'!AI6*'DSR Con %'!AG16</f>
        <v>12</v>
      </c>
      <c r="AJ15" s="99">
        <f>'Distributor Secondary'!AJ6*'DSR Con %'!AH16</f>
        <v>12</v>
      </c>
      <c r="AK15" s="99">
        <f>'Distributor Secondary'!AK6*'DSR Con %'!AI16</f>
        <v>7.9499999999999993</v>
      </c>
      <c r="AL15" s="99">
        <f>'Distributor Secondary'!AL6*'DSR Con %'!AJ16</f>
        <v>7.7399999999999993</v>
      </c>
      <c r="AM15" s="99">
        <f>'Distributor Secondary'!AM6*'DSR Con %'!AK16</f>
        <v>4.3757999999999999</v>
      </c>
      <c r="AN15" s="99">
        <f>'Distributor Secondary'!AN6*'DSR Con %'!AL16</f>
        <v>7.2968999999999999</v>
      </c>
      <c r="AO15" s="99">
        <f>'Distributor Secondary'!AO6*'DSR Con %'!AM16</f>
        <v>0.36659999999999998</v>
      </c>
      <c r="AP15" s="99">
        <f>'Distributor Secondary'!AP6*'DSR Con %'!AN16</f>
        <v>4.3757999999999999</v>
      </c>
      <c r="AQ15" s="99">
        <f>'Distributor Secondary'!AQ6*'DSR Con %'!AO16</f>
        <v>1.5327</v>
      </c>
      <c r="AR15" s="99">
        <f>'Distributor Secondary'!AR6*'DSR Con %'!AP16</f>
        <v>6.8900000000000006</v>
      </c>
      <c r="AS15" s="99">
        <f>'Distributor Secondary'!AS6*'DSR Con %'!AQ16</f>
        <v>2.9172000000000002</v>
      </c>
      <c r="AT15" s="99">
        <f>'Distributor Secondary'!AT6*'DSR Con %'!AR16</f>
        <v>0.73060000000000003</v>
      </c>
      <c r="AU15" s="99">
        <f>'Distributor Secondary'!AU6*'DSR Con %'!AS16</f>
        <v>4.3758000000000008</v>
      </c>
      <c r="AV15" s="99">
        <f>'Distributor Secondary'!AV6*'DSR Con %'!AT16</f>
        <v>1.4560000000000002</v>
      </c>
    </row>
    <row r="16" spans="1:48" s="23" customFormat="1" ht="15">
      <c r="A16" s="139"/>
      <c r="B16" s="25" t="s">
        <v>111</v>
      </c>
      <c r="C16" s="25" t="s">
        <v>112</v>
      </c>
      <c r="D16" s="81" t="s">
        <v>51</v>
      </c>
      <c r="E16" s="117">
        <f t="shared" si="0"/>
        <v>1236923.6365799999</v>
      </c>
      <c r="F16" s="119">
        <f t="shared" si="1"/>
        <v>817.19950000000006</v>
      </c>
      <c r="G16" s="99">
        <f>'Distributor Secondary'!G6*'DSR Con %'!E17</f>
        <v>36.159200000000006</v>
      </c>
      <c r="H16" s="99">
        <f>'Distributor Secondary'!H6*'DSR Con %'!F17</f>
        <v>73.972800000000007</v>
      </c>
      <c r="I16" s="99">
        <f>'Distributor Secondary'!I6*'DSR Con %'!G17</f>
        <v>60.834399999999995</v>
      </c>
      <c r="J16" s="99">
        <f>'Distributor Secondary'!J6*'DSR Con %'!H17</f>
        <v>22.044</v>
      </c>
      <c r="K16" s="99">
        <f>'Distributor Secondary'!K6*'DSR Con %'!I17</f>
        <v>36.159200000000006</v>
      </c>
      <c r="L16" s="99">
        <f>'Distributor Secondary'!L6*'DSR Con %'!J17</f>
        <v>42.741599999999998</v>
      </c>
      <c r="M16" s="99">
        <f>'Distributor Secondary'!M6*'DSR Con %'!K17</f>
        <v>36.159200000000006</v>
      </c>
      <c r="N16" s="99">
        <f>'Distributor Secondary'!N6*'DSR Con %'!L17</f>
        <v>16.9312</v>
      </c>
      <c r="O16" s="99">
        <f>'Distributor Secondary'!O6*'DSR Con %'!M17</f>
        <v>17.2392</v>
      </c>
      <c r="P16" s="99">
        <f>'Distributor Secondary'!P6*'DSR Con %'!N17</f>
        <v>24.648800000000001</v>
      </c>
      <c r="Q16" s="99">
        <f>'Distributor Secondary'!Q6*'DSR Con %'!O17</f>
        <v>16.4648</v>
      </c>
      <c r="R16" s="99">
        <f>'Distributor Secondary'!R6*'DSR Con %'!P17</f>
        <v>65.771199999999993</v>
      </c>
      <c r="S16" s="99">
        <f>'Distributor Secondary'!S6*'DSR Con %'!Q17</f>
        <v>49.332799999999999</v>
      </c>
      <c r="T16" s="99">
        <f>'Distributor Secondary'!T6*'DSR Con %'!R17</f>
        <v>49.332799999999999</v>
      </c>
      <c r="U16" s="99">
        <f>'Distributor Secondary'!U6*'DSR Con %'!S17</f>
        <v>49.332799999999999</v>
      </c>
      <c r="V16" s="99">
        <f>'Distributor Secondary'!V6*'DSR Con %'!T17</f>
        <v>2.5211999999999999</v>
      </c>
      <c r="W16" s="99">
        <f>'Distributor Secondary'!W6*'DSR Con %'!U17</f>
        <v>0.79859999999999998</v>
      </c>
      <c r="X16" s="99">
        <f>'Distributor Secondary'!X6*'DSR Con %'!V17</f>
        <v>8.0783999999999985</v>
      </c>
      <c r="Y16" s="99">
        <f>'Distributor Secondary'!Y6*'DSR Con %'!W17</f>
        <v>4.0446</v>
      </c>
      <c r="Z16" s="99">
        <f>'Distributor Secondary'!Z6*'DSR Con %'!X17</f>
        <v>5.1120000000000001</v>
      </c>
      <c r="AA16" s="99">
        <f>'Distributor Secondary'!AA6*'DSR Con %'!Y17</f>
        <v>6.0587999999999989</v>
      </c>
      <c r="AB16" s="99">
        <f>'Distributor Secondary'!AB6*'DSR Con %'!Z17</f>
        <v>8.0783999999999985</v>
      </c>
      <c r="AC16" s="99">
        <f>'Distributor Secondary'!AC6*'DSR Con %'!AA17</f>
        <v>12.106799999999998</v>
      </c>
      <c r="AD16" s="99">
        <f>'Distributor Secondary'!AD6*'DSR Con %'!AB17</f>
        <v>13.5</v>
      </c>
      <c r="AE16" s="99">
        <f>'Distributor Secondary'!AE6*'DSR Con %'!AC17</f>
        <v>9.5399999999999991</v>
      </c>
      <c r="AF16" s="99">
        <f>'Distributor Secondary'!AF6*'DSR Con %'!AD17</f>
        <v>33.659999999999997</v>
      </c>
      <c r="AG16" s="99">
        <f>'Distributor Secondary'!AG6*'DSR Con %'!AE17</f>
        <v>22.5</v>
      </c>
      <c r="AH16" s="99">
        <f>'Distributor Secondary'!AH6*'DSR Con %'!AF17</f>
        <v>3.3704999999999998</v>
      </c>
      <c r="AI16" s="99">
        <f>'Distributor Secondary'!AI6*'DSR Con %'!AG17</f>
        <v>12</v>
      </c>
      <c r="AJ16" s="99">
        <f>'Distributor Secondary'!AJ6*'DSR Con %'!AH17</f>
        <v>12</v>
      </c>
      <c r="AK16" s="99">
        <f>'Distributor Secondary'!AK6*'DSR Con %'!AI17</f>
        <v>7.9499999999999993</v>
      </c>
      <c r="AL16" s="99">
        <f>'Distributor Secondary'!AL6*'DSR Con %'!AJ17</f>
        <v>8.6</v>
      </c>
      <c r="AM16" s="99">
        <f>'Distributor Secondary'!AM6*'DSR Con %'!AK17</f>
        <v>6.3953999999999995</v>
      </c>
      <c r="AN16" s="99">
        <f>'Distributor Secondary'!AN6*'DSR Con %'!AL17</f>
        <v>10.6647</v>
      </c>
      <c r="AO16" s="99">
        <f>'Distributor Secondary'!AO6*'DSR Con %'!AM17</f>
        <v>0.53579999999999994</v>
      </c>
      <c r="AP16" s="99">
        <f>'Distributor Secondary'!AP6*'DSR Con %'!AN17</f>
        <v>6.3953999999999995</v>
      </c>
      <c r="AQ16" s="99">
        <f>'Distributor Secondary'!AQ6*'DSR Con %'!AO17</f>
        <v>2.2401</v>
      </c>
      <c r="AR16" s="99">
        <f>'Distributor Secondary'!AR6*'DSR Con %'!AP17</f>
        <v>10.07</v>
      </c>
      <c r="AS16" s="99">
        <f>'Distributor Secondary'!AS6*'DSR Con %'!AQ17</f>
        <v>4.2636000000000003</v>
      </c>
      <c r="AT16" s="99">
        <f>'Distributor Secondary'!AT6*'DSR Con %'!AR17</f>
        <v>1.0678000000000001</v>
      </c>
      <c r="AU16" s="99">
        <f>'Distributor Secondary'!AU6*'DSR Con %'!AS17</f>
        <v>6.3954000000000004</v>
      </c>
      <c r="AV16" s="99">
        <f>'Distributor Secondary'!AV6*'DSR Con %'!AT17</f>
        <v>2.1280000000000001</v>
      </c>
    </row>
    <row r="17" spans="1:92" s="37" customFormat="1" ht="15">
      <c r="A17" s="142" t="s">
        <v>205</v>
      </c>
      <c r="B17" s="52" t="s">
        <v>206</v>
      </c>
      <c r="C17" s="52" t="s">
        <v>207</v>
      </c>
      <c r="D17" s="81" t="s">
        <v>51</v>
      </c>
      <c r="E17" s="117">
        <f t="shared" si="0"/>
        <v>1772543.9901897502</v>
      </c>
      <c r="F17" s="119">
        <f t="shared" si="1"/>
        <v>1022.4303300000004</v>
      </c>
      <c r="G17" s="100">
        <f>'Distributor Secondary'!G7*'DSR Con %'!E19</f>
        <v>34.392330000000001</v>
      </c>
      <c r="H17" s="100">
        <f>'Distributor Secondary'!H7*'DSR Con %'!F19</f>
        <v>70.358220000000003</v>
      </c>
      <c r="I17" s="100">
        <f>'Distributor Secondary'!I7*'DSR Con %'!G19</f>
        <v>57.861810000000006</v>
      </c>
      <c r="J17" s="100">
        <f>'Distributor Secondary'!J7*'DSR Con %'!H19</f>
        <v>20.966850000000001</v>
      </c>
      <c r="K17" s="100">
        <f>'Distributor Secondary'!K7*'DSR Con %'!I19</f>
        <v>34.392330000000001</v>
      </c>
      <c r="L17" s="100">
        <f>'Distributor Secondary'!L7*'DSR Con %'!J19</f>
        <v>40.653090000000006</v>
      </c>
      <c r="M17" s="100">
        <f>'Distributor Secondary'!M7*'DSR Con %'!K19</f>
        <v>34.392330000000001</v>
      </c>
      <c r="N17" s="100">
        <f>'Distributor Secondary'!N7*'DSR Con %'!L19</f>
        <v>16.10388</v>
      </c>
      <c r="O17" s="100">
        <f>'Distributor Secondary'!O7*'DSR Con %'!M19</f>
        <v>16.396830000000001</v>
      </c>
      <c r="P17" s="100">
        <f>'Distributor Secondary'!P7*'DSR Con %'!N19</f>
        <v>23.444369999999999</v>
      </c>
      <c r="Q17" s="100">
        <f>'Distributor Secondary'!Q7*'DSR Con %'!O19</f>
        <v>15.660269999999999</v>
      </c>
      <c r="R17" s="100">
        <f>'Distributor Secondary'!R7*'DSR Con %'!P19</f>
        <v>62.557380000000002</v>
      </c>
      <c r="S17" s="100">
        <f>'Distributor Secondary'!S7*'DSR Con %'!Q19</f>
        <v>60.544800000000002</v>
      </c>
      <c r="T17" s="100">
        <f>'Distributor Secondary'!T7*'DSR Con %'!R19</f>
        <v>46.922219999999996</v>
      </c>
      <c r="U17" s="100">
        <f>'Distributor Secondary'!U7*'DSR Con %'!S19</f>
        <v>46.922219999999996</v>
      </c>
      <c r="V17" s="100">
        <f>'Distributor Secondary'!V7*'DSR Con %'!T19</f>
        <v>2.3684000000000003</v>
      </c>
      <c r="W17" s="100">
        <f>'Distributor Secondary'!W7*'DSR Con %'!U19</f>
        <v>0.89539999999999997</v>
      </c>
      <c r="X17" s="100">
        <f>'Distributor Secondary'!X7*'DSR Con %'!V19</f>
        <v>17.952000000000002</v>
      </c>
      <c r="Y17" s="100">
        <f>'Distributor Secondary'!Y7*'DSR Con %'!W19</f>
        <v>8.9879999999999995</v>
      </c>
      <c r="Z17" s="100">
        <f>'Distributor Secondary'!Z7*'DSR Con %'!X19</f>
        <v>14.200000000000001</v>
      </c>
      <c r="AA17" s="100">
        <f>'Distributor Secondary'!AA7*'DSR Con %'!Y19</f>
        <v>13.464000000000002</v>
      </c>
      <c r="AB17" s="100">
        <f>'Distributor Secondary'!AB7*'DSR Con %'!Z19</f>
        <v>11.968000000000002</v>
      </c>
      <c r="AC17" s="100">
        <f>'Distributor Secondary'!AC7*'DSR Con %'!AA19</f>
        <v>17.936000000000003</v>
      </c>
      <c r="AD17" s="100">
        <f>'Distributor Secondary'!AD7*'DSR Con %'!AB19</f>
        <v>28</v>
      </c>
      <c r="AE17" s="100">
        <f>'Distributor Secondary'!AE7*'DSR Con %'!AC19</f>
        <v>25</v>
      </c>
      <c r="AF17" s="100">
        <f>'Distributor Secondary'!AF7*'DSR Con %'!AD19</f>
        <v>54.56</v>
      </c>
      <c r="AG17" s="100">
        <f>'Distributor Secondary'!AG7*'DSR Con %'!AE19</f>
        <v>70</v>
      </c>
      <c r="AH17" s="100">
        <f>'Distributor Secondary'!AH7*'DSR Con %'!AF19</f>
        <v>5.9920000000000009</v>
      </c>
      <c r="AI17" s="100">
        <f>'Distributor Secondary'!AI7*'DSR Con %'!AG19</f>
        <v>37.5</v>
      </c>
      <c r="AJ17" s="100">
        <f>'Distributor Secondary'!AJ7*'DSR Con %'!AH19</f>
        <v>37.5</v>
      </c>
      <c r="AK17" s="100">
        <f>'Distributor Secondary'!AK7*'DSR Con %'!AI19</f>
        <v>15.5</v>
      </c>
      <c r="AL17" s="100">
        <f>'Distributor Secondary'!AL7*'DSR Con %'!AJ19</f>
        <v>12.4</v>
      </c>
      <c r="AM17" s="100">
        <f>'Distributor Secondary'!AM7*'DSR Con %'!AK19</f>
        <v>6.9564000000000004</v>
      </c>
      <c r="AN17" s="100">
        <f>'Distributor Secondary'!AN7*'DSR Con %'!AL19</f>
        <v>11.600200000000001</v>
      </c>
      <c r="AO17" s="100">
        <f>'Distributor Secondary'!AO7*'DSR Con %'!AM19</f>
        <v>0.58279999999999998</v>
      </c>
      <c r="AP17" s="100">
        <f>'Distributor Secondary'!AP7*'DSR Con %'!AN19</f>
        <v>6.9564000000000004</v>
      </c>
      <c r="AQ17" s="100">
        <f>'Distributor Secondary'!AQ7*'DSR Con %'!AO19</f>
        <v>2.4365999999999999</v>
      </c>
      <c r="AR17" s="100">
        <f>'Distributor Secondary'!AR7*'DSR Con %'!AP19</f>
        <v>15.5</v>
      </c>
      <c r="AS17" s="100">
        <f>'Distributor Secondary'!AS7*'DSR Con %'!AQ19</f>
        <v>6.9564000000000004</v>
      </c>
      <c r="AT17" s="100">
        <f>'Distributor Secondary'!AT7*'DSR Con %'!AR19</f>
        <v>1.7422</v>
      </c>
      <c r="AU17" s="100">
        <f>'Distributor Secondary'!AU7*'DSR Con %'!AS19</f>
        <v>10.434600000000001</v>
      </c>
      <c r="AV17" s="100">
        <f>'Distributor Secondary'!AV7*'DSR Con %'!AT19</f>
        <v>3.4720000000000004</v>
      </c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</row>
    <row r="18" spans="1:92" s="37" customFormat="1" ht="15">
      <c r="A18" s="142"/>
      <c r="B18" s="52" t="s">
        <v>208</v>
      </c>
      <c r="C18" s="52" t="s">
        <v>209</v>
      </c>
      <c r="D18" s="81" t="s">
        <v>51</v>
      </c>
      <c r="E18" s="117">
        <f t="shared" si="0"/>
        <v>1245491.8170707503</v>
      </c>
      <c r="F18" s="119">
        <f t="shared" si="1"/>
        <v>760.19462999999996</v>
      </c>
      <c r="G18" s="100">
        <f>'Distributor Secondary'!G7*'DSR Con %'!E20</f>
        <v>29.954610000000002</v>
      </c>
      <c r="H18" s="100">
        <f>'Distributor Secondary'!H7*'DSR Con %'!F20</f>
        <v>61.279740000000004</v>
      </c>
      <c r="I18" s="100">
        <f>'Distributor Secondary'!I7*'DSR Con %'!G20</f>
        <v>50.395770000000006</v>
      </c>
      <c r="J18" s="100">
        <f>'Distributor Secondary'!J7*'DSR Con %'!H20</f>
        <v>18.261450000000004</v>
      </c>
      <c r="K18" s="100">
        <f>'Distributor Secondary'!K7*'DSR Con %'!I20</f>
        <v>34.392330000000001</v>
      </c>
      <c r="L18" s="100">
        <f>'Distributor Secondary'!L7*'DSR Con %'!J20</f>
        <v>35.407530000000008</v>
      </c>
      <c r="M18" s="100">
        <f>'Distributor Secondary'!M7*'DSR Con %'!K20</f>
        <v>29.954610000000002</v>
      </c>
      <c r="N18" s="100">
        <f>'Distributor Secondary'!N7*'DSR Con %'!L20</f>
        <v>14.025960000000001</v>
      </c>
      <c r="O18" s="100">
        <f>'Distributor Secondary'!O7*'DSR Con %'!M20</f>
        <v>14.281110000000002</v>
      </c>
      <c r="P18" s="100">
        <f>'Distributor Secondary'!P7*'DSR Con %'!N20</f>
        <v>20.41929</v>
      </c>
      <c r="Q18" s="100">
        <f>'Distributor Secondary'!Q7*'DSR Con %'!O20</f>
        <v>13.63959</v>
      </c>
      <c r="R18" s="100">
        <f>'Distributor Secondary'!R7*'DSR Con %'!P20</f>
        <v>54.485460000000003</v>
      </c>
      <c r="S18" s="100">
        <f>'Distributor Secondary'!S7*'DSR Con %'!Q20</f>
        <v>37.840499999999999</v>
      </c>
      <c r="T18" s="100">
        <f>'Distributor Secondary'!T7*'DSR Con %'!R20</f>
        <v>40.867739999999998</v>
      </c>
      <c r="U18" s="100">
        <f>'Distributor Secondary'!U7*'DSR Con %'!S20</f>
        <v>40.867739999999998</v>
      </c>
      <c r="V18" s="100">
        <f>'Distributor Secondary'!V7*'DSR Con %'!T20</f>
        <v>2.0628000000000002</v>
      </c>
      <c r="W18" s="100">
        <f>'Distributor Secondary'!W7*'DSR Con %'!U20</f>
        <v>0.72599999999999998</v>
      </c>
      <c r="X18" s="100">
        <f>'Distributor Secondary'!X7*'DSR Con %'!V20</f>
        <v>5.9840000000000009</v>
      </c>
      <c r="Y18" s="100">
        <f>'Distributor Secondary'!Y7*'DSR Con %'!W20</f>
        <v>2.2469999999999999</v>
      </c>
      <c r="Z18" s="100">
        <f>'Distributor Secondary'!Z7*'DSR Con %'!X20</f>
        <v>5.6800000000000006</v>
      </c>
      <c r="AA18" s="100">
        <f>'Distributor Secondary'!AA7*'DSR Con %'!Y20</f>
        <v>6.7320000000000011</v>
      </c>
      <c r="AB18" s="100">
        <f>'Distributor Secondary'!AB7*'DSR Con %'!Z20</f>
        <v>8.0784000000000002</v>
      </c>
      <c r="AC18" s="100">
        <f>'Distributor Secondary'!AC7*'DSR Con %'!AA20</f>
        <v>12.106800000000002</v>
      </c>
      <c r="AD18" s="100">
        <f>'Distributor Secondary'!AD7*'DSR Con %'!AB20</f>
        <v>18.900000000000002</v>
      </c>
      <c r="AE18" s="100">
        <f>'Distributor Secondary'!AE7*'DSR Con %'!AC20</f>
        <v>10</v>
      </c>
      <c r="AF18" s="100">
        <f>'Distributor Secondary'!AF7*'DSR Con %'!AD20</f>
        <v>47.52</v>
      </c>
      <c r="AG18" s="100">
        <f>'Distributor Secondary'!AG7*'DSR Con %'!AE20</f>
        <v>28</v>
      </c>
      <c r="AH18" s="100">
        <f>'Distributor Secondary'!AH7*'DSR Con %'!AF20</f>
        <v>3.7450000000000001</v>
      </c>
      <c r="AI18" s="100">
        <f>'Distributor Secondary'!AI7*'DSR Con %'!AG20</f>
        <v>15</v>
      </c>
      <c r="AJ18" s="100">
        <f>'Distributor Secondary'!AJ7*'DSR Con %'!AH20</f>
        <v>15</v>
      </c>
      <c r="AK18" s="100">
        <f>'Distributor Secondary'!AK7*'DSR Con %'!AI20</f>
        <v>13.5</v>
      </c>
      <c r="AL18" s="100">
        <f>'Distributor Secondary'!AL7*'DSR Con %'!AJ20</f>
        <v>10.8</v>
      </c>
      <c r="AM18" s="100">
        <f>'Distributor Secondary'!AM7*'DSR Con %'!AK20</f>
        <v>6.0588000000000006</v>
      </c>
      <c r="AN18" s="100">
        <f>'Distributor Secondary'!AN7*'DSR Con %'!AL20</f>
        <v>10.103400000000001</v>
      </c>
      <c r="AO18" s="100">
        <f>'Distributor Secondary'!AO7*'DSR Con %'!AM20</f>
        <v>0.50760000000000005</v>
      </c>
      <c r="AP18" s="100">
        <f>'Distributor Secondary'!AP7*'DSR Con %'!AN20</f>
        <v>6.0588000000000006</v>
      </c>
      <c r="AQ18" s="100">
        <f>'Distributor Secondary'!AQ7*'DSR Con %'!AO20</f>
        <v>2.1222000000000003</v>
      </c>
      <c r="AR18" s="100">
        <f>'Distributor Secondary'!AR7*'DSR Con %'!AP20</f>
        <v>13.5</v>
      </c>
      <c r="AS18" s="100">
        <f>'Distributor Secondary'!AS7*'DSR Con %'!AQ20</f>
        <v>6.0588000000000006</v>
      </c>
      <c r="AT18" s="100">
        <f>'Distributor Secondary'!AT7*'DSR Con %'!AR20</f>
        <v>1.5174000000000001</v>
      </c>
      <c r="AU18" s="100">
        <f>'Distributor Secondary'!AU7*'DSR Con %'!AS20</f>
        <v>9.0882000000000023</v>
      </c>
      <c r="AV18" s="100">
        <f>'Distributor Secondary'!AV7*'DSR Con %'!AT20</f>
        <v>3.0240000000000005</v>
      </c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</row>
    <row r="19" spans="1:92" s="37" customFormat="1" ht="15">
      <c r="A19" s="142"/>
      <c r="B19" s="47" t="s">
        <v>210</v>
      </c>
      <c r="C19" s="47" t="s">
        <v>211</v>
      </c>
      <c r="D19" s="81" t="s">
        <v>51</v>
      </c>
      <c r="E19" s="117">
        <f t="shared" si="0"/>
        <v>776832.15127475001</v>
      </c>
      <c r="F19" s="119">
        <f t="shared" si="1"/>
        <v>487.9320899999999</v>
      </c>
      <c r="G19" s="100">
        <f>'Distributor Secondary'!G7*'DSR Con %'!E21</f>
        <v>21.079170000000001</v>
      </c>
      <c r="H19" s="100">
        <f>'Distributor Secondary'!H7*'DSR Con %'!F21</f>
        <v>43.122779999999999</v>
      </c>
      <c r="I19" s="100">
        <f>'Distributor Secondary'!I7*'DSR Con %'!G21</f>
        <v>35.46369</v>
      </c>
      <c r="J19" s="100">
        <f>'Distributor Secondary'!J7*'DSR Con %'!H21</f>
        <v>12.850650000000002</v>
      </c>
      <c r="K19" s="100">
        <f>'Distributor Secondary'!K7*'DSR Con %'!I21</f>
        <v>16.641449999999999</v>
      </c>
      <c r="L19" s="100">
        <f>'Distributor Secondary'!L7*'DSR Con %'!J21</f>
        <v>24.916410000000003</v>
      </c>
      <c r="M19" s="100">
        <f>'Distributor Secondary'!M7*'DSR Con %'!K21</f>
        <v>21.079170000000001</v>
      </c>
      <c r="N19" s="100">
        <f>'Distributor Secondary'!N7*'DSR Con %'!L21</f>
        <v>9.87012</v>
      </c>
      <c r="O19" s="100">
        <f>'Distributor Secondary'!O7*'DSR Con %'!M21</f>
        <v>10.049670000000001</v>
      </c>
      <c r="P19" s="100">
        <f>'Distributor Secondary'!P7*'DSR Con %'!N21</f>
        <v>14.369129999999998</v>
      </c>
      <c r="Q19" s="100">
        <f>'Distributor Secondary'!Q7*'DSR Con %'!O21</f>
        <v>9.5982299999999992</v>
      </c>
      <c r="R19" s="100">
        <f>'Distributor Secondary'!R7*'DSR Con %'!P21</f>
        <v>38.341619999999999</v>
      </c>
      <c r="S19" s="100">
        <f>'Distributor Secondary'!S7*'DSR Con %'!Q21</f>
        <v>18.163439999999998</v>
      </c>
      <c r="T19" s="100">
        <f>'Distributor Secondary'!T7*'DSR Con %'!R21</f>
        <v>28.758779999999998</v>
      </c>
      <c r="U19" s="100">
        <f>'Distributor Secondary'!U7*'DSR Con %'!S21</f>
        <v>28.758779999999998</v>
      </c>
      <c r="V19" s="100">
        <f>'Distributor Secondary'!V7*'DSR Con %'!T21</f>
        <v>1.4516000000000002</v>
      </c>
      <c r="W19" s="100">
        <f>'Distributor Secondary'!W7*'DSR Con %'!U21</f>
        <v>0.24199999999999999</v>
      </c>
      <c r="X19" s="100">
        <f>'Distributor Secondary'!X7*'DSR Con %'!V21</f>
        <v>0</v>
      </c>
      <c r="Y19" s="100">
        <f>'Distributor Secondary'!Y7*'DSR Con %'!W21</f>
        <v>1.4980000000000002</v>
      </c>
      <c r="Z19" s="100">
        <f>'Distributor Secondary'!Z7*'DSR Con %'!X21</f>
        <v>2.8400000000000003</v>
      </c>
      <c r="AA19" s="100">
        <f>'Distributor Secondary'!AA7*'DSR Con %'!Y21</f>
        <v>6.7320000000000011</v>
      </c>
      <c r="AB19" s="100">
        <f>'Distributor Secondary'!AB7*'DSR Con %'!Z21</f>
        <v>2.9920000000000004</v>
      </c>
      <c r="AC19" s="100">
        <f>'Distributor Secondary'!AC7*'DSR Con %'!AA21</f>
        <v>4.4840000000000009</v>
      </c>
      <c r="AD19" s="100">
        <f>'Distributor Secondary'!AD7*'DSR Con %'!AB21</f>
        <v>7</v>
      </c>
      <c r="AE19" s="100">
        <f>'Distributor Secondary'!AE7*'DSR Con %'!AC21</f>
        <v>5</v>
      </c>
      <c r="AF19" s="100">
        <f>'Distributor Secondary'!AF7*'DSR Con %'!AD21</f>
        <v>33.44</v>
      </c>
      <c r="AG19" s="100">
        <f>'Distributor Secondary'!AG7*'DSR Con %'!AE21</f>
        <v>14</v>
      </c>
      <c r="AH19" s="100">
        <f>'Distributor Secondary'!AH7*'DSR Con %'!AF21</f>
        <v>2.2469999999999999</v>
      </c>
      <c r="AI19" s="100">
        <f>'Distributor Secondary'!AI7*'DSR Con %'!AG21</f>
        <v>7.5</v>
      </c>
      <c r="AJ19" s="100">
        <f>'Distributor Secondary'!AJ7*'DSR Con %'!AH21</f>
        <v>7.5</v>
      </c>
      <c r="AK19" s="100">
        <f>'Distributor Secondary'!AK7*'DSR Con %'!AI21</f>
        <v>9.5</v>
      </c>
      <c r="AL19" s="100">
        <f>'Distributor Secondary'!AL7*'DSR Con %'!AJ21</f>
        <v>7.6</v>
      </c>
      <c r="AM19" s="100">
        <f>'Distributor Secondary'!AM7*'DSR Con %'!AK21</f>
        <v>4.2636000000000003</v>
      </c>
      <c r="AN19" s="100">
        <f>'Distributor Secondary'!AN7*'DSR Con %'!AL21</f>
        <v>7.1098000000000008</v>
      </c>
      <c r="AO19" s="100">
        <f>'Distributor Secondary'!AO7*'DSR Con %'!AM21</f>
        <v>0.35720000000000002</v>
      </c>
      <c r="AP19" s="100">
        <f>'Distributor Secondary'!AP7*'DSR Con %'!AN21</f>
        <v>4.2636000000000003</v>
      </c>
      <c r="AQ19" s="100">
        <f>'Distributor Secondary'!AQ7*'DSR Con %'!AO21</f>
        <v>1.4934000000000001</v>
      </c>
      <c r="AR19" s="100">
        <f>'Distributor Secondary'!AR7*'DSR Con %'!AP21</f>
        <v>9.5</v>
      </c>
      <c r="AS19" s="100">
        <f>'Distributor Secondary'!AS7*'DSR Con %'!AQ21</f>
        <v>4.2636000000000003</v>
      </c>
      <c r="AT19" s="100">
        <f>'Distributor Secondary'!AT7*'DSR Con %'!AR21</f>
        <v>1.0678000000000001</v>
      </c>
      <c r="AU19" s="100">
        <f>'Distributor Secondary'!AU7*'DSR Con %'!AS21</f>
        <v>6.3954000000000004</v>
      </c>
      <c r="AV19" s="100">
        <f>'Distributor Secondary'!AV7*'DSR Con %'!AT21</f>
        <v>2.1280000000000001</v>
      </c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</row>
    <row r="20" spans="1:92" s="37" customFormat="1" ht="15">
      <c r="A20" s="142"/>
      <c r="B20" s="52" t="s">
        <v>212</v>
      </c>
      <c r="C20" s="52" t="s">
        <v>213</v>
      </c>
      <c r="D20" s="81" t="s">
        <v>51</v>
      </c>
      <c r="E20" s="117">
        <f t="shared" si="0"/>
        <v>1087027.1122897503</v>
      </c>
      <c r="F20" s="119">
        <f t="shared" si="1"/>
        <v>659.24795000000017</v>
      </c>
      <c r="G20" s="100">
        <f>'Distributor Secondary'!G7*'DSR Con %'!E22</f>
        <v>25.51689</v>
      </c>
      <c r="H20" s="100">
        <f>'Distributor Secondary'!H7*'DSR Con %'!F22</f>
        <v>52.201259999999998</v>
      </c>
      <c r="I20" s="100">
        <f>'Distributor Secondary'!I7*'DSR Con %'!G22</f>
        <v>42.929730000000006</v>
      </c>
      <c r="J20" s="100">
        <f>'Distributor Secondary'!J7*'DSR Con %'!H22</f>
        <v>15.556050000000003</v>
      </c>
      <c r="K20" s="100">
        <f>'Distributor Secondary'!K7*'DSR Con %'!I22</f>
        <v>25.51689</v>
      </c>
      <c r="L20" s="100">
        <f>'Distributor Secondary'!L7*'DSR Con %'!J22</f>
        <v>30.161970000000004</v>
      </c>
      <c r="M20" s="100">
        <f>'Distributor Secondary'!M7*'DSR Con %'!K22</f>
        <v>25.51689</v>
      </c>
      <c r="N20" s="100">
        <f>'Distributor Secondary'!N7*'DSR Con %'!L22</f>
        <v>11.948040000000001</v>
      </c>
      <c r="O20" s="100">
        <f>'Distributor Secondary'!O7*'DSR Con %'!M22</f>
        <v>12.16539</v>
      </c>
      <c r="P20" s="100">
        <f>'Distributor Secondary'!P7*'DSR Con %'!N22</f>
        <v>17.394210000000001</v>
      </c>
      <c r="Q20" s="100">
        <f>'Distributor Secondary'!Q7*'DSR Con %'!O22</f>
        <v>11.61891</v>
      </c>
      <c r="R20" s="100">
        <f>'Distributor Secondary'!R7*'DSR Con %'!P22</f>
        <v>46.413540000000005</v>
      </c>
      <c r="S20" s="100">
        <f>'Distributor Secondary'!S7*'DSR Con %'!Q22</f>
        <v>34.81326</v>
      </c>
      <c r="T20" s="100">
        <f>'Distributor Secondary'!T7*'DSR Con %'!R22</f>
        <v>34.81326</v>
      </c>
      <c r="U20" s="100">
        <f>'Distributor Secondary'!U7*'DSR Con %'!S22</f>
        <v>34.81326</v>
      </c>
      <c r="V20" s="100">
        <f>'Distributor Secondary'!V7*'DSR Con %'!T22</f>
        <v>1.7572000000000003</v>
      </c>
      <c r="W20" s="100">
        <f>'Distributor Secondary'!W7*'DSR Con %'!U22</f>
        <v>0.55659999999999998</v>
      </c>
      <c r="X20" s="100">
        <f>'Distributor Secondary'!X7*'DSR Con %'!V22</f>
        <v>5.9840000000000009</v>
      </c>
      <c r="Y20" s="100">
        <f>'Distributor Secondary'!Y7*'DSR Con %'!W22</f>
        <v>2.2469999999999999</v>
      </c>
      <c r="Z20" s="100">
        <f>'Distributor Secondary'!Z7*'DSR Con %'!X22</f>
        <v>5.6800000000000006</v>
      </c>
      <c r="AA20" s="100">
        <f>'Distributor Secondary'!AA7*'DSR Con %'!Y22</f>
        <v>6.7320000000000011</v>
      </c>
      <c r="AB20" s="100">
        <f>'Distributor Secondary'!AB7*'DSR Con %'!Z22</f>
        <v>6.8816000000000006</v>
      </c>
      <c r="AC20" s="100">
        <f>'Distributor Secondary'!AC7*'DSR Con %'!AA22</f>
        <v>10.313200000000002</v>
      </c>
      <c r="AD20" s="100">
        <f>'Distributor Secondary'!AD7*'DSR Con %'!AB22</f>
        <v>16.100000000000001</v>
      </c>
      <c r="AE20" s="100">
        <f>'Distributor Secondary'!AE7*'DSR Con %'!AC22</f>
        <v>10</v>
      </c>
      <c r="AF20" s="100">
        <f>'Distributor Secondary'!AF7*'DSR Con %'!AD22</f>
        <v>40.480000000000004</v>
      </c>
      <c r="AG20" s="100">
        <f>'Distributor Secondary'!AG7*'DSR Con %'!AE22</f>
        <v>28</v>
      </c>
      <c r="AH20" s="100">
        <f>'Distributor Secondary'!AH7*'DSR Con %'!AF22</f>
        <v>2.9960000000000004</v>
      </c>
      <c r="AI20" s="100">
        <f>'Distributor Secondary'!AI7*'DSR Con %'!AG22</f>
        <v>15</v>
      </c>
      <c r="AJ20" s="100">
        <f>'Distributor Secondary'!AJ7*'DSR Con %'!AH22</f>
        <v>15</v>
      </c>
      <c r="AK20" s="100">
        <f>'Distributor Secondary'!AK7*'DSR Con %'!AI22</f>
        <v>11.5</v>
      </c>
      <c r="AL20" s="100">
        <f>'Distributor Secondary'!AL7*'DSR Con %'!AJ22</f>
        <v>9.2000000000000011</v>
      </c>
      <c r="AM20" s="100">
        <f>'Distributor Secondary'!AM7*'DSR Con %'!AK22</f>
        <v>5.1612000000000009</v>
      </c>
      <c r="AN20" s="100">
        <f>'Distributor Secondary'!AN7*'DSR Con %'!AL22</f>
        <v>8.6066000000000003</v>
      </c>
      <c r="AO20" s="100">
        <f>'Distributor Secondary'!AO7*'DSR Con %'!AM22</f>
        <v>0.43240000000000006</v>
      </c>
      <c r="AP20" s="100">
        <f>'Distributor Secondary'!AP7*'DSR Con %'!AN22</f>
        <v>5.1612000000000009</v>
      </c>
      <c r="AQ20" s="100">
        <f>'Distributor Secondary'!AQ7*'DSR Con %'!AO22</f>
        <v>1.8078000000000001</v>
      </c>
      <c r="AR20" s="100">
        <f>'Distributor Secondary'!AR7*'DSR Con %'!AP22</f>
        <v>11.5</v>
      </c>
      <c r="AS20" s="100">
        <f>'Distributor Secondary'!AS7*'DSR Con %'!AQ22</f>
        <v>5.1612000000000009</v>
      </c>
      <c r="AT20" s="100">
        <f>'Distributor Secondary'!AT7*'DSR Con %'!AR22</f>
        <v>1.2926</v>
      </c>
      <c r="AU20" s="100">
        <f>'Distributor Secondary'!AU7*'DSR Con %'!AS22</f>
        <v>7.7418000000000013</v>
      </c>
      <c r="AV20" s="100">
        <f>'Distributor Secondary'!AV7*'DSR Con %'!AT22</f>
        <v>2.5760000000000005</v>
      </c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</row>
    <row r="21" spans="1:92" s="37" customFormat="1" ht="15">
      <c r="A21" s="143" t="s">
        <v>55</v>
      </c>
      <c r="B21" s="47" t="s">
        <v>189</v>
      </c>
      <c r="C21" s="47" t="s">
        <v>190</v>
      </c>
      <c r="D21" s="81" t="s">
        <v>51</v>
      </c>
      <c r="E21" s="117">
        <f t="shared" si="0"/>
        <v>3141153.9782874994</v>
      </c>
      <c r="F21" s="119">
        <f t="shared" si="1"/>
        <v>1427.1754000000001</v>
      </c>
      <c r="G21" s="101">
        <f>'Distributor Secondary'!G8*'DSR Con %'!E24</f>
        <v>43.144500000000008</v>
      </c>
      <c r="H21" s="101">
        <f>'Distributor Secondary'!H8*'DSR Con %'!F24</f>
        <v>88.263000000000005</v>
      </c>
      <c r="I21" s="101">
        <f>'Distributor Secondary'!I8*'DSR Con %'!G24</f>
        <v>72.586500000000001</v>
      </c>
      <c r="J21" s="101">
        <f>'Distributor Secondary'!J8*'DSR Con %'!H24</f>
        <v>26.302500000000002</v>
      </c>
      <c r="K21" s="101">
        <f>'Distributor Secondary'!K8*'DSR Con %'!I24</f>
        <v>43.144500000000008</v>
      </c>
      <c r="L21" s="101">
        <f>'Distributor Secondary'!L8*'DSR Con %'!J24</f>
        <v>50.9985</v>
      </c>
      <c r="M21" s="101">
        <f>'Distributor Secondary'!M8*'DSR Con %'!K24</f>
        <v>43.144500000000008</v>
      </c>
      <c r="N21" s="101">
        <f>'Distributor Secondary'!N8*'DSR Con %'!L24</f>
        <v>20.202000000000002</v>
      </c>
      <c r="O21" s="101">
        <f>'Distributor Secondary'!O8*'DSR Con %'!M24</f>
        <v>20.569500000000001</v>
      </c>
      <c r="P21" s="101">
        <f>'Distributor Secondary'!P8*'DSR Con %'!N24</f>
        <v>29.410500000000003</v>
      </c>
      <c r="Q21" s="101">
        <f>'Distributor Secondary'!Q8*'DSR Con %'!O24</f>
        <v>19.645499999999998</v>
      </c>
      <c r="R21" s="101">
        <f>'Distributor Secondary'!R8*'DSR Con %'!P24</f>
        <v>78.477000000000004</v>
      </c>
      <c r="S21" s="101">
        <f>'Distributor Secondary'!S8*'DSR Con %'!Q24</f>
        <v>58.863</v>
      </c>
      <c r="T21" s="101">
        <f>'Distributor Secondary'!T8*'DSR Con %'!R24</f>
        <v>58.863</v>
      </c>
      <c r="U21" s="101">
        <f>'Distributor Secondary'!U8*'DSR Con %'!S24</f>
        <v>66.711400000000012</v>
      </c>
      <c r="V21" s="101">
        <f>'Distributor Secondary'!V8*'DSR Con %'!T24</f>
        <v>5.8445999999999998</v>
      </c>
      <c r="W21" s="101">
        <f>'Distributor Secondary'!W8*'DSR Con %'!U24</f>
        <v>1.8512999999999999</v>
      </c>
      <c r="X21" s="101">
        <f>'Distributor Secondary'!X8*'DSR Con %'!V24</f>
        <v>22.8888</v>
      </c>
      <c r="Y21" s="101">
        <f>'Distributor Secondary'!Y8*'DSR Con %'!W24</f>
        <v>11.4597</v>
      </c>
      <c r="Z21" s="101">
        <f>'Distributor Secondary'!Z8*'DSR Con %'!X24</f>
        <v>21.726000000000003</v>
      </c>
      <c r="AA21" s="101">
        <f>'Distributor Secondary'!AA8*'DSR Con %'!Y24</f>
        <v>25.7499</v>
      </c>
      <c r="AB21" s="101">
        <f>'Distributor Secondary'!AB8*'DSR Con %'!Z24</f>
        <v>22.8888</v>
      </c>
      <c r="AC21" s="101">
        <f>'Distributor Secondary'!AC8*'DSR Con %'!AA24</f>
        <v>34.302600000000005</v>
      </c>
      <c r="AD21" s="101">
        <f>'Distributor Secondary'!AD8*'DSR Con %'!AB24</f>
        <v>36.299999999999997</v>
      </c>
      <c r="AE21" s="101">
        <f>'Distributor Secondary'!AE8*'DSR Con %'!AC24</f>
        <v>25.95</v>
      </c>
      <c r="AF21" s="101">
        <f>'Distributor Secondary'!AF8*'DSR Con %'!AD24</f>
        <v>90.75</v>
      </c>
      <c r="AG21" s="101">
        <f>'Distributor Secondary'!AG8*'DSR Con %'!AE24</f>
        <v>72.599999999999994</v>
      </c>
      <c r="AH21" s="101">
        <f>'Distributor Secondary'!AH8*'DSR Con %'!AF24</f>
        <v>10.111499999999999</v>
      </c>
      <c r="AI21" s="101">
        <f>'Distributor Secondary'!AI8*'DSR Con %'!AG24</f>
        <v>44.03</v>
      </c>
      <c r="AJ21" s="101">
        <f>'Distributor Secondary'!AJ8*'DSR Con %'!AH24</f>
        <v>44.03</v>
      </c>
      <c r="AK21" s="101">
        <f>'Distributor Secondary'!AK8*'DSR Con %'!AI24</f>
        <v>29.410000000000004</v>
      </c>
      <c r="AL21" s="101">
        <f>'Distributor Secondary'!AL8*'DSR Con %'!AJ24</f>
        <v>23.46</v>
      </c>
      <c r="AM21" s="101">
        <f>'Distributor Secondary'!AM8*'DSR Con %'!AK24</f>
        <v>17.166599999999999</v>
      </c>
      <c r="AN21" s="101">
        <f>'Distributor Secondary'!AN8*'DSR Con %'!AL24</f>
        <v>28.626300000000001</v>
      </c>
      <c r="AO21" s="101">
        <f>'Distributor Secondary'!AO8*'DSR Con %'!AM24</f>
        <v>1.4381999999999999</v>
      </c>
      <c r="AP21" s="101">
        <f>'Distributor Secondary'!AP8*'DSR Con %'!AN24</f>
        <v>17.166599999999999</v>
      </c>
      <c r="AQ21" s="101">
        <f>'Distributor Secondary'!AQ8*'DSR Con %'!AO24</f>
        <v>6.0129000000000001</v>
      </c>
      <c r="AR21" s="101">
        <f>'Distributor Secondary'!AR8*'DSR Con %'!AP24</f>
        <v>29.410000000000004</v>
      </c>
      <c r="AS21" s="101">
        <f>'Distributor Secondary'!AS8*'DSR Con %'!AQ24</f>
        <v>25.7499</v>
      </c>
      <c r="AT21" s="101">
        <f>'Distributor Secondary'!AT8*'DSR Con %'!AR24</f>
        <v>6.4489500000000008</v>
      </c>
      <c r="AU21" s="101">
        <f>'Distributor Secondary'!AU8*'DSR Con %'!AS24</f>
        <v>38.624850000000002</v>
      </c>
      <c r="AV21" s="101">
        <f>'Distributor Secondary'!AV8*'DSR Con %'!AT24</f>
        <v>12.852000000000002</v>
      </c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</row>
    <row r="22" spans="1:92" s="37" customFormat="1" ht="15">
      <c r="A22" s="143"/>
      <c r="B22" s="47" t="s">
        <v>191</v>
      </c>
      <c r="C22" s="47" t="s">
        <v>192</v>
      </c>
      <c r="D22" s="81" t="s">
        <v>51</v>
      </c>
      <c r="E22" s="117">
        <f t="shared" si="0"/>
        <v>2026650.34259</v>
      </c>
      <c r="F22" s="119">
        <f t="shared" si="1"/>
        <v>1027.8427999999999</v>
      </c>
      <c r="G22" s="101">
        <f>'Distributor Secondary'!G8*'DSR Con %'!E25</f>
        <v>34.515600000000006</v>
      </c>
      <c r="H22" s="101">
        <f>'Distributor Secondary'!H8*'DSR Con %'!F25</f>
        <v>70.610400000000013</v>
      </c>
      <c r="I22" s="101">
        <f>'Distributor Secondary'!I8*'DSR Con %'!G25</f>
        <v>58.069200000000002</v>
      </c>
      <c r="J22" s="101">
        <f>'Distributor Secondary'!J8*'DSR Con %'!H25</f>
        <v>21.042000000000002</v>
      </c>
      <c r="K22" s="101">
        <f>'Distributor Secondary'!K8*'DSR Con %'!I25</f>
        <v>34.515600000000006</v>
      </c>
      <c r="L22" s="101">
        <f>'Distributor Secondary'!L8*'DSR Con %'!J25</f>
        <v>40.7988</v>
      </c>
      <c r="M22" s="101">
        <f>'Distributor Secondary'!M8*'DSR Con %'!K25</f>
        <v>34.515600000000006</v>
      </c>
      <c r="N22" s="101">
        <f>'Distributor Secondary'!N8*'DSR Con %'!L25</f>
        <v>16.1616</v>
      </c>
      <c r="O22" s="101">
        <f>'Distributor Secondary'!O8*'DSR Con %'!M25</f>
        <v>16.455600000000004</v>
      </c>
      <c r="P22" s="101">
        <f>'Distributor Secondary'!P8*'DSR Con %'!N25</f>
        <v>23.528400000000001</v>
      </c>
      <c r="Q22" s="101">
        <f>'Distributor Secondary'!Q8*'DSR Con %'!O25</f>
        <v>15.7164</v>
      </c>
      <c r="R22" s="101">
        <f>'Distributor Secondary'!R8*'DSR Con %'!P25</f>
        <v>62.781600000000005</v>
      </c>
      <c r="S22" s="101">
        <f>'Distributor Secondary'!S8*'DSR Con %'!Q25</f>
        <v>47.090400000000002</v>
      </c>
      <c r="T22" s="101">
        <f>'Distributor Secondary'!T8*'DSR Con %'!R25</f>
        <v>47.090400000000002</v>
      </c>
      <c r="U22" s="101">
        <f>'Distributor Secondary'!U8*'DSR Con %'!S25</f>
        <v>39.242000000000004</v>
      </c>
      <c r="V22" s="101">
        <f>'Distributor Secondary'!V8*'DSR Con %'!T25</f>
        <v>3.4379999999999997</v>
      </c>
      <c r="W22" s="101">
        <f>'Distributor Secondary'!W8*'DSR Con %'!U25</f>
        <v>1.089</v>
      </c>
      <c r="X22" s="101">
        <f>'Distributor Secondary'!X8*'DSR Con %'!V25</f>
        <v>13.463999999999999</v>
      </c>
      <c r="Y22" s="101">
        <f>'Distributor Secondary'!Y8*'DSR Con %'!W25</f>
        <v>6.7409999999999997</v>
      </c>
      <c r="Z22" s="101">
        <f>'Distributor Secondary'!Z8*'DSR Con %'!X25</f>
        <v>12.780000000000001</v>
      </c>
      <c r="AA22" s="101">
        <f>'Distributor Secondary'!AA8*'DSR Con %'!Y25</f>
        <v>15.147</v>
      </c>
      <c r="AB22" s="101">
        <f>'Distributor Secondary'!AB8*'DSR Con %'!Z25</f>
        <v>13.463999999999999</v>
      </c>
      <c r="AC22" s="101">
        <f>'Distributor Secondary'!AC8*'DSR Con %'!AA25</f>
        <v>20.178000000000001</v>
      </c>
      <c r="AD22" s="101">
        <f>'Distributor Secondary'!AD8*'DSR Con %'!AB25</f>
        <v>29.04</v>
      </c>
      <c r="AE22" s="101">
        <f>'Distributor Secondary'!AE8*'DSR Con %'!AC25</f>
        <v>20.759999999999998</v>
      </c>
      <c r="AF22" s="101">
        <f>'Distributor Secondary'!AF8*'DSR Con %'!AD25</f>
        <v>72.599999999999994</v>
      </c>
      <c r="AG22" s="101">
        <f>'Distributor Secondary'!AG8*'DSR Con %'!AE25</f>
        <v>58.08</v>
      </c>
      <c r="AH22" s="101">
        <f>'Distributor Secondary'!AH8*'DSR Con %'!AF25</f>
        <v>8.0891999999999999</v>
      </c>
      <c r="AI22" s="101">
        <f>'Distributor Secondary'!AI8*'DSR Con %'!AG25</f>
        <v>25.900000000000002</v>
      </c>
      <c r="AJ22" s="101">
        <f>'Distributor Secondary'!AJ8*'DSR Con %'!AH25</f>
        <v>25.900000000000002</v>
      </c>
      <c r="AK22" s="101">
        <f>'Distributor Secondary'!AK8*'DSR Con %'!AI25</f>
        <v>17.3</v>
      </c>
      <c r="AL22" s="101">
        <f>'Distributor Secondary'!AL8*'DSR Con %'!AJ25</f>
        <v>13.8</v>
      </c>
      <c r="AM22" s="101">
        <f>'Distributor Secondary'!AM8*'DSR Con %'!AK25</f>
        <v>10.097999999999999</v>
      </c>
      <c r="AN22" s="101">
        <f>'Distributor Secondary'!AN8*'DSR Con %'!AL25</f>
        <v>16.838999999999999</v>
      </c>
      <c r="AO22" s="101">
        <f>'Distributor Secondary'!AO8*'DSR Con %'!AM25</f>
        <v>0.84599999999999997</v>
      </c>
      <c r="AP22" s="101">
        <f>'Distributor Secondary'!AP8*'DSR Con %'!AN25</f>
        <v>10.097999999999999</v>
      </c>
      <c r="AQ22" s="101">
        <f>'Distributor Secondary'!AQ8*'DSR Con %'!AO25</f>
        <v>3.5369999999999999</v>
      </c>
      <c r="AR22" s="101">
        <f>'Distributor Secondary'!AR8*'DSR Con %'!AP25</f>
        <v>17.3</v>
      </c>
      <c r="AS22" s="101">
        <f>'Distributor Secondary'!AS8*'DSR Con %'!AQ25</f>
        <v>15.147</v>
      </c>
      <c r="AT22" s="101">
        <f>'Distributor Secondary'!AT8*'DSR Con %'!AR25</f>
        <v>3.7935000000000003</v>
      </c>
      <c r="AU22" s="101">
        <f>'Distributor Secondary'!AU8*'DSR Con %'!AS25</f>
        <v>22.720500000000001</v>
      </c>
      <c r="AV22" s="101">
        <f>'Distributor Secondary'!AV8*'DSR Con %'!AT25</f>
        <v>7.5600000000000014</v>
      </c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</row>
    <row r="23" spans="1:92" s="37" customFormat="1" ht="15">
      <c r="A23" s="143"/>
      <c r="B23" s="47" t="s">
        <v>193</v>
      </c>
      <c r="C23" s="47" t="s">
        <v>194</v>
      </c>
      <c r="D23" s="81" t="s">
        <v>51</v>
      </c>
      <c r="E23" s="117">
        <f t="shared" si="0"/>
        <v>2949753.8182550003</v>
      </c>
      <c r="F23" s="119">
        <f t="shared" si="1"/>
        <v>1336.2488000000003</v>
      </c>
      <c r="G23" s="101">
        <f>'Distributor Secondary'!G8*'DSR Con %'!E26</f>
        <v>40.268200000000014</v>
      </c>
      <c r="H23" s="101">
        <f>'Distributor Secondary'!H8*'DSR Con %'!F26</f>
        <v>82.378800000000012</v>
      </c>
      <c r="I23" s="101">
        <f>'Distributor Secondary'!I8*'DSR Con %'!G26</f>
        <v>67.747400000000013</v>
      </c>
      <c r="J23" s="101">
        <f>'Distributor Secondary'!J8*'DSR Con %'!H26</f>
        <v>24.549000000000007</v>
      </c>
      <c r="K23" s="101">
        <f>'Distributor Secondary'!K8*'DSR Con %'!I26</f>
        <v>40.268200000000014</v>
      </c>
      <c r="L23" s="101">
        <f>'Distributor Secondary'!L8*'DSR Con %'!J26</f>
        <v>47.598600000000005</v>
      </c>
      <c r="M23" s="101">
        <f>'Distributor Secondary'!M8*'DSR Con %'!K26</f>
        <v>40.268200000000014</v>
      </c>
      <c r="N23" s="101">
        <f>'Distributor Secondary'!N8*'DSR Con %'!L26</f>
        <v>18.855200000000004</v>
      </c>
      <c r="O23" s="101">
        <f>'Distributor Secondary'!O8*'DSR Con %'!M26</f>
        <v>19.198200000000003</v>
      </c>
      <c r="P23" s="101">
        <f>'Distributor Secondary'!P8*'DSR Con %'!N26</f>
        <v>27.449800000000007</v>
      </c>
      <c r="Q23" s="101">
        <f>'Distributor Secondary'!Q8*'DSR Con %'!O26</f>
        <v>18.335800000000003</v>
      </c>
      <c r="R23" s="101">
        <f>'Distributor Secondary'!R8*'DSR Con %'!P26</f>
        <v>73.245200000000011</v>
      </c>
      <c r="S23" s="101">
        <f>'Distributor Secondary'!S8*'DSR Con %'!Q26</f>
        <v>54.938800000000008</v>
      </c>
      <c r="T23" s="101">
        <f>'Distributor Secondary'!T8*'DSR Con %'!R26</f>
        <v>54.938800000000008</v>
      </c>
      <c r="U23" s="101">
        <f>'Distributor Secondary'!U8*'DSR Con %'!S26</f>
        <v>62.787200000000006</v>
      </c>
      <c r="V23" s="101">
        <f>'Distributor Secondary'!V8*'DSR Con %'!T26</f>
        <v>5.500799999999999</v>
      </c>
      <c r="W23" s="101">
        <f>'Distributor Secondary'!W8*'DSR Con %'!U26</f>
        <v>1.7423999999999999</v>
      </c>
      <c r="X23" s="101">
        <f>'Distributor Secondary'!X8*'DSR Con %'!V26</f>
        <v>21.542399999999997</v>
      </c>
      <c r="Y23" s="101">
        <f>'Distributor Secondary'!Y8*'DSR Con %'!W26</f>
        <v>10.785600000000001</v>
      </c>
      <c r="Z23" s="101">
        <f>'Distributor Secondary'!Z8*'DSR Con %'!X26</f>
        <v>20.448</v>
      </c>
      <c r="AA23" s="101">
        <f>'Distributor Secondary'!AA8*'DSR Con %'!Y26</f>
        <v>24.235199999999999</v>
      </c>
      <c r="AB23" s="101">
        <f>'Distributor Secondary'!AB8*'DSR Con %'!Z26</f>
        <v>21.542399999999997</v>
      </c>
      <c r="AC23" s="101">
        <f>'Distributor Secondary'!AC8*'DSR Con %'!AA26</f>
        <v>32.284800000000004</v>
      </c>
      <c r="AD23" s="101">
        <f>'Distributor Secondary'!AD8*'DSR Con %'!AB26</f>
        <v>33.880000000000003</v>
      </c>
      <c r="AE23" s="101">
        <f>'Distributor Secondary'!AE8*'DSR Con %'!AC26</f>
        <v>24.220000000000002</v>
      </c>
      <c r="AF23" s="101">
        <f>'Distributor Secondary'!AF8*'DSR Con %'!AD26</f>
        <v>84.7</v>
      </c>
      <c r="AG23" s="101">
        <f>'Distributor Secondary'!AG8*'DSR Con %'!AE26</f>
        <v>67.760000000000005</v>
      </c>
      <c r="AH23" s="101">
        <f>'Distributor Secondary'!AH8*'DSR Con %'!AF26</f>
        <v>9.4374000000000002</v>
      </c>
      <c r="AI23" s="101">
        <f>'Distributor Secondary'!AI8*'DSR Con %'!AG26</f>
        <v>41.44</v>
      </c>
      <c r="AJ23" s="101">
        <f>'Distributor Secondary'!AJ8*'DSR Con %'!AH26</f>
        <v>41.44</v>
      </c>
      <c r="AK23" s="101">
        <f>'Distributor Secondary'!AK8*'DSR Con %'!AI26</f>
        <v>27.68</v>
      </c>
      <c r="AL23" s="101">
        <f>'Distributor Secondary'!AL8*'DSR Con %'!AJ26</f>
        <v>22.080000000000002</v>
      </c>
      <c r="AM23" s="101">
        <f>'Distributor Secondary'!AM8*'DSR Con %'!AK26</f>
        <v>16.156799999999997</v>
      </c>
      <c r="AN23" s="101">
        <f>'Distributor Secondary'!AN8*'DSR Con %'!AL26</f>
        <v>26.942399999999999</v>
      </c>
      <c r="AO23" s="101">
        <f>'Distributor Secondary'!AO8*'DSR Con %'!AM26</f>
        <v>1.3535999999999999</v>
      </c>
      <c r="AP23" s="101">
        <f>'Distributor Secondary'!AP8*'DSR Con %'!AN26</f>
        <v>16.156799999999997</v>
      </c>
      <c r="AQ23" s="101">
        <f>'Distributor Secondary'!AQ8*'DSR Con %'!AO26</f>
        <v>5.6591999999999993</v>
      </c>
      <c r="AR23" s="101">
        <f>'Distributor Secondary'!AR8*'DSR Con %'!AP26</f>
        <v>27.68</v>
      </c>
      <c r="AS23" s="101">
        <f>'Distributor Secondary'!AS8*'DSR Con %'!AQ26</f>
        <v>24.235199999999999</v>
      </c>
      <c r="AT23" s="101">
        <f>'Distributor Secondary'!AT8*'DSR Con %'!AR26</f>
        <v>6.0696000000000003</v>
      </c>
      <c r="AU23" s="101">
        <f>'Distributor Secondary'!AU8*'DSR Con %'!AS26</f>
        <v>36.352800000000002</v>
      </c>
      <c r="AV23" s="101">
        <f>'Distributor Secondary'!AV8*'DSR Con %'!AT26</f>
        <v>12.096000000000002</v>
      </c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</row>
    <row r="24" spans="1:92" s="37" customFormat="1" ht="15">
      <c r="A24" s="143"/>
      <c r="B24" s="47" t="s">
        <v>195</v>
      </c>
      <c r="C24" s="47" t="s">
        <v>196</v>
      </c>
      <c r="D24" s="81" t="s">
        <v>51</v>
      </c>
      <c r="E24" s="117">
        <f t="shared" si="0"/>
        <v>3141153.9782874994</v>
      </c>
      <c r="F24" s="119">
        <f t="shared" si="1"/>
        <v>1427.1754000000001</v>
      </c>
      <c r="G24" s="101">
        <f>'Distributor Secondary'!G8*'DSR Con %'!E27</f>
        <v>43.144500000000008</v>
      </c>
      <c r="H24" s="101">
        <f>'Distributor Secondary'!H8*'DSR Con %'!F27</f>
        <v>88.263000000000005</v>
      </c>
      <c r="I24" s="101">
        <f>'Distributor Secondary'!I8*'DSR Con %'!G27</f>
        <v>72.586500000000001</v>
      </c>
      <c r="J24" s="101">
        <f>'Distributor Secondary'!J8*'DSR Con %'!H27</f>
        <v>26.302500000000002</v>
      </c>
      <c r="K24" s="101">
        <f>'Distributor Secondary'!K8*'DSR Con %'!I27</f>
        <v>43.144500000000008</v>
      </c>
      <c r="L24" s="101">
        <f>'Distributor Secondary'!L8*'DSR Con %'!J27</f>
        <v>50.9985</v>
      </c>
      <c r="M24" s="101">
        <f>'Distributor Secondary'!M8*'DSR Con %'!K27</f>
        <v>43.144500000000008</v>
      </c>
      <c r="N24" s="101">
        <f>'Distributor Secondary'!N8*'DSR Con %'!L27</f>
        <v>20.202000000000002</v>
      </c>
      <c r="O24" s="101">
        <f>'Distributor Secondary'!O8*'DSR Con %'!M27</f>
        <v>20.569500000000001</v>
      </c>
      <c r="P24" s="101">
        <f>'Distributor Secondary'!P8*'DSR Con %'!N27</f>
        <v>29.410500000000003</v>
      </c>
      <c r="Q24" s="101">
        <f>'Distributor Secondary'!Q8*'DSR Con %'!O27</f>
        <v>19.645499999999998</v>
      </c>
      <c r="R24" s="101">
        <f>'Distributor Secondary'!R8*'DSR Con %'!P27</f>
        <v>78.477000000000004</v>
      </c>
      <c r="S24" s="101">
        <f>'Distributor Secondary'!S8*'DSR Con %'!Q27</f>
        <v>58.863</v>
      </c>
      <c r="T24" s="101">
        <f>'Distributor Secondary'!T8*'DSR Con %'!R27</f>
        <v>58.863</v>
      </c>
      <c r="U24" s="101">
        <f>'Distributor Secondary'!U8*'DSR Con %'!S27</f>
        <v>66.711400000000012</v>
      </c>
      <c r="V24" s="101">
        <f>'Distributor Secondary'!V8*'DSR Con %'!T27</f>
        <v>5.8445999999999998</v>
      </c>
      <c r="W24" s="101">
        <f>'Distributor Secondary'!W8*'DSR Con %'!U27</f>
        <v>1.8512999999999999</v>
      </c>
      <c r="X24" s="101">
        <f>'Distributor Secondary'!X8*'DSR Con %'!V27</f>
        <v>22.8888</v>
      </c>
      <c r="Y24" s="101">
        <f>'Distributor Secondary'!Y8*'DSR Con %'!W27</f>
        <v>11.4597</v>
      </c>
      <c r="Z24" s="101">
        <f>'Distributor Secondary'!Z8*'DSR Con %'!X27</f>
        <v>21.726000000000003</v>
      </c>
      <c r="AA24" s="101">
        <f>'Distributor Secondary'!AA8*'DSR Con %'!Y27</f>
        <v>25.7499</v>
      </c>
      <c r="AB24" s="101">
        <f>'Distributor Secondary'!AB8*'DSR Con %'!Z27</f>
        <v>22.8888</v>
      </c>
      <c r="AC24" s="101">
        <f>'Distributor Secondary'!AC8*'DSR Con %'!AA27</f>
        <v>34.302600000000005</v>
      </c>
      <c r="AD24" s="101">
        <f>'Distributor Secondary'!AD8*'DSR Con %'!AB27</f>
        <v>36.299999999999997</v>
      </c>
      <c r="AE24" s="101">
        <f>'Distributor Secondary'!AE8*'DSR Con %'!AC27</f>
        <v>25.95</v>
      </c>
      <c r="AF24" s="101">
        <f>'Distributor Secondary'!AF8*'DSR Con %'!AD27</f>
        <v>90.75</v>
      </c>
      <c r="AG24" s="101">
        <f>'Distributor Secondary'!AG8*'DSR Con %'!AE27</f>
        <v>72.599999999999994</v>
      </c>
      <c r="AH24" s="101">
        <f>'Distributor Secondary'!AH8*'DSR Con %'!AF27</f>
        <v>10.111499999999999</v>
      </c>
      <c r="AI24" s="101">
        <f>'Distributor Secondary'!AI8*'DSR Con %'!AG27</f>
        <v>44.03</v>
      </c>
      <c r="AJ24" s="101">
        <f>'Distributor Secondary'!AJ8*'DSR Con %'!AH27</f>
        <v>44.03</v>
      </c>
      <c r="AK24" s="101">
        <f>'Distributor Secondary'!AK8*'DSR Con %'!AI27</f>
        <v>29.410000000000004</v>
      </c>
      <c r="AL24" s="101">
        <f>'Distributor Secondary'!AL8*'DSR Con %'!AJ27</f>
        <v>23.46</v>
      </c>
      <c r="AM24" s="101">
        <f>'Distributor Secondary'!AM8*'DSR Con %'!AK27</f>
        <v>17.166599999999999</v>
      </c>
      <c r="AN24" s="101">
        <f>'Distributor Secondary'!AN8*'DSR Con %'!AL27</f>
        <v>28.626300000000001</v>
      </c>
      <c r="AO24" s="101">
        <f>'Distributor Secondary'!AO8*'DSR Con %'!AM27</f>
        <v>1.4381999999999999</v>
      </c>
      <c r="AP24" s="101">
        <f>'Distributor Secondary'!AP8*'DSR Con %'!AN27</f>
        <v>17.166599999999999</v>
      </c>
      <c r="AQ24" s="101">
        <f>'Distributor Secondary'!AQ8*'DSR Con %'!AO27</f>
        <v>6.0129000000000001</v>
      </c>
      <c r="AR24" s="101">
        <f>'Distributor Secondary'!AR8*'DSR Con %'!AP27</f>
        <v>29.410000000000004</v>
      </c>
      <c r="AS24" s="101">
        <f>'Distributor Secondary'!AS8*'DSR Con %'!AQ27</f>
        <v>25.7499</v>
      </c>
      <c r="AT24" s="101">
        <f>'Distributor Secondary'!AT8*'DSR Con %'!AR27</f>
        <v>6.4489500000000008</v>
      </c>
      <c r="AU24" s="101">
        <f>'Distributor Secondary'!AU8*'DSR Con %'!AS27</f>
        <v>38.624850000000002</v>
      </c>
      <c r="AV24" s="101">
        <f>'Distributor Secondary'!AV8*'DSR Con %'!AT27</f>
        <v>12.852000000000002</v>
      </c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</row>
    <row r="25" spans="1:92" s="37" customFormat="1" ht="15">
      <c r="A25" s="143"/>
      <c r="B25" s="47" t="s">
        <v>197</v>
      </c>
      <c r="C25" s="47" t="s">
        <v>198</v>
      </c>
      <c r="D25" s="81" t="s">
        <v>51</v>
      </c>
      <c r="E25" s="117">
        <f t="shared" si="0"/>
        <v>3467629.9272200004</v>
      </c>
      <c r="F25" s="119">
        <f t="shared" si="1"/>
        <v>1549.7402000000002</v>
      </c>
      <c r="G25" s="101">
        <f>'Distributor Secondary'!G8*'DSR Con %'!E28</f>
        <v>46.020800000000008</v>
      </c>
      <c r="H25" s="101">
        <f>'Distributor Secondary'!H8*'DSR Con %'!F28</f>
        <v>94.147200000000012</v>
      </c>
      <c r="I25" s="101">
        <f>'Distributor Secondary'!I8*'DSR Con %'!G28</f>
        <v>77.425600000000003</v>
      </c>
      <c r="J25" s="101">
        <f>'Distributor Secondary'!J8*'DSR Con %'!H28</f>
        <v>28.056000000000004</v>
      </c>
      <c r="K25" s="101">
        <f>'Distributor Secondary'!K8*'DSR Con %'!I28</f>
        <v>46.020800000000008</v>
      </c>
      <c r="L25" s="101">
        <f>'Distributor Secondary'!L8*'DSR Con %'!J28</f>
        <v>54.398400000000002</v>
      </c>
      <c r="M25" s="101">
        <f>'Distributor Secondary'!M8*'DSR Con %'!K28</f>
        <v>46.020800000000008</v>
      </c>
      <c r="N25" s="101">
        <f>'Distributor Secondary'!N8*'DSR Con %'!L28</f>
        <v>21.5488</v>
      </c>
      <c r="O25" s="101">
        <f>'Distributor Secondary'!O8*'DSR Con %'!M28</f>
        <v>21.940800000000003</v>
      </c>
      <c r="P25" s="101">
        <f>'Distributor Secondary'!P8*'DSR Con %'!N28</f>
        <v>31.371200000000005</v>
      </c>
      <c r="Q25" s="101">
        <f>'Distributor Secondary'!Q8*'DSR Con %'!O28</f>
        <v>20.955200000000001</v>
      </c>
      <c r="R25" s="101">
        <f>'Distributor Secondary'!R8*'DSR Con %'!P28</f>
        <v>83.708800000000011</v>
      </c>
      <c r="S25" s="101">
        <f>'Distributor Secondary'!S8*'DSR Con %'!Q28</f>
        <v>62.787200000000006</v>
      </c>
      <c r="T25" s="101">
        <f>'Distributor Secondary'!T8*'DSR Con %'!R28</f>
        <v>62.787200000000006</v>
      </c>
      <c r="U25" s="101">
        <f>'Distributor Secondary'!U8*'DSR Con %'!S28</f>
        <v>74.55980000000001</v>
      </c>
      <c r="V25" s="101">
        <f>'Distributor Secondary'!V8*'DSR Con %'!T28</f>
        <v>6.5321999999999996</v>
      </c>
      <c r="W25" s="101">
        <f>'Distributor Secondary'!W8*'DSR Con %'!U28</f>
        <v>2.0690999999999997</v>
      </c>
      <c r="X25" s="101">
        <f>'Distributor Secondary'!X8*'DSR Con %'!V28</f>
        <v>25.581599999999998</v>
      </c>
      <c r="Y25" s="101">
        <f>'Distributor Secondary'!Y8*'DSR Con %'!W28</f>
        <v>12.8079</v>
      </c>
      <c r="Z25" s="101">
        <f>'Distributor Secondary'!Z8*'DSR Con %'!X28</f>
        <v>24.282</v>
      </c>
      <c r="AA25" s="101">
        <f>'Distributor Secondary'!AA8*'DSR Con %'!Y28</f>
        <v>28.779299999999999</v>
      </c>
      <c r="AB25" s="101">
        <f>'Distributor Secondary'!AB8*'DSR Con %'!Z28</f>
        <v>25.581599999999998</v>
      </c>
      <c r="AC25" s="101">
        <f>'Distributor Secondary'!AC8*'DSR Con %'!AA28</f>
        <v>38.338200000000001</v>
      </c>
      <c r="AD25" s="101">
        <f>'Distributor Secondary'!AD8*'DSR Con %'!AB28</f>
        <v>38.72</v>
      </c>
      <c r="AE25" s="101">
        <f>'Distributor Secondary'!AE8*'DSR Con %'!AC28</f>
        <v>27.68</v>
      </c>
      <c r="AF25" s="101">
        <f>'Distributor Secondary'!AF8*'DSR Con %'!AD28</f>
        <v>96.8</v>
      </c>
      <c r="AG25" s="101">
        <f>'Distributor Secondary'!AG8*'DSR Con %'!AE28</f>
        <v>77.44</v>
      </c>
      <c r="AH25" s="101">
        <f>'Distributor Secondary'!AH8*'DSR Con %'!AF28</f>
        <v>10.785600000000001</v>
      </c>
      <c r="AI25" s="101">
        <f>'Distributor Secondary'!AI8*'DSR Con %'!AG28</f>
        <v>49.21</v>
      </c>
      <c r="AJ25" s="101">
        <f>'Distributor Secondary'!AJ8*'DSR Con %'!AH28</f>
        <v>49.21</v>
      </c>
      <c r="AK25" s="101">
        <f>'Distributor Secondary'!AK8*'DSR Con %'!AI28</f>
        <v>32.869999999999997</v>
      </c>
      <c r="AL25" s="101">
        <f>'Distributor Secondary'!AL8*'DSR Con %'!AJ28</f>
        <v>26.22</v>
      </c>
      <c r="AM25" s="101">
        <f>'Distributor Secondary'!AM8*'DSR Con %'!AK28</f>
        <v>19.186199999999999</v>
      </c>
      <c r="AN25" s="101">
        <f>'Distributor Secondary'!AN8*'DSR Con %'!AL28</f>
        <v>31.9941</v>
      </c>
      <c r="AO25" s="101">
        <f>'Distributor Secondary'!AO8*'DSR Con %'!AM28</f>
        <v>1.6073999999999999</v>
      </c>
      <c r="AP25" s="101">
        <f>'Distributor Secondary'!AP8*'DSR Con %'!AN28</f>
        <v>19.186199999999999</v>
      </c>
      <c r="AQ25" s="101">
        <f>'Distributor Secondary'!AQ8*'DSR Con %'!AO28</f>
        <v>6.7202999999999999</v>
      </c>
      <c r="AR25" s="101">
        <f>'Distributor Secondary'!AR8*'DSR Con %'!AP28</f>
        <v>32.869999999999997</v>
      </c>
      <c r="AS25" s="101">
        <f>'Distributor Secondary'!AS8*'DSR Con %'!AQ28</f>
        <v>28.779299999999999</v>
      </c>
      <c r="AT25" s="101">
        <f>'Distributor Secondary'!AT8*'DSR Con %'!AR28</f>
        <v>7.2076500000000001</v>
      </c>
      <c r="AU25" s="101">
        <f>'Distributor Secondary'!AU8*'DSR Con %'!AS28</f>
        <v>43.168950000000002</v>
      </c>
      <c r="AV25" s="101">
        <f>'Distributor Secondary'!AV8*'DSR Con %'!AT28</f>
        <v>14.364000000000003</v>
      </c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</row>
    <row r="26" spans="1:92" s="37" customFormat="1" ht="15">
      <c r="A26" s="143"/>
      <c r="B26" s="47" t="s">
        <v>199</v>
      </c>
      <c r="C26" s="47" t="s">
        <v>200</v>
      </c>
      <c r="D26" s="81" t="s">
        <v>51</v>
      </c>
      <c r="E26" s="117">
        <f t="shared" si="0"/>
        <v>1317374.0735925001</v>
      </c>
      <c r="F26" s="119">
        <f t="shared" si="1"/>
        <v>723.42479999999989</v>
      </c>
      <c r="G26" s="101">
        <f>'Distributor Secondary'!G8*'DSR Con %'!E29</f>
        <v>25.886700000000005</v>
      </c>
      <c r="H26" s="101">
        <f>'Distributor Secondary'!H8*'DSR Con %'!F29</f>
        <v>52.957800000000006</v>
      </c>
      <c r="I26" s="101">
        <f>'Distributor Secondary'!I8*'DSR Con %'!G29</f>
        <v>43.551900000000003</v>
      </c>
      <c r="J26" s="101">
        <f>'Distributor Secondary'!J8*'DSR Con %'!H29</f>
        <v>15.781500000000001</v>
      </c>
      <c r="K26" s="101">
        <f>'Distributor Secondary'!K8*'DSR Con %'!I29</f>
        <v>25.886700000000005</v>
      </c>
      <c r="L26" s="101">
        <f>'Distributor Secondary'!L8*'DSR Con %'!J29</f>
        <v>30.5991</v>
      </c>
      <c r="M26" s="101">
        <f>'Distributor Secondary'!M8*'DSR Con %'!K29</f>
        <v>25.886700000000005</v>
      </c>
      <c r="N26" s="101">
        <f>'Distributor Secondary'!N8*'DSR Con %'!L29</f>
        <v>12.1212</v>
      </c>
      <c r="O26" s="101">
        <f>'Distributor Secondary'!O8*'DSR Con %'!M29</f>
        <v>12.341700000000001</v>
      </c>
      <c r="P26" s="101">
        <f>'Distributor Secondary'!P8*'DSR Con %'!N29</f>
        <v>17.6463</v>
      </c>
      <c r="Q26" s="101">
        <f>'Distributor Secondary'!Q8*'DSR Con %'!O29</f>
        <v>11.7873</v>
      </c>
      <c r="R26" s="101">
        <f>'Distributor Secondary'!R8*'DSR Con %'!P29</f>
        <v>47.086200000000005</v>
      </c>
      <c r="S26" s="101">
        <f>'Distributor Secondary'!S8*'DSR Con %'!Q29</f>
        <v>35.317799999999998</v>
      </c>
      <c r="T26" s="101">
        <f>'Distributor Secondary'!T8*'DSR Con %'!R29</f>
        <v>35.317799999999998</v>
      </c>
      <c r="U26" s="101">
        <f>'Distributor Secondary'!U8*'DSR Con %'!S29</f>
        <v>23.545200000000001</v>
      </c>
      <c r="V26" s="101">
        <f>'Distributor Secondary'!V8*'DSR Con %'!T29</f>
        <v>2.0627999999999997</v>
      </c>
      <c r="W26" s="101">
        <f>'Distributor Secondary'!W8*'DSR Con %'!U29</f>
        <v>0.65339999999999987</v>
      </c>
      <c r="X26" s="101">
        <f>'Distributor Secondary'!X8*'DSR Con %'!V29</f>
        <v>8.0783999999999985</v>
      </c>
      <c r="Y26" s="101">
        <f>'Distributor Secondary'!Y8*'DSR Con %'!W29</f>
        <v>4.0446</v>
      </c>
      <c r="Z26" s="101">
        <f>'Distributor Secondary'!Z8*'DSR Con %'!X29</f>
        <v>7.6679999999999993</v>
      </c>
      <c r="AA26" s="101">
        <f>'Distributor Secondary'!AA8*'DSR Con %'!Y29</f>
        <v>9.0881999999999987</v>
      </c>
      <c r="AB26" s="101">
        <f>'Distributor Secondary'!AB8*'DSR Con %'!Z29</f>
        <v>8.0783999999999985</v>
      </c>
      <c r="AC26" s="101">
        <f>'Distributor Secondary'!AC8*'DSR Con %'!AA29</f>
        <v>12.1068</v>
      </c>
      <c r="AD26" s="101">
        <f>'Distributor Secondary'!AD8*'DSR Con %'!AB29</f>
        <v>21.779999999999998</v>
      </c>
      <c r="AE26" s="101">
        <f>'Distributor Secondary'!AE8*'DSR Con %'!AC29</f>
        <v>15.57</v>
      </c>
      <c r="AF26" s="101">
        <f>'Distributor Secondary'!AF8*'DSR Con %'!AD29</f>
        <v>54.449999999999996</v>
      </c>
      <c r="AG26" s="101">
        <f>'Distributor Secondary'!AG8*'DSR Con %'!AE29</f>
        <v>43.559999999999995</v>
      </c>
      <c r="AH26" s="101">
        <f>'Distributor Secondary'!AH8*'DSR Con %'!AF29</f>
        <v>6.0668999999999995</v>
      </c>
      <c r="AI26" s="101">
        <f>'Distributor Secondary'!AI8*'DSR Con %'!AG29</f>
        <v>15.54</v>
      </c>
      <c r="AJ26" s="101">
        <f>'Distributor Secondary'!AJ8*'DSR Con %'!AH29</f>
        <v>15.54</v>
      </c>
      <c r="AK26" s="101">
        <f>'Distributor Secondary'!AK8*'DSR Con %'!AI29</f>
        <v>10.379999999999999</v>
      </c>
      <c r="AL26" s="101">
        <f>'Distributor Secondary'!AL8*'DSR Con %'!AJ29</f>
        <v>8.2799999999999994</v>
      </c>
      <c r="AM26" s="101">
        <f>'Distributor Secondary'!AM8*'DSR Con %'!AK29</f>
        <v>6.0587999999999989</v>
      </c>
      <c r="AN26" s="101">
        <f>'Distributor Secondary'!AN8*'DSR Con %'!AL29</f>
        <v>10.103399999999999</v>
      </c>
      <c r="AO26" s="101">
        <f>'Distributor Secondary'!AO8*'DSR Con %'!AM29</f>
        <v>0.50759999999999994</v>
      </c>
      <c r="AP26" s="101">
        <f>'Distributor Secondary'!AP8*'DSR Con %'!AN29</f>
        <v>6.0587999999999989</v>
      </c>
      <c r="AQ26" s="101">
        <f>'Distributor Secondary'!AQ8*'DSR Con %'!AO29</f>
        <v>2.1221999999999999</v>
      </c>
      <c r="AR26" s="101">
        <f>'Distributor Secondary'!AR8*'DSR Con %'!AP29</f>
        <v>10.379999999999999</v>
      </c>
      <c r="AS26" s="101">
        <f>'Distributor Secondary'!AS8*'DSR Con %'!AQ29</f>
        <v>9.0881999999999987</v>
      </c>
      <c r="AT26" s="101">
        <f>'Distributor Secondary'!AT8*'DSR Con %'!AR29</f>
        <v>2.2761</v>
      </c>
      <c r="AU26" s="101">
        <f>'Distributor Secondary'!AU8*'DSR Con %'!AS29</f>
        <v>13.632300000000001</v>
      </c>
      <c r="AV26" s="101">
        <f>'Distributor Secondary'!AV8*'DSR Con %'!AT29</f>
        <v>4.5360000000000005</v>
      </c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</row>
    <row r="27" spans="1:92" s="37" customFormat="1" ht="15">
      <c r="A27" s="143"/>
      <c r="B27" s="47" t="s">
        <v>201</v>
      </c>
      <c r="C27" s="47" t="s">
        <v>202</v>
      </c>
      <c r="D27" s="81" t="s">
        <v>51</v>
      </c>
      <c r="E27" s="117">
        <f t="shared" si="0"/>
        <v>1587525.6513925001</v>
      </c>
      <c r="F27" s="119">
        <f t="shared" si="1"/>
        <v>786.7012000000002</v>
      </c>
      <c r="G27" s="101">
        <f>'Distributor Secondary'!G8*'DSR Con %'!E30</f>
        <v>25.886700000000005</v>
      </c>
      <c r="H27" s="101">
        <f>'Distributor Secondary'!H8*'DSR Con %'!F30</f>
        <v>52.957800000000006</v>
      </c>
      <c r="I27" s="101">
        <f>'Distributor Secondary'!I8*'DSR Con %'!G30</f>
        <v>43.551900000000003</v>
      </c>
      <c r="J27" s="101">
        <f>'Distributor Secondary'!J8*'DSR Con %'!H30</f>
        <v>15.781500000000001</v>
      </c>
      <c r="K27" s="101">
        <f>'Distributor Secondary'!K8*'DSR Con %'!I30</f>
        <v>25.886700000000005</v>
      </c>
      <c r="L27" s="101">
        <f>'Distributor Secondary'!L8*'DSR Con %'!J30</f>
        <v>30.5991</v>
      </c>
      <c r="M27" s="101">
        <f>'Distributor Secondary'!M8*'DSR Con %'!K30</f>
        <v>25.886700000000005</v>
      </c>
      <c r="N27" s="101">
        <f>'Distributor Secondary'!N8*'DSR Con %'!L30</f>
        <v>12.1212</v>
      </c>
      <c r="O27" s="101">
        <f>'Distributor Secondary'!O8*'DSR Con %'!M30</f>
        <v>12.341700000000001</v>
      </c>
      <c r="P27" s="101">
        <f>'Distributor Secondary'!P8*'DSR Con %'!N30</f>
        <v>17.6463</v>
      </c>
      <c r="Q27" s="101">
        <f>'Distributor Secondary'!Q8*'DSR Con %'!O30</f>
        <v>11.7873</v>
      </c>
      <c r="R27" s="101">
        <f>'Distributor Secondary'!R8*'DSR Con %'!P30</f>
        <v>47.086200000000005</v>
      </c>
      <c r="S27" s="101">
        <f>'Distributor Secondary'!S8*'DSR Con %'!Q30</f>
        <v>35.317799999999998</v>
      </c>
      <c r="T27" s="101">
        <f>'Distributor Secondary'!T8*'DSR Con %'!R30</f>
        <v>35.317799999999998</v>
      </c>
      <c r="U27" s="101">
        <f>'Distributor Secondary'!U8*'DSR Con %'!S30</f>
        <v>31.393600000000003</v>
      </c>
      <c r="V27" s="101">
        <f>'Distributor Secondary'!V8*'DSR Con %'!T30</f>
        <v>2.7503999999999995</v>
      </c>
      <c r="W27" s="101">
        <f>'Distributor Secondary'!W8*'DSR Con %'!U30</f>
        <v>0.87119999999999997</v>
      </c>
      <c r="X27" s="101">
        <f>'Distributor Secondary'!X8*'DSR Con %'!V30</f>
        <v>10.771199999999999</v>
      </c>
      <c r="Y27" s="101">
        <f>'Distributor Secondary'!Y8*'DSR Con %'!W30</f>
        <v>5.3928000000000003</v>
      </c>
      <c r="Z27" s="101">
        <f>'Distributor Secondary'!Z8*'DSR Con %'!X30</f>
        <v>10.224</v>
      </c>
      <c r="AA27" s="101">
        <f>'Distributor Secondary'!AA8*'DSR Con %'!Y30</f>
        <v>12.117599999999999</v>
      </c>
      <c r="AB27" s="101">
        <f>'Distributor Secondary'!AB8*'DSR Con %'!Z30</f>
        <v>10.771199999999999</v>
      </c>
      <c r="AC27" s="101">
        <f>'Distributor Secondary'!AC8*'DSR Con %'!AA30</f>
        <v>16.142400000000002</v>
      </c>
      <c r="AD27" s="101">
        <f>'Distributor Secondary'!AD8*'DSR Con %'!AB30</f>
        <v>21.779999999999998</v>
      </c>
      <c r="AE27" s="101">
        <f>'Distributor Secondary'!AE8*'DSR Con %'!AC30</f>
        <v>15.57</v>
      </c>
      <c r="AF27" s="101">
        <f>'Distributor Secondary'!AF8*'DSR Con %'!AD30</f>
        <v>54.449999999999996</v>
      </c>
      <c r="AG27" s="101">
        <f>'Distributor Secondary'!AG8*'DSR Con %'!AE30</f>
        <v>43.559999999999995</v>
      </c>
      <c r="AH27" s="101">
        <f>'Distributor Secondary'!AH8*'DSR Con %'!AF30</f>
        <v>6.0668999999999995</v>
      </c>
      <c r="AI27" s="101">
        <f>'Distributor Secondary'!AI8*'DSR Con %'!AG30</f>
        <v>20.72</v>
      </c>
      <c r="AJ27" s="101">
        <f>'Distributor Secondary'!AJ8*'DSR Con %'!AH30</f>
        <v>20.72</v>
      </c>
      <c r="AK27" s="101">
        <f>'Distributor Secondary'!AK8*'DSR Con %'!AI30</f>
        <v>13.84</v>
      </c>
      <c r="AL27" s="101">
        <f>'Distributor Secondary'!AL8*'DSR Con %'!AJ30</f>
        <v>11.040000000000001</v>
      </c>
      <c r="AM27" s="101">
        <f>'Distributor Secondary'!AM8*'DSR Con %'!AK30</f>
        <v>8.0783999999999985</v>
      </c>
      <c r="AN27" s="101">
        <f>'Distributor Secondary'!AN8*'DSR Con %'!AL30</f>
        <v>13.4712</v>
      </c>
      <c r="AO27" s="101">
        <f>'Distributor Secondary'!AO8*'DSR Con %'!AM30</f>
        <v>0.67679999999999996</v>
      </c>
      <c r="AP27" s="101">
        <f>'Distributor Secondary'!AP8*'DSR Con %'!AN30</f>
        <v>8.0783999999999985</v>
      </c>
      <c r="AQ27" s="101">
        <f>'Distributor Secondary'!AQ8*'DSR Con %'!AO30</f>
        <v>2.8295999999999997</v>
      </c>
      <c r="AR27" s="101">
        <f>'Distributor Secondary'!AR8*'DSR Con %'!AP30</f>
        <v>13.84</v>
      </c>
      <c r="AS27" s="101">
        <f>'Distributor Secondary'!AS8*'DSR Con %'!AQ30</f>
        <v>12.117599999999999</v>
      </c>
      <c r="AT27" s="101">
        <f>'Distributor Secondary'!AT8*'DSR Con %'!AR30</f>
        <v>3.0348000000000002</v>
      </c>
      <c r="AU27" s="101">
        <f>'Distributor Secondary'!AU8*'DSR Con %'!AS30</f>
        <v>18.176400000000001</v>
      </c>
      <c r="AV27" s="101">
        <f>'Distributor Secondary'!AV8*'DSR Con %'!AT30</f>
        <v>6.0480000000000009</v>
      </c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</row>
    <row r="28" spans="1:92" s="37" customFormat="1" ht="15">
      <c r="A28" s="143"/>
      <c r="B28" s="47" t="s">
        <v>203</v>
      </c>
      <c r="C28" s="47" t="s">
        <v>204</v>
      </c>
      <c r="D28" s="81" t="s">
        <v>51</v>
      </c>
      <c r="E28" s="117">
        <f t="shared" si="0"/>
        <v>1508774.2336249999</v>
      </c>
      <c r="F28" s="119">
        <f t="shared" si="1"/>
        <v>814.35140000000013</v>
      </c>
      <c r="G28" s="101">
        <f>'Distributor Secondary'!G8*'DSR Con %'!E31</f>
        <v>28.763000000000005</v>
      </c>
      <c r="H28" s="101">
        <f>'Distributor Secondary'!H8*'DSR Con %'!F31</f>
        <v>58.842000000000013</v>
      </c>
      <c r="I28" s="101">
        <f>'Distributor Secondary'!I8*'DSR Con %'!G31</f>
        <v>48.391000000000005</v>
      </c>
      <c r="J28" s="101">
        <f>'Distributor Secondary'!J8*'DSR Con %'!H31</f>
        <v>17.535000000000004</v>
      </c>
      <c r="K28" s="101">
        <f>'Distributor Secondary'!K8*'DSR Con %'!I31</f>
        <v>28.763000000000005</v>
      </c>
      <c r="L28" s="101">
        <f>'Distributor Secondary'!L8*'DSR Con %'!J31</f>
        <v>33.999000000000002</v>
      </c>
      <c r="M28" s="101">
        <f>'Distributor Secondary'!M8*'DSR Con %'!K31</f>
        <v>28.763000000000005</v>
      </c>
      <c r="N28" s="101">
        <f>'Distributor Secondary'!N8*'DSR Con %'!L31</f>
        <v>13.468000000000002</v>
      </c>
      <c r="O28" s="101">
        <f>'Distributor Secondary'!O8*'DSR Con %'!M31</f>
        <v>13.713000000000003</v>
      </c>
      <c r="P28" s="101">
        <f>'Distributor Secondary'!P8*'DSR Con %'!N31</f>
        <v>19.607000000000003</v>
      </c>
      <c r="Q28" s="101">
        <f>'Distributor Secondary'!Q8*'DSR Con %'!O31</f>
        <v>13.097000000000001</v>
      </c>
      <c r="R28" s="101">
        <f>'Distributor Secondary'!R8*'DSR Con %'!P31</f>
        <v>52.318000000000012</v>
      </c>
      <c r="S28" s="101">
        <f>'Distributor Secondary'!S8*'DSR Con %'!Q31</f>
        <v>39.242000000000004</v>
      </c>
      <c r="T28" s="101">
        <f>'Distributor Secondary'!T8*'DSR Con %'!R31</f>
        <v>39.242000000000004</v>
      </c>
      <c r="U28" s="101">
        <f>'Distributor Secondary'!U8*'DSR Con %'!S31</f>
        <v>27.469400000000004</v>
      </c>
      <c r="V28" s="101">
        <f>'Distributor Secondary'!V8*'DSR Con %'!T31</f>
        <v>2.4066000000000001</v>
      </c>
      <c r="W28" s="101">
        <f>'Distributor Secondary'!W8*'DSR Con %'!U31</f>
        <v>0.76229999999999998</v>
      </c>
      <c r="X28" s="101">
        <f>'Distributor Secondary'!X8*'DSR Con %'!V31</f>
        <v>9.4247999999999994</v>
      </c>
      <c r="Y28" s="101">
        <f>'Distributor Secondary'!Y8*'DSR Con %'!W31</f>
        <v>4.7187000000000001</v>
      </c>
      <c r="Z28" s="101">
        <f>'Distributor Secondary'!Z8*'DSR Con %'!X31</f>
        <v>8.9460000000000015</v>
      </c>
      <c r="AA28" s="101">
        <f>'Distributor Secondary'!AA8*'DSR Con %'!Y31</f>
        <v>10.602900000000002</v>
      </c>
      <c r="AB28" s="101">
        <f>'Distributor Secondary'!AB8*'DSR Con %'!Z31</f>
        <v>9.4247999999999994</v>
      </c>
      <c r="AC28" s="101">
        <f>'Distributor Secondary'!AC8*'DSR Con %'!AA31</f>
        <v>14.124600000000001</v>
      </c>
      <c r="AD28" s="101">
        <f>'Distributor Secondary'!AD8*'DSR Con %'!AB31</f>
        <v>24.200000000000003</v>
      </c>
      <c r="AE28" s="101">
        <f>'Distributor Secondary'!AE8*'DSR Con %'!AC31</f>
        <v>17.3</v>
      </c>
      <c r="AF28" s="101">
        <f>'Distributor Secondary'!AF8*'DSR Con %'!AD31</f>
        <v>60.5</v>
      </c>
      <c r="AG28" s="101">
        <f>'Distributor Secondary'!AG8*'DSR Con %'!AE31</f>
        <v>48.400000000000006</v>
      </c>
      <c r="AH28" s="101">
        <f>'Distributor Secondary'!AH8*'DSR Con %'!AF31</f>
        <v>6.7409999999999997</v>
      </c>
      <c r="AI28" s="101">
        <f>'Distributor Secondary'!AI8*'DSR Con %'!AG31</f>
        <v>18.130000000000003</v>
      </c>
      <c r="AJ28" s="101">
        <f>'Distributor Secondary'!AJ8*'DSR Con %'!AH31</f>
        <v>18.130000000000003</v>
      </c>
      <c r="AK28" s="101">
        <f>'Distributor Secondary'!AK8*'DSR Con %'!AI31</f>
        <v>12.110000000000001</v>
      </c>
      <c r="AL28" s="101">
        <f>'Distributor Secondary'!AL8*'DSR Con %'!AJ31</f>
        <v>9.66</v>
      </c>
      <c r="AM28" s="101">
        <f>'Distributor Secondary'!AM8*'DSR Con %'!AK31</f>
        <v>7.0686</v>
      </c>
      <c r="AN28" s="101">
        <f>'Distributor Secondary'!AN8*'DSR Con %'!AL31</f>
        <v>11.7873</v>
      </c>
      <c r="AO28" s="101">
        <f>'Distributor Secondary'!AO8*'DSR Con %'!AM31</f>
        <v>0.59219999999999995</v>
      </c>
      <c r="AP28" s="101">
        <f>'Distributor Secondary'!AP8*'DSR Con %'!AN31</f>
        <v>7.0686</v>
      </c>
      <c r="AQ28" s="101">
        <f>'Distributor Secondary'!AQ8*'DSR Con %'!AO31</f>
        <v>2.4759000000000002</v>
      </c>
      <c r="AR28" s="101">
        <f>'Distributor Secondary'!AR8*'DSR Con %'!AP31</f>
        <v>12.110000000000001</v>
      </c>
      <c r="AS28" s="101">
        <f>'Distributor Secondary'!AS8*'DSR Con %'!AQ31</f>
        <v>10.602900000000002</v>
      </c>
      <c r="AT28" s="101">
        <f>'Distributor Secondary'!AT8*'DSR Con %'!AR31</f>
        <v>2.6554500000000005</v>
      </c>
      <c r="AU28" s="101">
        <f>'Distributor Secondary'!AU8*'DSR Con %'!AS31</f>
        <v>15.904350000000003</v>
      </c>
      <c r="AV28" s="101">
        <f>'Distributor Secondary'!AV8*'DSR Con %'!AT31</f>
        <v>5.2920000000000007</v>
      </c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</row>
    <row r="29" spans="1:92" ht="15">
      <c r="A29" s="138" t="s">
        <v>56</v>
      </c>
      <c r="B29" s="58" t="s">
        <v>259</v>
      </c>
      <c r="C29" s="59" t="s">
        <v>260</v>
      </c>
      <c r="D29" s="81" t="s">
        <v>51</v>
      </c>
      <c r="E29" s="117">
        <f t="shared" si="0"/>
        <v>947086.04375000019</v>
      </c>
      <c r="F29" s="119">
        <f t="shared" si="1"/>
        <v>896.34319999999991</v>
      </c>
      <c r="G29" s="102">
        <f>'Distributor Secondary'!G9*'DSR Con %'!E33</f>
        <v>32.872000000000007</v>
      </c>
      <c r="H29" s="102">
        <f>'Distributor Secondary'!H9*'DSR Con %'!F33</f>
        <v>84.06</v>
      </c>
      <c r="I29" s="102">
        <f>'Distributor Secondary'!I9*'DSR Con %'!G33</f>
        <v>69.13</v>
      </c>
      <c r="J29" s="102">
        <f>'Distributor Secondary'!J9*'DSR Con %'!H33</f>
        <v>20.040000000000003</v>
      </c>
      <c r="K29" s="102">
        <f>'Distributor Secondary'!K9*'DSR Con %'!I33</f>
        <v>49.308</v>
      </c>
      <c r="L29" s="102">
        <f>'Distributor Secondary'!L9*'DSR Con %'!J33</f>
        <v>48.57</v>
      </c>
      <c r="M29" s="102">
        <f>'Distributor Secondary'!M9*'DSR Con %'!K33</f>
        <v>49.308</v>
      </c>
      <c r="N29" s="102">
        <f>'Distributor Secondary'!N9*'DSR Con %'!L33</f>
        <v>23.088000000000001</v>
      </c>
      <c r="O29" s="102">
        <f>'Distributor Secondary'!O9*'DSR Con %'!M33</f>
        <v>15.672000000000001</v>
      </c>
      <c r="P29" s="102">
        <f>'Distributor Secondary'!P9*'DSR Con %'!N33</f>
        <v>28.01</v>
      </c>
      <c r="Q29" s="102">
        <f>'Distributor Secondary'!Q9*'DSR Con %'!O33</f>
        <v>22.452000000000002</v>
      </c>
      <c r="R29" s="102">
        <f>'Distributor Secondary'!R9*'DSR Con %'!P33</f>
        <v>74.739999999999995</v>
      </c>
      <c r="S29" s="102">
        <f>'Distributor Secondary'!S9*'DSR Con %'!Q33</f>
        <v>56.06</v>
      </c>
      <c r="T29" s="102">
        <f>'Distributor Secondary'!T9*'DSR Con %'!R33</f>
        <v>67.272000000000006</v>
      </c>
      <c r="U29" s="102">
        <f>'Distributor Secondary'!U9*'DSR Con %'!S33</f>
        <v>11.212000000000002</v>
      </c>
      <c r="V29" s="102">
        <f>'Distributor Secondary'!V9*'DSR Con %'!T33</f>
        <v>0.76400000000000012</v>
      </c>
      <c r="W29" s="102">
        <f>'Distributor Secondary'!W9*'DSR Con %'!U33</f>
        <v>0.24199999999999999</v>
      </c>
      <c r="X29" s="102">
        <f>'Distributor Secondary'!X9*'DSR Con %'!V33</f>
        <v>2.2439999999999998</v>
      </c>
      <c r="Y29" s="102">
        <f>'Distributor Secondary'!Y9*'DSR Con %'!W33</f>
        <v>1.4980000000000002</v>
      </c>
      <c r="Z29" s="102">
        <f>'Distributor Secondary'!Z9*'DSR Con %'!X33</f>
        <v>0.85200000000000009</v>
      </c>
      <c r="AA29" s="102">
        <f>'Distributor Secondary'!AA9*'DSR Con %'!Y33</f>
        <v>0.5048999999999999</v>
      </c>
      <c r="AB29" s="102">
        <f>'Distributor Secondary'!AB9*'DSR Con %'!Z33</f>
        <v>0.59840000000000004</v>
      </c>
      <c r="AC29" s="102">
        <f>'Distributor Secondary'!AC9*'DSR Con %'!AA33</f>
        <v>13.451999999999998</v>
      </c>
      <c r="AD29" s="102">
        <f>'Distributor Secondary'!AD9*'DSR Con %'!AB33</f>
        <v>26.25</v>
      </c>
      <c r="AE29" s="102">
        <f>'Distributor Secondary'!AE9*'DSR Con %'!AC33</f>
        <v>18.75</v>
      </c>
      <c r="AF29" s="102">
        <f>'Distributor Secondary'!AF9*'DSR Con %'!AD33</f>
        <v>65.5</v>
      </c>
      <c r="AG29" s="102">
        <f>'Distributor Secondary'!AG9*'DSR Con %'!AE33</f>
        <v>41.800000000000004</v>
      </c>
      <c r="AH29" s="102">
        <f>'Distributor Secondary'!AH9*'DSR Con %'!AF33</f>
        <v>0.59920000000000007</v>
      </c>
      <c r="AI29" s="102">
        <f>'Distributor Secondary'!AI9*'DSR Con %'!AG33</f>
        <v>22.400000000000002</v>
      </c>
      <c r="AJ29" s="102">
        <f>'Distributor Secondary'!AJ9*'DSR Con %'!AH33</f>
        <v>28</v>
      </c>
      <c r="AK29" s="102">
        <f>'Distributor Secondary'!AK9*'DSR Con %'!AI33</f>
        <v>7.5</v>
      </c>
      <c r="AL29" s="102">
        <f>'Distributor Secondary'!AL9*'DSR Con %'!AJ33</f>
        <v>6</v>
      </c>
      <c r="AM29" s="102">
        <f>'Distributor Secondary'!AM9*'DSR Con %'!AK33</f>
        <v>1.6829999999999998</v>
      </c>
      <c r="AN29" s="102">
        <f>'Distributor Secondary'!AN9*'DSR Con %'!AL33</f>
        <v>2.8064999999999998</v>
      </c>
      <c r="AO29" s="102">
        <f>'Distributor Secondary'!AO9*'DSR Con %'!AM33</f>
        <v>7.5200000000000003E-2</v>
      </c>
      <c r="AP29" s="102">
        <f>'Distributor Secondary'!AP9*'DSR Con %'!AN33</f>
        <v>2.2440000000000002</v>
      </c>
      <c r="AQ29" s="102">
        <f>'Distributor Secondary'!AQ9*'DSR Con %'!AO33</f>
        <v>0.78600000000000003</v>
      </c>
      <c r="AR29" s="102">
        <f>'Distributor Secondary'!AR9*'DSR Con %'!AP33</f>
        <v>0</v>
      </c>
      <c r="AS29" s="102">
        <f>'Distributor Secondary'!AS9*'DSR Con %'!AQ33</f>
        <v>0</v>
      </c>
      <c r="AT29" s="102">
        <f>'Distributor Secondary'!AT9*'DSR Con %'!AR33</f>
        <v>0</v>
      </c>
      <c r="AU29" s="102">
        <f>'Distributor Secondary'!AU9*'DSR Con %'!AS33</f>
        <v>0</v>
      </c>
      <c r="AV29" s="102">
        <f>'Distributor Secondary'!AV9*'DSR Con %'!AT33</f>
        <v>0</v>
      </c>
    </row>
    <row r="30" spans="1:92" ht="15">
      <c r="A30" s="138"/>
      <c r="B30" s="58" t="s">
        <v>261</v>
      </c>
      <c r="C30" s="59" t="s">
        <v>262</v>
      </c>
      <c r="D30" s="81" t="s">
        <v>51</v>
      </c>
      <c r="E30" s="117">
        <f t="shared" si="0"/>
        <v>1611056.6359499998</v>
      </c>
      <c r="F30" s="119">
        <f t="shared" si="1"/>
        <v>965.08299999999974</v>
      </c>
      <c r="G30" s="102">
        <f>'Distributor Secondary'!G9*'DSR Con %'!E34</f>
        <v>49.308000000000014</v>
      </c>
      <c r="H30" s="102">
        <f>'Distributor Secondary'!H9*'DSR Con %'!F34</f>
        <v>84.06</v>
      </c>
      <c r="I30" s="102">
        <f>'Distributor Secondary'!I9*'DSR Con %'!G34</f>
        <v>69.13</v>
      </c>
      <c r="J30" s="102">
        <f>'Distributor Secondary'!J9*'DSR Con %'!H34</f>
        <v>25.05</v>
      </c>
      <c r="K30" s="102">
        <f>'Distributor Secondary'!K9*'DSR Con %'!I34</f>
        <v>41.09</v>
      </c>
      <c r="L30" s="102">
        <f>'Distributor Secondary'!L9*'DSR Con %'!J34</f>
        <v>38.856000000000002</v>
      </c>
      <c r="M30" s="102">
        <f>'Distributor Secondary'!M9*'DSR Con %'!K34</f>
        <v>32.872000000000007</v>
      </c>
      <c r="N30" s="102">
        <f>'Distributor Secondary'!N9*'DSR Con %'!L34</f>
        <v>15.392000000000003</v>
      </c>
      <c r="O30" s="102">
        <f>'Distributor Secondary'!O9*'DSR Con %'!M34</f>
        <v>15.672000000000001</v>
      </c>
      <c r="P30" s="102">
        <f>'Distributor Secondary'!P9*'DSR Con %'!N34</f>
        <v>22.408000000000001</v>
      </c>
      <c r="Q30" s="102">
        <f>'Distributor Secondary'!Q9*'DSR Con %'!O34</f>
        <v>14.968</v>
      </c>
      <c r="R30" s="102">
        <f>'Distributor Secondary'!R9*'DSR Con %'!P34</f>
        <v>59.792000000000002</v>
      </c>
      <c r="S30" s="102">
        <f>'Distributor Secondary'!S9*'DSR Con %'!Q34</f>
        <v>44.847999999999999</v>
      </c>
      <c r="T30" s="102">
        <f>'Distributor Secondary'!T9*'DSR Con %'!R34</f>
        <v>44.848000000000006</v>
      </c>
      <c r="U30" s="102">
        <f>'Distributor Secondary'!U9*'DSR Con %'!S34</f>
        <v>44.848000000000006</v>
      </c>
      <c r="V30" s="102">
        <f>'Distributor Secondary'!V9*'DSR Con %'!T34</f>
        <v>3.0560000000000005</v>
      </c>
      <c r="W30" s="102">
        <f>'Distributor Secondary'!W9*'DSR Con %'!U34</f>
        <v>0.96799999999999997</v>
      </c>
      <c r="X30" s="102">
        <f>'Distributor Secondary'!X9*'DSR Con %'!V34</f>
        <v>8.9759999999999991</v>
      </c>
      <c r="Y30" s="102">
        <f>'Distributor Secondary'!Y9*'DSR Con %'!W34</f>
        <v>5.9920000000000009</v>
      </c>
      <c r="Z30" s="102">
        <f>'Distributor Secondary'!Z9*'DSR Con %'!X34</f>
        <v>8.5200000000000014</v>
      </c>
      <c r="AA30" s="102">
        <f>'Distributor Secondary'!AA9*'DSR Con %'!Y34</f>
        <v>10.602899999999998</v>
      </c>
      <c r="AB30" s="102">
        <f>'Distributor Secondary'!AB9*'DSR Con %'!Z34</f>
        <v>12.5664</v>
      </c>
      <c r="AC30" s="102">
        <f>'Distributor Secondary'!AC9*'DSR Con %'!AA34</f>
        <v>16.814999999999998</v>
      </c>
      <c r="AD30" s="102">
        <f>'Distributor Secondary'!AD9*'DSR Con %'!AB34</f>
        <v>21</v>
      </c>
      <c r="AE30" s="102">
        <f>'Distributor Secondary'!AE9*'DSR Con %'!AC34</f>
        <v>15</v>
      </c>
      <c r="AF30" s="102">
        <f>'Distributor Secondary'!AF9*'DSR Con %'!AD34</f>
        <v>52.400000000000006</v>
      </c>
      <c r="AG30" s="102">
        <f>'Distributor Secondary'!AG9*'DSR Con %'!AE34</f>
        <v>52.25</v>
      </c>
      <c r="AH30" s="102">
        <f>'Distributor Secondary'!AH9*'DSR Con %'!AF34</f>
        <v>5.9920000000000009</v>
      </c>
      <c r="AI30" s="102">
        <f>'Distributor Secondary'!AI9*'DSR Con %'!AG34</f>
        <v>22.400000000000002</v>
      </c>
      <c r="AJ30" s="102">
        <f>'Distributor Secondary'!AJ9*'DSR Con %'!AH34</f>
        <v>22.400000000000002</v>
      </c>
      <c r="AK30" s="102">
        <f>'Distributor Secondary'!AK9*'DSR Con %'!AI34</f>
        <v>15</v>
      </c>
      <c r="AL30" s="102">
        <f>'Distributor Secondary'!AL9*'DSR Con %'!AJ34</f>
        <v>12</v>
      </c>
      <c r="AM30" s="102">
        <f>'Distributor Secondary'!AM9*'DSR Con %'!AK34</f>
        <v>9.7613999999999983</v>
      </c>
      <c r="AN30" s="102">
        <f>'Distributor Secondary'!AN9*'DSR Con %'!AL34</f>
        <v>16.277699999999996</v>
      </c>
      <c r="AO30" s="102">
        <f>'Distributor Secondary'!AO9*'DSR Con %'!AM34</f>
        <v>0.97760000000000014</v>
      </c>
      <c r="AP30" s="102">
        <f>'Distributor Secondary'!AP9*'DSR Con %'!AN34</f>
        <v>11.668800000000001</v>
      </c>
      <c r="AQ30" s="102">
        <f>'Distributor Secondary'!AQ9*'DSR Con %'!AO34</f>
        <v>4.0872000000000002</v>
      </c>
      <c r="AR30" s="102">
        <f>'Distributor Secondary'!AR9*'DSR Con %'!AP34</f>
        <v>15</v>
      </c>
      <c r="AS30" s="102">
        <f>'Distributor Secondary'!AS9*'DSR Con %'!AQ34</f>
        <v>5.61</v>
      </c>
      <c r="AT30" s="102">
        <f>'Distributor Secondary'!AT9*'DSR Con %'!AR34</f>
        <v>1.4050000000000002</v>
      </c>
      <c r="AU30" s="102">
        <f>'Distributor Secondary'!AU9*'DSR Con %'!AS34</f>
        <v>8.4150000000000009</v>
      </c>
      <c r="AV30" s="102">
        <f>'Distributor Secondary'!AV9*'DSR Con %'!AT34</f>
        <v>2.8000000000000003</v>
      </c>
    </row>
    <row r="31" spans="1:92" ht="15">
      <c r="A31" s="138"/>
      <c r="B31" s="58" t="s">
        <v>263</v>
      </c>
      <c r="C31" s="59" t="s">
        <v>264</v>
      </c>
      <c r="D31" s="81" t="s">
        <v>51</v>
      </c>
      <c r="E31" s="117">
        <f t="shared" si="0"/>
        <v>1960455.8339500003</v>
      </c>
      <c r="F31" s="119">
        <f t="shared" si="1"/>
        <v>1090.7700000000002</v>
      </c>
      <c r="G31" s="102">
        <f>'Distributor Secondary'!G9*'DSR Con %'!E35</f>
        <v>41.09</v>
      </c>
      <c r="H31" s="102">
        <f>'Distributor Secondary'!H9*'DSR Con %'!F35</f>
        <v>84.06</v>
      </c>
      <c r="I31" s="102">
        <f>'Distributor Secondary'!I9*'DSR Con %'!G35</f>
        <v>69.13</v>
      </c>
      <c r="J31" s="102">
        <f>'Distributor Secondary'!J9*'DSR Con %'!H35</f>
        <v>20.040000000000003</v>
      </c>
      <c r="K31" s="102">
        <f>'Distributor Secondary'!K9*'DSR Con %'!I35</f>
        <v>32.872000000000007</v>
      </c>
      <c r="L31" s="102">
        <f>'Distributor Secondary'!L9*'DSR Con %'!J35</f>
        <v>48.57</v>
      </c>
      <c r="M31" s="102">
        <f>'Distributor Secondary'!M9*'DSR Con %'!K35</f>
        <v>49.308</v>
      </c>
      <c r="N31" s="102">
        <f>'Distributor Secondary'!N9*'DSR Con %'!L35</f>
        <v>19.240000000000002</v>
      </c>
      <c r="O31" s="102">
        <f>'Distributor Secondary'!O9*'DSR Con %'!M35</f>
        <v>19.59</v>
      </c>
      <c r="P31" s="102">
        <f>'Distributor Secondary'!P9*'DSR Con %'!N35</f>
        <v>22.408000000000001</v>
      </c>
      <c r="Q31" s="102">
        <f>'Distributor Secondary'!Q9*'DSR Con %'!O35</f>
        <v>14.968</v>
      </c>
      <c r="R31" s="102">
        <f>'Distributor Secondary'!R9*'DSR Con %'!P35</f>
        <v>59.792000000000002</v>
      </c>
      <c r="S31" s="102">
        <f>'Distributor Secondary'!S9*'DSR Con %'!Q35</f>
        <v>44.848000000000006</v>
      </c>
      <c r="T31" s="102">
        <f>'Distributor Secondary'!T9*'DSR Con %'!R35</f>
        <v>44.848000000000006</v>
      </c>
      <c r="U31" s="102">
        <f>'Distributor Secondary'!U9*'DSR Con %'!S35</f>
        <v>67.272000000000006</v>
      </c>
      <c r="V31" s="102">
        <f>'Distributor Secondary'!V9*'DSR Con %'!T35</f>
        <v>3.8200000000000003</v>
      </c>
      <c r="W31" s="102">
        <f>'Distributor Secondary'!W9*'DSR Con %'!U35</f>
        <v>1.21</v>
      </c>
      <c r="X31" s="102">
        <f>'Distributor Secondary'!X9*'DSR Con %'!V35</f>
        <v>11.219999999999999</v>
      </c>
      <c r="Y31" s="102">
        <f>'Distributor Secondary'!Y9*'DSR Con %'!W35</f>
        <v>7.49</v>
      </c>
      <c r="Z31" s="102">
        <f>'Distributor Secondary'!Z9*'DSR Con %'!X35</f>
        <v>10.65</v>
      </c>
      <c r="AA31" s="102">
        <f>'Distributor Secondary'!AA9*'DSR Con %'!Y35</f>
        <v>15.146999999999998</v>
      </c>
      <c r="AB31" s="102">
        <f>'Distributor Secondary'!AB9*'DSR Con %'!Z35</f>
        <v>17.952000000000002</v>
      </c>
      <c r="AC31" s="102">
        <f>'Distributor Secondary'!AC9*'DSR Con %'!AA35</f>
        <v>16.814999999999998</v>
      </c>
      <c r="AD31" s="102">
        <f>'Distributor Secondary'!AD9*'DSR Con %'!AB35</f>
        <v>26.25</v>
      </c>
      <c r="AE31" s="102">
        <f>'Distributor Secondary'!AE9*'DSR Con %'!AC35</f>
        <v>18.75</v>
      </c>
      <c r="AF31" s="102">
        <f>'Distributor Secondary'!AF9*'DSR Con %'!AD35</f>
        <v>65.5</v>
      </c>
      <c r="AG31" s="102">
        <f>'Distributor Secondary'!AG9*'DSR Con %'!AE35</f>
        <v>52.25</v>
      </c>
      <c r="AH31" s="102">
        <f>'Distributor Secondary'!AH9*'DSR Con %'!AF35</f>
        <v>7.49</v>
      </c>
      <c r="AI31" s="102">
        <f>'Distributor Secondary'!AI9*'DSR Con %'!AG35</f>
        <v>33.6</v>
      </c>
      <c r="AJ31" s="102">
        <f>'Distributor Secondary'!AJ9*'DSR Con %'!AH35</f>
        <v>28</v>
      </c>
      <c r="AK31" s="102">
        <f>'Distributor Secondary'!AK9*'DSR Con %'!AI35</f>
        <v>22.5</v>
      </c>
      <c r="AL31" s="102">
        <f>'Distributor Secondary'!AL9*'DSR Con %'!AJ35</f>
        <v>18</v>
      </c>
      <c r="AM31" s="102">
        <f>'Distributor Secondary'!AM9*'DSR Con %'!AK35</f>
        <v>10.097999999999999</v>
      </c>
      <c r="AN31" s="102">
        <f>'Distributor Secondary'!AN9*'DSR Con %'!AL35</f>
        <v>16.838999999999999</v>
      </c>
      <c r="AO31" s="102">
        <f>'Distributor Secondary'!AO9*'DSR Con %'!AM35</f>
        <v>1.1280000000000001</v>
      </c>
      <c r="AP31" s="102">
        <f>'Distributor Secondary'!AP9*'DSR Con %'!AN35</f>
        <v>13.464</v>
      </c>
      <c r="AQ31" s="102">
        <f>'Distributor Secondary'!AQ9*'DSR Con %'!AO35</f>
        <v>4.7160000000000002</v>
      </c>
      <c r="AR31" s="102">
        <f>'Distributor Secondary'!AR9*'DSR Con %'!AP35</f>
        <v>22.5</v>
      </c>
      <c r="AS31" s="102">
        <f>'Distributor Secondary'!AS9*'DSR Con %'!AQ35</f>
        <v>8.4149999999999991</v>
      </c>
      <c r="AT31" s="102">
        <f>'Distributor Secondary'!AT9*'DSR Con %'!AR35</f>
        <v>2.1074999999999999</v>
      </c>
      <c r="AU31" s="102">
        <f>'Distributor Secondary'!AU9*'DSR Con %'!AS35</f>
        <v>12.6225</v>
      </c>
      <c r="AV31" s="102">
        <f>'Distributor Secondary'!AV9*'DSR Con %'!AT35</f>
        <v>4.2</v>
      </c>
    </row>
    <row r="32" spans="1:92" ht="15">
      <c r="A32" s="138"/>
      <c r="B32" s="58" t="s">
        <v>265</v>
      </c>
      <c r="C32" s="64" t="s">
        <v>266</v>
      </c>
      <c r="D32" s="81" t="s">
        <v>51</v>
      </c>
      <c r="E32" s="117">
        <f t="shared" si="0"/>
        <v>2879559.7153499997</v>
      </c>
      <c r="F32" s="119">
        <f t="shared" si="1"/>
        <v>1437.4137999999998</v>
      </c>
      <c r="G32" s="102">
        <f>'Distributor Secondary'!G9*'DSR Con %'!E36</f>
        <v>41.09</v>
      </c>
      <c r="H32" s="102">
        <f>'Distributor Secondary'!H9*'DSR Con %'!F36</f>
        <v>84.06</v>
      </c>
      <c r="I32" s="102">
        <f>'Distributor Secondary'!I9*'DSR Con %'!G36</f>
        <v>69.13</v>
      </c>
      <c r="J32" s="102">
        <f>'Distributor Secondary'!J9*'DSR Con %'!H36</f>
        <v>35.07</v>
      </c>
      <c r="K32" s="102">
        <f>'Distributor Secondary'!K9*'DSR Con %'!I36</f>
        <v>41.09</v>
      </c>
      <c r="L32" s="102">
        <f>'Distributor Secondary'!L9*'DSR Con %'!J36</f>
        <v>58.283999999999999</v>
      </c>
      <c r="M32" s="102">
        <f>'Distributor Secondary'!M9*'DSR Con %'!K36</f>
        <v>32.872000000000007</v>
      </c>
      <c r="N32" s="102">
        <f>'Distributor Secondary'!N9*'DSR Con %'!L36</f>
        <v>19.240000000000002</v>
      </c>
      <c r="O32" s="102">
        <f>'Distributor Secondary'!O9*'DSR Con %'!M36</f>
        <v>27.425999999999998</v>
      </c>
      <c r="P32" s="102">
        <f>'Distributor Secondary'!P9*'DSR Con %'!N36</f>
        <v>39.213999999999999</v>
      </c>
      <c r="Q32" s="102">
        <f>'Distributor Secondary'!Q9*'DSR Con %'!O36</f>
        <v>22.452000000000002</v>
      </c>
      <c r="R32" s="102">
        <f>'Distributor Secondary'!R9*'DSR Con %'!P36</f>
        <v>104.63599999999998</v>
      </c>
      <c r="S32" s="102">
        <f>'Distributor Secondary'!S9*'DSR Con %'!Q36</f>
        <v>78.483999999999995</v>
      </c>
      <c r="T32" s="102">
        <f>'Distributor Secondary'!T9*'DSR Con %'!R36</f>
        <v>67.272000000000006</v>
      </c>
      <c r="U32" s="102">
        <f>'Distributor Secondary'!U9*'DSR Con %'!S36</f>
        <v>100.908</v>
      </c>
      <c r="V32" s="102">
        <f>'Distributor Secondary'!V9*'DSR Con %'!T36</f>
        <v>7.6400000000000006</v>
      </c>
      <c r="W32" s="102">
        <f>'Distributor Secondary'!W9*'DSR Con %'!U36</f>
        <v>2.42</v>
      </c>
      <c r="X32" s="102">
        <f>'Distributor Secondary'!X9*'DSR Con %'!V36</f>
        <v>22.439999999999998</v>
      </c>
      <c r="Y32" s="102">
        <f>'Distributor Secondary'!Y9*'DSR Con %'!W36</f>
        <v>14.98</v>
      </c>
      <c r="Z32" s="102">
        <f>'Distributor Secondary'!Z9*'DSR Con %'!X36</f>
        <v>22.578000000000003</v>
      </c>
      <c r="AA32" s="102">
        <f>'Distributor Secondary'!AA9*'DSR Con %'!Y36</f>
        <v>24.235199999999995</v>
      </c>
      <c r="AB32" s="102">
        <f>'Distributor Secondary'!AB9*'DSR Con %'!Z36</f>
        <v>28.723200000000002</v>
      </c>
      <c r="AC32" s="102">
        <f>'Distributor Secondary'!AC9*'DSR Con %'!AA36</f>
        <v>20.177999999999997</v>
      </c>
      <c r="AD32" s="102">
        <f>'Distributor Secondary'!AD9*'DSR Con %'!AB36</f>
        <v>31.5</v>
      </c>
      <c r="AE32" s="102">
        <f>'Distributor Secondary'!AE9*'DSR Con %'!AC36</f>
        <v>22.5</v>
      </c>
      <c r="AF32" s="102">
        <f>'Distributor Secondary'!AF9*'DSR Con %'!AD36</f>
        <v>78.599999999999994</v>
      </c>
      <c r="AG32" s="102">
        <f>'Distributor Secondary'!AG9*'DSR Con %'!AE36</f>
        <v>62.699999999999996</v>
      </c>
      <c r="AH32" s="102">
        <f>'Distributor Secondary'!AH9*'DSR Con %'!AF36</f>
        <v>15.878800000000002</v>
      </c>
      <c r="AI32" s="102">
        <f>'Distributor Secondary'!AI9*'DSR Con %'!AG36</f>
        <v>33.6</v>
      </c>
      <c r="AJ32" s="102">
        <f>'Distributor Secondary'!AJ9*'DSR Con %'!AH36</f>
        <v>33.6</v>
      </c>
      <c r="AK32" s="102">
        <f>'Distributor Secondary'!AK9*'DSR Con %'!AI36</f>
        <v>30</v>
      </c>
      <c r="AL32" s="102">
        <f>'Distributor Secondary'!AL9*'DSR Con %'!AJ36</f>
        <v>24</v>
      </c>
      <c r="AM32" s="102">
        <f>'Distributor Secondary'!AM9*'DSR Con %'!AK36</f>
        <v>12.117599999999998</v>
      </c>
      <c r="AN32" s="102">
        <f>'Distributor Secondary'!AN9*'DSR Con %'!AL36</f>
        <v>20.206799999999998</v>
      </c>
      <c r="AO32" s="102">
        <f>'Distributor Secondary'!AO9*'DSR Con %'!AM36</f>
        <v>1.5791999999999999</v>
      </c>
      <c r="AP32" s="102">
        <f>'Distributor Secondary'!AP9*'DSR Con %'!AN36</f>
        <v>17.503200000000003</v>
      </c>
      <c r="AQ32" s="102">
        <f>'Distributor Secondary'!AQ9*'DSR Con %'!AO36</f>
        <v>6.1308000000000007</v>
      </c>
      <c r="AR32" s="102">
        <f>'Distributor Secondary'!AR9*'DSR Con %'!AP36</f>
        <v>37.5</v>
      </c>
      <c r="AS32" s="102">
        <f>'Distributor Secondary'!AS9*'DSR Con %'!AQ36</f>
        <v>14.025</v>
      </c>
      <c r="AT32" s="102">
        <f>'Distributor Secondary'!AT9*'DSR Con %'!AR36</f>
        <v>3.5125000000000002</v>
      </c>
      <c r="AU32" s="102">
        <f>'Distributor Secondary'!AU9*'DSR Con %'!AS36</f>
        <v>21.037500000000001</v>
      </c>
      <c r="AV32" s="102">
        <f>'Distributor Secondary'!AV9*'DSR Con %'!AT36</f>
        <v>7</v>
      </c>
    </row>
    <row r="33" spans="1:48" ht="15">
      <c r="A33" s="138" t="s">
        <v>267</v>
      </c>
      <c r="B33" s="58" t="s">
        <v>268</v>
      </c>
      <c r="C33" s="59" t="s">
        <v>269</v>
      </c>
      <c r="D33" s="81" t="s">
        <v>51</v>
      </c>
      <c r="E33" s="117">
        <f t="shared" si="0"/>
        <v>3695526.0187000008</v>
      </c>
      <c r="F33" s="119">
        <f t="shared" si="1"/>
        <v>2136.4517500000006</v>
      </c>
      <c r="G33" s="102">
        <f>'Distributor Secondary'!G10*'DSR Con %'!E38</f>
        <v>65.744000000000014</v>
      </c>
      <c r="H33" s="102">
        <f>'Distributor Secondary'!H10*'DSR Con %'!F38</f>
        <v>168.12</v>
      </c>
      <c r="I33" s="102">
        <f>'Distributor Secondary'!I10*'DSR Con %'!G38</f>
        <v>138.26</v>
      </c>
      <c r="J33" s="102">
        <f>'Distributor Secondary'!J10*'DSR Con %'!H38</f>
        <v>50.1</v>
      </c>
      <c r="K33" s="102">
        <f>'Distributor Secondary'!K10*'DSR Con %'!I38</f>
        <v>82.18</v>
      </c>
      <c r="L33" s="102">
        <f>'Distributor Secondary'!L10*'DSR Con %'!J38</f>
        <v>97.14</v>
      </c>
      <c r="M33" s="102">
        <f>'Distributor Secondary'!M10*'DSR Con %'!K38</f>
        <v>90.39800000000001</v>
      </c>
      <c r="N33" s="102">
        <f>'Distributor Secondary'!N10*'DSR Con %'!L38</f>
        <v>38.480000000000004</v>
      </c>
      <c r="O33" s="102">
        <f>'Distributor Secondary'!O10*'DSR Con %'!M38</f>
        <v>35.262</v>
      </c>
      <c r="P33" s="102">
        <f>'Distributor Secondary'!P10*'DSR Con %'!N38</f>
        <v>56.02</v>
      </c>
      <c r="Q33" s="102">
        <f>'Distributor Secondary'!Q10*'DSR Con %'!O38</f>
        <v>29.936000000000003</v>
      </c>
      <c r="R33" s="102">
        <f>'Distributor Secondary'!R10*'DSR Con %'!P38</f>
        <v>164.428</v>
      </c>
      <c r="S33" s="102">
        <f>'Distributor Secondary'!S10*'DSR Con %'!Q38</f>
        <v>112.12</v>
      </c>
      <c r="T33" s="102">
        <f>'Distributor Secondary'!T10*'DSR Con %'!R38</f>
        <v>123.33200000000002</v>
      </c>
      <c r="U33" s="102">
        <f>'Distributor Secondary'!U10*'DSR Con %'!S38</f>
        <v>145.756</v>
      </c>
      <c r="V33" s="102">
        <f>'Distributor Secondary'!V10*'DSR Con %'!T38</f>
        <v>5.7300000000000013</v>
      </c>
      <c r="W33" s="102">
        <f>'Distributor Secondary'!W10*'DSR Con %'!U38</f>
        <v>1.8150000000000004</v>
      </c>
      <c r="X33" s="102">
        <f>'Distributor Secondary'!X10*'DSR Con %'!V38</f>
        <v>26.928000000000001</v>
      </c>
      <c r="Y33" s="102">
        <f>'Distributor Secondary'!Y10*'DSR Con %'!W38</f>
        <v>11.235000000000003</v>
      </c>
      <c r="Z33" s="102">
        <f>'Distributor Secondary'!Z10*'DSR Con %'!X38</f>
        <v>25.560000000000006</v>
      </c>
      <c r="AA33" s="102">
        <f>'Distributor Secondary'!AA10*'DSR Con %'!Y38</f>
        <v>32.8185</v>
      </c>
      <c r="AB33" s="102">
        <f>'Distributor Secondary'!AB10*'DSR Con %'!Z38</f>
        <v>24.31</v>
      </c>
      <c r="AC33" s="102">
        <f>'Distributor Secondary'!AC10*'DSR Con %'!AA38</f>
        <v>33.629999999999995</v>
      </c>
      <c r="AD33" s="102">
        <f>'Distributor Secondary'!AD10*'DSR Con %'!AB38</f>
        <v>42.35</v>
      </c>
      <c r="AE33" s="102">
        <f>'Distributor Secondary'!AE10*'DSR Con %'!AC38</f>
        <v>24.75</v>
      </c>
      <c r="AF33" s="102">
        <f>'Distributor Secondary'!AF10*'DSR Con %'!AD38</f>
        <v>95.5</v>
      </c>
      <c r="AG33" s="102">
        <f>'Distributor Secondary'!AG10*'DSR Con %'!AE38</f>
        <v>84.15</v>
      </c>
      <c r="AH33" s="102">
        <f>'Distributor Secondary'!AH10*'DSR Con %'!AF38</f>
        <v>11.235000000000003</v>
      </c>
      <c r="AI33" s="102">
        <f>'Distributor Secondary'!AI10*'DSR Con %'!AG38</f>
        <v>45.1</v>
      </c>
      <c r="AJ33" s="102">
        <f>'Distributor Secondary'!AJ10*'DSR Con %'!AH38</f>
        <v>45.1</v>
      </c>
      <c r="AK33" s="102">
        <f>'Distributor Secondary'!AK10*'DSR Con %'!AI38</f>
        <v>33</v>
      </c>
      <c r="AL33" s="102">
        <f>'Distributor Secondary'!AL10*'DSR Con %'!AJ38</f>
        <v>26.4</v>
      </c>
      <c r="AM33" s="102">
        <f>'Distributor Secondary'!AM10*'DSR Con %'!AK38</f>
        <v>20.195999999999998</v>
      </c>
      <c r="AN33" s="102">
        <f>'Distributor Secondary'!AN10*'DSR Con %'!AL38</f>
        <v>33.677999999999997</v>
      </c>
      <c r="AO33" s="102">
        <f>'Distributor Secondary'!AO10*'DSR Con %'!AM38</f>
        <v>1.5275000000000001</v>
      </c>
      <c r="AP33" s="102">
        <f>'Distributor Secondary'!AP10*'DSR Con %'!AN38</f>
        <v>18.232500000000002</v>
      </c>
      <c r="AQ33" s="102">
        <f>'Distributor Secondary'!AQ10*'DSR Con %'!AO38</f>
        <v>6.3862500000000013</v>
      </c>
      <c r="AR33" s="102">
        <f>'Distributor Secondary'!AR10*'DSR Con %'!AP38</f>
        <v>38.5</v>
      </c>
      <c r="AS33" s="102">
        <f>'Distributor Secondary'!AS10*'DSR Con %'!AQ38</f>
        <v>15.708</v>
      </c>
      <c r="AT33" s="102">
        <f>'Distributor Secondary'!AT10*'DSR Con %'!AR38</f>
        <v>3.9339999999999997</v>
      </c>
      <c r="AU33" s="102">
        <f>'Distributor Secondary'!AU10*'DSR Con %'!AS38</f>
        <v>23.562000000000001</v>
      </c>
      <c r="AV33" s="102">
        <f>'Distributor Secondary'!AV10*'DSR Con %'!AT38</f>
        <v>7.84</v>
      </c>
    </row>
    <row r="34" spans="1:48" ht="15">
      <c r="A34" s="138"/>
      <c r="B34" s="58" t="s">
        <v>270</v>
      </c>
      <c r="C34" s="59" t="s">
        <v>271</v>
      </c>
      <c r="D34" s="81" t="s">
        <v>51</v>
      </c>
      <c r="E34" s="117">
        <f t="shared" si="0"/>
        <v>1855683.9963499994</v>
      </c>
      <c r="F34" s="119">
        <f t="shared" si="1"/>
        <v>1077.0712499999997</v>
      </c>
      <c r="G34" s="102">
        <f>'Distributor Secondary'!G10*'DSR Con %'!E39</f>
        <v>41.09</v>
      </c>
      <c r="H34" s="102">
        <f>'Distributor Secondary'!H10*'DSR Con %'!F39</f>
        <v>84.06</v>
      </c>
      <c r="I34" s="102">
        <f>'Distributor Secondary'!I10*'DSR Con %'!G39</f>
        <v>69.13</v>
      </c>
      <c r="J34" s="102">
        <f>'Distributor Secondary'!J10*'DSR Con %'!H39</f>
        <v>25.05</v>
      </c>
      <c r="K34" s="102">
        <f>'Distributor Secondary'!K10*'DSR Con %'!I39</f>
        <v>41.09</v>
      </c>
      <c r="L34" s="102">
        <f>'Distributor Secondary'!L10*'DSR Con %'!J39</f>
        <v>58.283999999999999</v>
      </c>
      <c r="M34" s="102">
        <f>'Distributor Secondary'!M10*'DSR Con %'!K39</f>
        <v>41.09</v>
      </c>
      <c r="N34" s="102">
        <f>'Distributor Secondary'!N10*'DSR Con %'!L39</f>
        <v>19.240000000000002</v>
      </c>
      <c r="O34" s="102">
        <f>'Distributor Secondary'!O10*'DSR Con %'!M39</f>
        <v>23.507999999999999</v>
      </c>
      <c r="P34" s="102">
        <f>'Distributor Secondary'!P10*'DSR Con %'!N39</f>
        <v>28.01</v>
      </c>
      <c r="Q34" s="102">
        <f>'Distributor Secondary'!Q10*'DSR Con %'!O39</f>
        <v>22.452000000000002</v>
      </c>
      <c r="R34" s="102">
        <f>'Distributor Secondary'!R10*'DSR Con %'!P39</f>
        <v>74.739999999999995</v>
      </c>
      <c r="S34" s="102">
        <f>'Distributor Secondary'!S10*'DSR Con %'!Q39</f>
        <v>67.272000000000006</v>
      </c>
      <c r="T34" s="102">
        <f>'Distributor Secondary'!T10*'DSR Con %'!R39</f>
        <v>56.06</v>
      </c>
      <c r="U34" s="102">
        <f>'Distributor Secondary'!U10*'DSR Con %'!S39</f>
        <v>67.272000000000006</v>
      </c>
      <c r="V34" s="102">
        <f>'Distributor Secondary'!V10*'DSR Con %'!T39</f>
        <v>3.3425000000000002</v>
      </c>
      <c r="W34" s="102">
        <f>'Distributor Secondary'!W10*'DSR Con %'!U39</f>
        <v>1.0587500000000001</v>
      </c>
      <c r="X34" s="102">
        <f>'Distributor Secondary'!X10*'DSR Con %'!V39</f>
        <v>15.707999999999997</v>
      </c>
      <c r="Y34" s="102">
        <f>'Distributor Secondary'!Y10*'DSR Con %'!W39</f>
        <v>6.55375</v>
      </c>
      <c r="Z34" s="102">
        <f>'Distributor Secondary'!Z10*'DSR Con %'!X39</f>
        <v>14.91</v>
      </c>
      <c r="AA34" s="102">
        <f>'Distributor Secondary'!AA10*'DSR Con %'!Y39</f>
        <v>17.671499999999998</v>
      </c>
      <c r="AB34" s="102">
        <f>'Distributor Secondary'!AB10*'DSR Con %'!Z39</f>
        <v>13.089999999999998</v>
      </c>
      <c r="AC34" s="102">
        <f>'Distributor Secondary'!AC10*'DSR Con %'!AA39</f>
        <v>16.814999999999998</v>
      </c>
      <c r="AD34" s="102">
        <f>'Distributor Secondary'!AD10*'DSR Con %'!AB39</f>
        <v>19.25</v>
      </c>
      <c r="AE34" s="102">
        <f>'Distributor Secondary'!AE10*'DSR Con %'!AC39</f>
        <v>13.75</v>
      </c>
      <c r="AF34" s="102">
        <f>'Distributor Secondary'!AF10*'DSR Con %'!AD39</f>
        <v>57.3</v>
      </c>
      <c r="AG34" s="102">
        <f>'Distributor Secondary'!AG10*'DSR Con %'!AE39</f>
        <v>38.25</v>
      </c>
      <c r="AH34" s="102">
        <f>'Distributor Secondary'!AH10*'DSR Con %'!AF39</f>
        <v>6.55375</v>
      </c>
      <c r="AI34" s="102">
        <f>'Distributor Secondary'!AI10*'DSR Con %'!AG39</f>
        <v>16.400000000000002</v>
      </c>
      <c r="AJ34" s="102">
        <f>'Distributor Secondary'!AJ10*'DSR Con %'!AH39</f>
        <v>16.400000000000002</v>
      </c>
      <c r="AK34" s="102">
        <f>'Distributor Secondary'!AK10*'DSR Con %'!AI39</f>
        <v>11</v>
      </c>
      <c r="AL34" s="102">
        <f>'Distributor Secondary'!AL10*'DSR Con %'!AJ39</f>
        <v>8.8000000000000007</v>
      </c>
      <c r="AM34" s="102">
        <f>'Distributor Secondary'!AM10*'DSR Con %'!AK39</f>
        <v>11.780999999999999</v>
      </c>
      <c r="AN34" s="102">
        <f>'Distributor Secondary'!AN10*'DSR Con %'!AL39</f>
        <v>19.645499999999998</v>
      </c>
      <c r="AO34" s="102">
        <f>'Distributor Secondary'!AO10*'DSR Con %'!AM39</f>
        <v>0.70499999999999996</v>
      </c>
      <c r="AP34" s="102">
        <f>'Distributor Secondary'!AP10*'DSR Con %'!AN39</f>
        <v>8.4149999999999991</v>
      </c>
      <c r="AQ34" s="102">
        <f>'Distributor Secondary'!AQ10*'DSR Con %'!AO39</f>
        <v>2.9475000000000002</v>
      </c>
      <c r="AR34" s="102">
        <f>'Distributor Secondary'!AR10*'DSR Con %'!AP39</f>
        <v>16.5</v>
      </c>
      <c r="AS34" s="102">
        <f>'Distributor Secondary'!AS10*'DSR Con %'!AQ39</f>
        <v>6.7320000000000002</v>
      </c>
      <c r="AT34" s="102">
        <f>'Distributor Secondary'!AT10*'DSR Con %'!AR39</f>
        <v>1.6859999999999999</v>
      </c>
      <c r="AU34" s="102">
        <f>'Distributor Secondary'!AU10*'DSR Con %'!AS39</f>
        <v>10.098000000000001</v>
      </c>
      <c r="AV34" s="102">
        <f>'Distributor Secondary'!AV10*'DSR Con %'!AT39</f>
        <v>3.3600000000000003</v>
      </c>
    </row>
    <row r="35" spans="1:48" ht="15">
      <c r="A35" s="138"/>
      <c r="B35" s="58" t="s">
        <v>272</v>
      </c>
      <c r="C35" s="59" t="s">
        <v>273</v>
      </c>
      <c r="D35" s="81" t="s">
        <v>51</v>
      </c>
      <c r="E35" s="117">
        <f t="shared" si="0"/>
        <v>855714.34395000001</v>
      </c>
      <c r="F35" s="119">
        <f t="shared" si="1"/>
        <v>790.26699999999994</v>
      </c>
      <c r="G35" s="102">
        <f>'Distributor Secondary'!G10*'DSR Con %'!E40</f>
        <v>57.526000000000003</v>
      </c>
      <c r="H35" s="102">
        <f>'Distributor Secondary'!H10*'DSR Con %'!F40</f>
        <v>84.06</v>
      </c>
      <c r="I35" s="102">
        <f>'Distributor Secondary'!I10*'DSR Con %'!G40</f>
        <v>69.13</v>
      </c>
      <c r="J35" s="102">
        <f>'Distributor Secondary'!J10*'DSR Con %'!H40</f>
        <v>25.05</v>
      </c>
      <c r="K35" s="102">
        <f>'Distributor Secondary'!K10*'DSR Con %'!I40</f>
        <v>41.09</v>
      </c>
      <c r="L35" s="102">
        <f>'Distributor Secondary'!L10*'DSR Con %'!J40</f>
        <v>38.856000000000002</v>
      </c>
      <c r="M35" s="102">
        <f>'Distributor Secondary'!M10*'DSR Con %'!K40</f>
        <v>32.872000000000007</v>
      </c>
      <c r="N35" s="102">
        <f>'Distributor Secondary'!N10*'DSR Con %'!L40</f>
        <v>19.240000000000002</v>
      </c>
      <c r="O35" s="102">
        <f>'Distributor Secondary'!O10*'DSR Con %'!M40</f>
        <v>19.59</v>
      </c>
      <c r="P35" s="102">
        <f>'Distributor Secondary'!P10*'DSR Con %'!N40</f>
        <v>28.01</v>
      </c>
      <c r="Q35" s="102">
        <f>'Distributor Secondary'!Q10*'DSR Con %'!O40</f>
        <v>22.452000000000002</v>
      </c>
      <c r="R35" s="102">
        <f>'Distributor Secondary'!R10*'DSR Con %'!P40</f>
        <v>59.792000000000002</v>
      </c>
      <c r="S35" s="102">
        <f>'Distributor Secondary'!S10*'DSR Con %'!Q40</f>
        <v>44.848000000000006</v>
      </c>
      <c r="T35" s="102">
        <f>'Distributor Secondary'!T10*'DSR Con %'!R40</f>
        <v>44.848000000000006</v>
      </c>
      <c r="U35" s="102">
        <f>'Distributor Secondary'!U10*'DSR Con %'!S40</f>
        <v>11.212000000000002</v>
      </c>
      <c r="V35" s="102">
        <f>'Distributor Secondary'!V10*'DSR Con %'!T40</f>
        <v>0.47750000000000004</v>
      </c>
      <c r="W35" s="102">
        <f>'Distributor Secondary'!W10*'DSR Con %'!U40</f>
        <v>0.15125000000000002</v>
      </c>
      <c r="X35" s="102">
        <f>'Distributor Secondary'!X10*'DSR Con %'!V40</f>
        <v>2.2439999999999998</v>
      </c>
      <c r="Y35" s="102">
        <f>'Distributor Secondary'!Y10*'DSR Con %'!W40</f>
        <v>0.93625000000000014</v>
      </c>
      <c r="Z35" s="102">
        <f>'Distributor Secondary'!Z10*'DSR Con %'!X40</f>
        <v>2.1300000000000003</v>
      </c>
      <c r="AA35" s="102">
        <f>'Distributor Secondary'!AA10*'DSR Con %'!Y40</f>
        <v>0</v>
      </c>
      <c r="AB35" s="102">
        <f>'Distributor Secondary'!AB10*'DSR Con %'!Z40</f>
        <v>0</v>
      </c>
      <c r="AC35" s="102">
        <f>'Distributor Secondary'!AC10*'DSR Con %'!AA40</f>
        <v>16.814999999999998</v>
      </c>
      <c r="AD35" s="102">
        <f>'Distributor Secondary'!AD10*'DSR Con %'!AB40</f>
        <v>15.4</v>
      </c>
      <c r="AE35" s="102">
        <f>'Distributor Secondary'!AE10*'DSR Con %'!AC40</f>
        <v>16.5</v>
      </c>
      <c r="AF35" s="102">
        <f>'Distributor Secondary'!AF10*'DSR Con %'!AD40</f>
        <v>38.200000000000003</v>
      </c>
      <c r="AG35" s="102">
        <f>'Distributor Secondary'!AG10*'DSR Con %'!AE40</f>
        <v>30.6</v>
      </c>
      <c r="AH35" s="102">
        <f>'Distributor Secondary'!AH10*'DSR Con %'!AF40</f>
        <v>0.93625000000000014</v>
      </c>
      <c r="AI35" s="102">
        <f>'Distributor Secondary'!AI10*'DSR Con %'!AG40</f>
        <v>20.5</v>
      </c>
      <c r="AJ35" s="102">
        <f>'Distributor Secondary'!AJ10*'DSR Con %'!AH40</f>
        <v>20.5</v>
      </c>
      <c r="AK35" s="102">
        <f>'Distributor Secondary'!AK10*'DSR Con %'!AI40</f>
        <v>11</v>
      </c>
      <c r="AL35" s="102">
        <f>'Distributor Secondary'!AL10*'DSR Con %'!AJ40</f>
        <v>8.8000000000000007</v>
      </c>
      <c r="AM35" s="102">
        <f>'Distributor Secondary'!AM10*'DSR Con %'!AK40</f>
        <v>1.6829999999999998</v>
      </c>
      <c r="AN35" s="102">
        <f>'Distributor Secondary'!AN10*'DSR Con %'!AL40</f>
        <v>2.8064999999999998</v>
      </c>
      <c r="AO35" s="102">
        <f>'Distributor Secondary'!AO10*'DSR Con %'!AM40</f>
        <v>0.11750000000000001</v>
      </c>
      <c r="AP35" s="102">
        <f>'Distributor Secondary'!AP10*'DSR Con %'!AN40</f>
        <v>1.4025000000000001</v>
      </c>
      <c r="AQ35" s="102">
        <f>'Distributor Secondary'!AQ10*'DSR Con %'!AO40</f>
        <v>0.49125000000000008</v>
      </c>
      <c r="AR35" s="102">
        <f>'Distributor Secondary'!AR10*'DSR Con %'!AP40</f>
        <v>0</v>
      </c>
      <c r="AS35" s="102">
        <f>'Distributor Secondary'!AS10*'DSR Con %'!AQ40</f>
        <v>0</v>
      </c>
      <c r="AT35" s="102">
        <f>'Distributor Secondary'!AT10*'DSR Con %'!AR40</f>
        <v>0</v>
      </c>
      <c r="AU35" s="102">
        <f>'Distributor Secondary'!AU10*'DSR Con %'!AS40</f>
        <v>0</v>
      </c>
      <c r="AV35" s="102">
        <f>'Distributor Secondary'!AV10*'DSR Con %'!AT40</f>
        <v>0</v>
      </c>
    </row>
    <row r="36" spans="1:48" ht="15">
      <c r="A36" s="138" t="s">
        <v>59</v>
      </c>
      <c r="B36" s="67" t="s">
        <v>232</v>
      </c>
      <c r="C36" s="68" t="s">
        <v>233</v>
      </c>
      <c r="D36" s="131" t="s">
        <v>60</v>
      </c>
      <c r="E36" s="117">
        <f t="shared" si="0"/>
        <v>1265822.3801925001</v>
      </c>
      <c r="F36" s="119">
        <f t="shared" si="1"/>
        <v>704.95739999999978</v>
      </c>
      <c r="G36" s="102">
        <f>'Distributor Secondary'!G11*'DSR Con %'!E42</f>
        <v>25.886699999999998</v>
      </c>
      <c r="H36" s="102">
        <f>'Distributor Secondary'!H11*'DSR Con %'!F42</f>
        <v>52.957799999999992</v>
      </c>
      <c r="I36" s="102">
        <f>'Distributor Secondary'!I11*'DSR Con %'!G42</f>
        <v>43.551899999999996</v>
      </c>
      <c r="J36" s="102">
        <f>'Distributor Secondary'!J11*'DSR Con %'!H42</f>
        <v>15.781499999999998</v>
      </c>
      <c r="K36" s="102">
        <f>'Distributor Secondary'!K11*'DSR Con %'!I42</f>
        <v>25.886699999999998</v>
      </c>
      <c r="L36" s="102">
        <f>'Distributor Secondary'!L11*'DSR Con %'!J42</f>
        <v>30.5991</v>
      </c>
      <c r="M36" s="102">
        <f>'Distributor Secondary'!M11*'DSR Con %'!K42</f>
        <v>25.886699999999998</v>
      </c>
      <c r="N36" s="102">
        <f>'Distributor Secondary'!N11*'DSR Con %'!L42</f>
        <v>12.1212</v>
      </c>
      <c r="O36" s="102">
        <f>'Distributor Secondary'!O11*'DSR Con %'!M42</f>
        <v>12.341699999999999</v>
      </c>
      <c r="P36" s="102">
        <f>'Distributor Secondary'!P11*'DSR Con %'!N42</f>
        <v>17.6463</v>
      </c>
      <c r="Q36" s="102">
        <f>'Distributor Secondary'!Q11*'DSR Con %'!O42</f>
        <v>11.787299999999998</v>
      </c>
      <c r="R36" s="102">
        <f>'Distributor Secondary'!R11*'DSR Con %'!P42</f>
        <v>47.086199999999998</v>
      </c>
      <c r="S36" s="102">
        <f>'Distributor Secondary'!S11*'DSR Con %'!Q42</f>
        <v>35.317799999999998</v>
      </c>
      <c r="T36" s="102">
        <f>'Distributor Secondary'!T11*'DSR Con %'!R42</f>
        <v>35.317799999999998</v>
      </c>
      <c r="U36" s="102">
        <f>'Distributor Secondary'!U11*'DSR Con %'!S42</f>
        <v>33.636000000000003</v>
      </c>
      <c r="V36" s="102">
        <f>'Distributor Secondary'!V11*'DSR Con %'!T42</f>
        <v>2.2919999999999998</v>
      </c>
      <c r="W36" s="102">
        <f>'Distributor Secondary'!W11*'DSR Con %'!U42</f>
        <v>0.72599999999999998</v>
      </c>
      <c r="X36" s="102">
        <f>'Distributor Secondary'!X11*'DSR Con %'!V42</f>
        <v>10.472000000000001</v>
      </c>
      <c r="Y36" s="102">
        <f>'Distributor Secondary'!Y11*'DSR Con %'!W42</f>
        <v>4.4939999999999998</v>
      </c>
      <c r="Z36" s="102">
        <f>'Distributor Secondary'!Z11*'DSR Con %'!X42</f>
        <v>9.9400000000000013</v>
      </c>
      <c r="AA36" s="102">
        <f>'Distributor Secondary'!AA11*'DSR Con %'!Y42</f>
        <v>11.781000000000002</v>
      </c>
      <c r="AB36" s="102">
        <f>'Distributor Secondary'!AB11*'DSR Con %'!Z42</f>
        <v>8.9759999999999991</v>
      </c>
      <c r="AC36" s="102">
        <f>'Distributor Secondary'!AC11*'DSR Con %'!AA42</f>
        <v>16.478700000000003</v>
      </c>
      <c r="AD36" s="102">
        <f>'Distributor Secondary'!AD11*'DSR Con %'!AB42</f>
        <v>15.959999999999999</v>
      </c>
      <c r="AE36" s="102">
        <f>'Distributor Secondary'!AE11*'DSR Con %'!AC42</f>
        <v>11.34</v>
      </c>
      <c r="AF36" s="102">
        <f>'Distributor Secondary'!AF11*'DSR Con %'!AD42</f>
        <v>39.9</v>
      </c>
      <c r="AG36" s="102">
        <f>'Distributor Secondary'!AG11*'DSR Con %'!AE42</f>
        <v>31.919999999999998</v>
      </c>
      <c r="AH36" s="102">
        <f>'Distributor Secondary'!AH11*'DSR Con %'!AF42</f>
        <v>4.4939999999999998</v>
      </c>
      <c r="AI36" s="102">
        <f>'Distributor Secondary'!AI11*'DSR Con %'!AG42</f>
        <v>17.009999999999998</v>
      </c>
      <c r="AJ36" s="102">
        <f>'Distributor Secondary'!AJ11*'DSR Con %'!AH42</f>
        <v>17.009999999999998</v>
      </c>
      <c r="AK36" s="102">
        <f>'Distributor Secondary'!AK11*'DSR Con %'!AI42</f>
        <v>11.34</v>
      </c>
      <c r="AL36" s="102">
        <f>'Distributor Secondary'!AL11*'DSR Con %'!AJ42</f>
        <v>9.0299999999999994</v>
      </c>
      <c r="AM36" s="102">
        <f>'Distributor Secondary'!AM11*'DSR Con %'!AK42</f>
        <v>7.854000000000001</v>
      </c>
      <c r="AN36" s="102">
        <f>'Distributor Secondary'!AN11*'DSR Con %'!AL42</f>
        <v>13.097000000000001</v>
      </c>
      <c r="AO36" s="102">
        <f>'Distributor Secondary'!AO11*'DSR Con %'!AM42</f>
        <v>0.56399999999999995</v>
      </c>
      <c r="AP36" s="102">
        <f>'Distributor Secondary'!AP11*'DSR Con %'!AN42</f>
        <v>6.7319999999999993</v>
      </c>
      <c r="AQ36" s="102">
        <f>'Distributor Secondary'!AQ11*'DSR Con %'!AO42</f>
        <v>2.3580000000000001</v>
      </c>
      <c r="AR36" s="102">
        <f>'Distributor Secondary'!AR11*'DSR Con %'!AP42</f>
        <v>10.8</v>
      </c>
      <c r="AS36" s="102">
        <f>'Distributor Secondary'!AS11*'DSR Con %'!AQ42</f>
        <v>4.4880000000000004</v>
      </c>
      <c r="AT36" s="102">
        <f>'Distributor Secondary'!AT11*'DSR Con %'!AR42</f>
        <v>1.1240000000000001</v>
      </c>
      <c r="AU36" s="102">
        <f>'Distributor Secondary'!AU11*'DSR Con %'!AS42</f>
        <v>6.7320000000000011</v>
      </c>
      <c r="AV36" s="102">
        <f>'Distributor Secondary'!AV11*'DSR Con %'!AT42</f>
        <v>2.2400000000000002</v>
      </c>
    </row>
    <row r="37" spans="1:48" ht="15">
      <c r="A37" s="138"/>
      <c r="B37" s="67" t="s">
        <v>234</v>
      </c>
      <c r="C37" s="68" t="s">
        <v>235</v>
      </c>
      <c r="D37" s="131" t="s">
        <v>60</v>
      </c>
      <c r="E37" s="117">
        <f t="shared" si="0"/>
        <v>1542111.822105</v>
      </c>
      <c r="F37" s="119">
        <f t="shared" si="1"/>
        <v>867.36439999999982</v>
      </c>
      <c r="G37" s="102">
        <f>'Distributor Secondary'!G11*'DSR Con %'!E43</f>
        <v>32.050199999999997</v>
      </c>
      <c r="H37" s="102">
        <f>'Distributor Secondary'!H11*'DSR Con %'!F43</f>
        <v>65.566800000000001</v>
      </c>
      <c r="I37" s="102">
        <f>'Distributor Secondary'!I11*'DSR Con %'!G43</f>
        <v>53.921399999999998</v>
      </c>
      <c r="J37" s="102">
        <f>'Distributor Secondary'!J11*'DSR Con %'!H43</f>
        <v>19.538999999999998</v>
      </c>
      <c r="K37" s="102">
        <f>'Distributor Secondary'!K11*'DSR Con %'!I43</f>
        <v>32.050199999999997</v>
      </c>
      <c r="L37" s="102">
        <f>'Distributor Secondary'!L11*'DSR Con %'!J43</f>
        <v>37.884600000000006</v>
      </c>
      <c r="M37" s="102">
        <f>'Distributor Secondary'!M11*'DSR Con %'!K43</f>
        <v>32.050199999999997</v>
      </c>
      <c r="N37" s="102">
        <f>'Distributor Secondary'!N11*'DSR Con %'!L43</f>
        <v>15.007200000000001</v>
      </c>
      <c r="O37" s="102">
        <f>'Distributor Secondary'!O11*'DSR Con %'!M43</f>
        <v>15.280199999999999</v>
      </c>
      <c r="P37" s="102">
        <f>'Distributor Secondary'!P11*'DSR Con %'!N43</f>
        <v>21.847799999999999</v>
      </c>
      <c r="Q37" s="102">
        <f>'Distributor Secondary'!Q11*'DSR Con %'!O43</f>
        <v>14.5938</v>
      </c>
      <c r="R37" s="102">
        <f>'Distributor Secondary'!R11*'DSR Con %'!P43</f>
        <v>58.297200000000004</v>
      </c>
      <c r="S37" s="102">
        <f>'Distributor Secondary'!S11*'DSR Con %'!Q43</f>
        <v>43.726800000000004</v>
      </c>
      <c r="T37" s="102">
        <f>'Distributor Secondary'!T11*'DSR Con %'!R43</f>
        <v>43.726800000000004</v>
      </c>
      <c r="U37" s="102">
        <f>'Distributor Secondary'!U11*'DSR Con %'!S43</f>
        <v>40.363199999999999</v>
      </c>
      <c r="V37" s="102">
        <f>'Distributor Secondary'!V11*'DSR Con %'!T43</f>
        <v>2.7503999999999995</v>
      </c>
      <c r="W37" s="102">
        <f>'Distributor Secondary'!W11*'DSR Con %'!U43</f>
        <v>0.87119999999999997</v>
      </c>
      <c r="X37" s="102">
        <f>'Distributor Secondary'!X11*'DSR Con %'!V43</f>
        <v>12.566400000000002</v>
      </c>
      <c r="Y37" s="102">
        <f>'Distributor Secondary'!Y11*'DSR Con %'!W43</f>
        <v>5.3927999999999994</v>
      </c>
      <c r="Z37" s="102">
        <f>'Distributor Secondary'!Z11*'DSR Con %'!X43</f>
        <v>11.928000000000001</v>
      </c>
      <c r="AA37" s="102">
        <f>'Distributor Secondary'!AA11*'DSR Con %'!Y43</f>
        <v>14.137200000000002</v>
      </c>
      <c r="AB37" s="102">
        <f>'Distributor Secondary'!AB11*'DSR Con %'!Z43</f>
        <v>10.771199999999999</v>
      </c>
      <c r="AC37" s="102">
        <f>'Distributor Secondary'!AC11*'DSR Con %'!AA43</f>
        <v>20.402200000000004</v>
      </c>
      <c r="AD37" s="102">
        <f>'Distributor Secondary'!AD11*'DSR Con %'!AB43</f>
        <v>19.760000000000002</v>
      </c>
      <c r="AE37" s="102">
        <f>'Distributor Secondary'!AE11*'DSR Con %'!AC43</f>
        <v>14.040000000000001</v>
      </c>
      <c r="AF37" s="102">
        <f>'Distributor Secondary'!AF11*'DSR Con %'!AD43</f>
        <v>49.4</v>
      </c>
      <c r="AG37" s="102">
        <f>'Distributor Secondary'!AG11*'DSR Con %'!AE43</f>
        <v>39.520000000000003</v>
      </c>
      <c r="AH37" s="102">
        <f>'Distributor Secondary'!AH11*'DSR Con %'!AF43</f>
        <v>5.3927999999999994</v>
      </c>
      <c r="AI37" s="102">
        <f>'Distributor Secondary'!AI11*'DSR Con %'!AG43</f>
        <v>21.060000000000002</v>
      </c>
      <c r="AJ37" s="102">
        <f>'Distributor Secondary'!AJ11*'DSR Con %'!AH43</f>
        <v>21.060000000000002</v>
      </c>
      <c r="AK37" s="102">
        <f>'Distributor Secondary'!AK11*'DSR Con %'!AI43</f>
        <v>14.040000000000001</v>
      </c>
      <c r="AL37" s="102">
        <f>'Distributor Secondary'!AL11*'DSR Con %'!AJ43</f>
        <v>11.18</v>
      </c>
      <c r="AM37" s="102">
        <f>'Distributor Secondary'!AM11*'DSR Con %'!AK43</f>
        <v>9.4248000000000012</v>
      </c>
      <c r="AN37" s="102">
        <f>'Distributor Secondary'!AN11*'DSR Con %'!AL43</f>
        <v>15.7164</v>
      </c>
      <c r="AO37" s="102">
        <f>'Distributor Secondary'!AO11*'DSR Con %'!AM43</f>
        <v>0.67679999999999996</v>
      </c>
      <c r="AP37" s="102">
        <f>'Distributor Secondary'!AP11*'DSR Con %'!AN43</f>
        <v>8.0783999999999985</v>
      </c>
      <c r="AQ37" s="102">
        <f>'Distributor Secondary'!AQ11*'DSR Con %'!AO43</f>
        <v>2.8295999999999997</v>
      </c>
      <c r="AR37" s="102">
        <f>'Distributor Secondary'!AR11*'DSR Con %'!AP43</f>
        <v>12.959999999999999</v>
      </c>
      <c r="AS37" s="102">
        <f>'Distributor Secondary'!AS11*'DSR Con %'!AQ43</f>
        <v>5.3856000000000002</v>
      </c>
      <c r="AT37" s="102">
        <f>'Distributor Secondary'!AT11*'DSR Con %'!AR43</f>
        <v>1.3488</v>
      </c>
      <c r="AU37" s="102">
        <f>'Distributor Secondary'!AU11*'DSR Con %'!AS43</f>
        <v>8.0784000000000002</v>
      </c>
      <c r="AV37" s="102">
        <f>'Distributor Secondary'!AV11*'DSR Con %'!AT43</f>
        <v>2.6880000000000002</v>
      </c>
    </row>
    <row r="38" spans="1:48" ht="15">
      <c r="A38" s="138"/>
      <c r="B38" s="67" t="s">
        <v>236</v>
      </c>
      <c r="C38" s="68" t="s">
        <v>237</v>
      </c>
      <c r="D38" s="131" t="s">
        <v>60</v>
      </c>
      <c r="E38" s="117">
        <f t="shared" si="0"/>
        <v>2110824.2817599997</v>
      </c>
      <c r="F38" s="119">
        <f t="shared" si="1"/>
        <v>1113.6607999999999</v>
      </c>
      <c r="G38" s="102">
        <f>'Distributor Secondary'!G11*'DSR Con %'!E44</f>
        <v>39.446399999999997</v>
      </c>
      <c r="H38" s="102">
        <f>'Distributor Secondary'!H11*'DSR Con %'!F44</f>
        <v>80.697599999999994</v>
      </c>
      <c r="I38" s="102">
        <f>'Distributor Secondary'!I11*'DSR Con %'!G44</f>
        <v>66.364800000000002</v>
      </c>
      <c r="J38" s="102">
        <f>'Distributor Secondary'!J11*'DSR Con %'!H44</f>
        <v>24.047999999999998</v>
      </c>
      <c r="K38" s="102">
        <f>'Distributor Secondary'!K11*'DSR Con %'!I44</f>
        <v>39.446399999999997</v>
      </c>
      <c r="L38" s="102">
        <f>'Distributor Secondary'!L11*'DSR Con %'!J44</f>
        <v>46.627200000000002</v>
      </c>
      <c r="M38" s="102">
        <f>'Distributor Secondary'!M11*'DSR Con %'!K44</f>
        <v>39.446399999999997</v>
      </c>
      <c r="N38" s="102">
        <f>'Distributor Secondary'!N11*'DSR Con %'!L44</f>
        <v>18.470400000000001</v>
      </c>
      <c r="O38" s="102">
        <f>'Distributor Secondary'!O11*'DSR Con %'!M44</f>
        <v>18.8064</v>
      </c>
      <c r="P38" s="102">
        <f>'Distributor Secondary'!P11*'DSR Con %'!N44</f>
        <v>26.889600000000002</v>
      </c>
      <c r="Q38" s="102">
        <f>'Distributor Secondary'!Q11*'DSR Con %'!O44</f>
        <v>17.961600000000001</v>
      </c>
      <c r="R38" s="102">
        <f>'Distributor Secondary'!R11*'DSR Con %'!P44</f>
        <v>71.750399999999999</v>
      </c>
      <c r="S38" s="102">
        <f>'Distributor Secondary'!S11*'DSR Con %'!Q44</f>
        <v>53.817600000000006</v>
      </c>
      <c r="T38" s="102">
        <f>'Distributor Secondary'!T11*'DSR Con %'!R44</f>
        <v>53.817600000000006</v>
      </c>
      <c r="U38" s="102">
        <f>'Distributor Secondary'!U11*'DSR Con %'!S44</f>
        <v>60.544800000000002</v>
      </c>
      <c r="V38" s="102">
        <f>'Distributor Secondary'!V11*'DSR Con %'!T44</f>
        <v>4.1255999999999995</v>
      </c>
      <c r="W38" s="102">
        <f>'Distributor Secondary'!W11*'DSR Con %'!U44</f>
        <v>1.3068</v>
      </c>
      <c r="X38" s="102">
        <f>'Distributor Secondary'!X11*'DSR Con %'!V44</f>
        <v>18.849600000000002</v>
      </c>
      <c r="Y38" s="102">
        <f>'Distributor Secondary'!Y11*'DSR Con %'!W44</f>
        <v>8.0891999999999999</v>
      </c>
      <c r="Z38" s="102">
        <f>'Distributor Secondary'!Z11*'DSR Con %'!X44</f>
        <v>17.891999999999999</v>
      </c>
      <c r="AA38" s="102">
        <f>'Distributor Secondary'!AA11*'DSR Con %'!Y44</f>
        <v>21.205800000000004</v>
      </c>
      <c r="AB38" s="102">
        <f>'Distributor Secondary'!AB11*'DSR Con %'!Z44</f>
        <v>16.156799999999997</v>
      </c>
      <c r="AC38" s="102">
        <f>'Distributor Secondary'!AC11*'DSR Con %'!AA44</f>
        <v>25.110400000000006</v>
      </c>
      <c r="AD38" s="102">
        <f>'Distributor Secondary'!AD11*'DSR Con %'!AB44</f>
        <v>24.32</v>
      </c>
      <c r="AE38" s="102">
        <f>'Distributor Secondary'!AE11*'DSR Con %'!AC44</f>
        <v>17.28</v>
      </c>
      <c r="AF38" s="102">
        <f>'Distributor Secondary'!AF11*'DSR Con %'!AD44</f>
        <v>60.800000000000004</v>
      </c>
      <c r="AG38" s="102">
        <f>'Distributor Secondary'!AG11*'DSR Con %'!AE44</f>
        <v>48.64</v>
      </c>
      <c r="AH38" s="102">
        <f>'Distributor Secondary'!AH11*'DSR Con %'!AF44</f>
        <v>8.0891999999999999</v>
      </c>
      <c r="AI38" s="102">
        <f>'Distributor Secondary'!AI11*'DSR Con %'!AG44</f>
        <v>25.92</v>
      </c>
      <c r="AJ38" s="102">
        <f>'Distributor Secondary'!AJ11*'DSR Con %'!AH44</f>
        <v>25.92</v>
      </c>
      <c r="AK38" s="102">
        <f>'Distributor Secondary'!AK11*'DSR Con %'!AI44</f>
        <v>17.28</v>
      </c>
      <c r="AL38" s="102">
        <f>'Distributor Secondary'!AL11*'DSR Con %'!AJ44</f>
        <v>13.76</v>
      </c>
      <c r="AM38" s="102">
        <f>'Distributor Secondary'!AM11*'DSR Con %'!AK44</f>
        <v>14.1372</v>
      </c>
      <c r="AN38" s="102">
        <f>'Distributor Secondary'!AN11*'DSR Con %'!AL44</f>
        <v>23.5746</v>
      </c>
      <c r="AO38" s="102">
        <f>'Distributor Secondary'!AO11*'DSR Con %'!AM44</f>
        <v>1.0151999999999999</v>
      </c>
      <c r="AP38" s="102">
        <f>'Distributor Secondary'!AP11*'DSR Con %'!AN44</f>
        <v>12.117599999999998</v>
      </c>
      <c r="AQ38" s="102">
        <f>'Distributor Secondary'!AQ11*'DSR Con %'!AO44</f>
        <v>4.2443999999999997</v>
      </c>
      <c r="AR38" s="102">
        <f>'Distributor Secondary'!AR11*'DSR Con %'!AP44</f>
        <v>19.439999999999998</v>
      </c>
      <c r="AS38" s="102">
        <f>'Distributor Secondary'!AS11*'DSR Con %'!AQ44</f>
        <v>8.0784000000000002</v>
      </c>
      <c r="AT38" s="102">
        <f>'Distributor Secondary'!AT11*'DSR Con %'!AR44</f>
        <v>2.0232000000000001</v>
      </c>
      <c r="AU38" s="102">
        <f>'Distributor Secondary'!AU11*'DSR Con %'!AS44</f>
        <v>12.117600000000001</v>
      </c>
      <c r="AV38" s="102">
        <f>'Distributor Secondary'!AV11*'DSR Con %'!AT44</f>
        <v>4.032</v>
      </c>
    </row>
    <row r="39" spans="1:48" ht="15">
      <c r="A39" s="138"/>
      <c r="B39" s="67" t="s">
        <v>238</v>
      </c>
      <c r="C39" s="68" t="s">
        <v>239</v>
      </c>
      <c r="D39" s="131" t="s">
        <v>60</v>
      </c>
      <c r="E39" s="117">
        <f t="shared" si="0"/>
        <v>1265822.3801925001</v>
      </c>
      <c r="F39" s="119">
        <f t="shared" si="1"/>
        <v>704.95739999999978</v>
      </c>
      <c r="G39" s="102">
        <f>'Distributor Secondary'!G11*'DSR Con %'!E45</f>
        <v>25.886699999999998</v>
      </c>
      <c r="H39" s="102">
        <f>'Distributor Secondary'!H11*'DSR Con %'!F45</f>
        <v>52.957799999999992</v>
      </c>
      <c r="I39" s="102">
        <f>'Distributor Secondary'!I11*'DSR Con %'!G45</f>
        <v>43.551899999999996</v>
      </c>
      <c r="J39" s="102">
        <f>'Distributor Secondary'!J11*'DSR Con %'!H45</f>
        <v>15.781499999999998</v>
      </c>
      <c r="K39" s="102">
        <f>'Distributor Secondary'!K11*'DSR Con %'!I45</f>
        <v>25.886699999999998</v>
      </c>
      <c r="L39" s="102">
        <f>'Distributor Secondary'!L11*'DSR Con %'!J45</f>
        <v>30.5991</v>
      </c>
      <c r="M39" s="102">
        <f>'Distributor Secondary'!M11*'DSR Con %'!K45</f>
        <v>25.886699999999998</v>
      </c>
      <c r="N39" s="102">
        <f>'Distributor Secondary'!N11*'DSR Con %'!L45</f>
        <v>12.1212</v>
      </c>
      <c r="O39" s="102">
        <f>'Distributor Secondary'!O11*'DSR Con %'!M45</f>
        <v>12.341699999999999</v>
      </c>
      <c r="P39" s="102">
        <f>'Distributor Secondary'!P11*'DSR Con %'!N45</f>
        <v>17.6463</v>
      </c>
      <c r="Q39" s="102">
        <f>'Distributor Secondary'!Q11*'DSR Con %'!O45</f>
        <v>11.787299999999998</v>
      </c>
      <c r="R39" s="102">
        <f>'Distributor Secondary'!R11*'DSR Con %'!P45</f>
        <v>47.086199999999998</v>
      </c>
      <c r="S39" s="102">
        <f>'Distributor Secondary'!S11*'DSR Con %'!Q45</f>
        <v>35.317799999999998</v>
      </c>
      <c r="T39" s="102">
        <f>'Distributor Secondary'!T11*'DSR Con %'!R45</f>
        <v>35.317799999999998</v>
      </c>
      <c r="U39" s="102">
        <f>'Distributor Secondary'!U11*'DSR Con %'!S45</f>
        <v>33.636000000000003</v>
      </c>
      <c r="V39" s="102">
        <f>'Distributor Secondary'!V11*'DSR Con %'!T45</f>
        <v>2.2919999999999998</v>
      </c>
      <c r="W39" s="102">
        <f>'Distributor Secondary'!W11*'DSR Con %'!U45</f>
        <v>0.72599999999999998</v>
      </c>
      <c r="X39" s="102">
        <f>'Distributor Secondary'!X11*'DSR Con %'!V45</f>
        <v>10.472000000000001</v>
      </c>
      <c r="Y39" s="102">
        <f>'Distributor Secondary'!Y11*'DSR Con %'!W45</f>
        <v>4.4939999999999998</v>
      </c>
      <c r="Z39" s="102">
        <f>'Distributor Secondary'!Z11*'DSR Con %'!X45</f>
        <v>9.9400000000000013</v>
      </c>
      <c r="AA39" s="102">
        <f>'Distributor Secondary'!AA11*'DSR Con %'!Y45</f>
        <v>11.781000000000002</v>
      </c>
      <c r="AB39" s="102">
        <f>'Distributor Secondary'!AB11*'DSR Con %'!Z45</f>
        <v>8.9759999999999991</v>
      </c>
      <c r="AC39" s="102">
        <f>'Distributor Secondary'!AC11*'DSR Con %'!AA45</f>
        <v>16.478700000000003</v>
      </c>
      <c r="AD39" s="102">
        <f>'Distributor Secondary'!AD11*'DSR Con %'!AB45</f>
        <v>15.959999999999999</v>
      </c>
      <c r="AE39" s="102">
        <f>'Distributor Secondary'!AE11*'DSR Con %'!AC45</f>
        <v>11.34</v>
      </c>
      <c r="AF39" s="102">
        <f>'Distributor Secondary'!AF11*'DSR Con %'!AD45</f>
        <v>39.9</v>
      </c>
      <c r="AG39" s="102">
        <f>'Distributor Secondary'!AG11*'DSR Con %'!AE45</f>
        <v>31.919999999999998</v>
      </c>
      <c r="AH39" s="102">
        <f>'Distributor Secondary'!AH11*'DSR Con %'!AF45</f>
        <v>4.4939999999999998</v>
      </c>
      <c r="AI39" s="102">
        <f>'Distributor Secondary'!AI11*'DSR Con %'!AG45</f>
        <v>17.009999999999998</v>
      </c>
      <c r="AJ39" s="102">
        <f>'Distributor Secondary'!AJ11*'DSR Con %'!AH45</f>
        <v>17.009999999999998</v>
      </c>
      <c r="AK39" s="102">
        <f>'Distributor Secondary'!AK11*'DSR Con %'!AI45</f>
        <v>11.34</v>
      </c>
      <c r="AL39" s="102">
        <f>'Distributor Secondary'!AL11*'DSR Con %'!AJ45</f>
        <v>9.0299999999999994</v>
      </c>
      <c r="AM39" s="102">
        <f>'Distributor Secondary'!AM11*'DSR Con %'!AK45</f>
        <v>7.854000000000001</v>
      </c>
      <c r="AN39" s="102">
        <f>'Distributor Secondary'!AN11*'DSR Con %'!AL45</f>
        <v>13.097000000000001</v>
      </c>
      <c r="AO39" s="102">
        <f>'Distributor Secondary'!AO11*'DSR Con %'!AM45</f>
        <v>0.56399999999999995</v>
      </c>
      <c r="AP39" s="102">
        <f>'Distributor Secondary'!AP11*'DSR Con %'!AN45</f>
        <v>6.7319999999999993</v>
      </c>
      <c r="AQ39" s="102">
        <f>'Distributor Secondary'!AQ11*'DSR Con %'!AO45</f>
        <v>2.3580000000000001</v>
      </c>
      <c r="AR39" s="102">
        <f>'Distributor Secondary'!AR11*'DSR Con %'!AP45</f>
        <v>10.8</v>
      </c>
      <c r="AS39" s="102">
        <f>'Distributor Secondary'!AS11*'DSR Con %'!AQ45</f>
        <v>4.4880000000000004</v>
      </c>
      <c r="AT39" s="102">
        <f>'Distributor Secondary'!AT11*'DSR Con %'!AR45</f>
        <v>1.1240000000000001</v>
      </c>
      <c r="AU39" s="102">
        <f>'Distributor Secondary'!AU11*'DSR Con %'!AS45</f>
        <v>6.7320000000000011</v>
      </c>
      <c r="AV39" s="102">
        <f>'Distributor Secondary'!AV11*'DSR Con %'!AT45</f>
        <v>2.2400000000000002</v>
      </c>
    </row>
    <row r="40" spans="1:48" ht="15">
      <c r="A40" s="138" t="s">
        <v>61</v>
      </c>
      <c r="B40" s="70" t="s">
        <v>240</v>
      </c>
      <c r="C40" s="64" t="s">
        <v>241</v>
      </c>
      <c r="D40" s="131" t="s">
        <v>60</v>
      </c>
      <c r="E40" s="117">
        <f t="shared" si="0"/>
        <v>3470815.2623849995</v>
      </c>
      <c r="F40" s="119">
        <f t="shared" si="1"/>
        <v>1602.2229</v>
      </c>
      <c r="G40" s="102">
        <f>'Distributor Secondary'!G12*'DSR Con %'!E47</f>
        <v>51.773399999999995</v>
      </c>
      <c r="H40" s="102">
        <f>'Distributor Secondary'!H12*'DSR Con %'!F47</f>
        <v>105.91559999999998</v>
      </c>
      <c r="I40" s="102">
        <f>'Distributor Secondary'!I12*'DSR Con %'!G47</f>
        <v>87.103799999999993</v>
      </c>
      <c r="J40" s="102">
        <f>'Distributor Secondary'!J12*'DSR Con %'!H47</f>
        <v>31.562999999999995</v>
      </c>
      <c r="K40" s="102">
        <f>'Distributor Secondary'!K12*'DSR Con %'!I47</f>
        <v>51.773399999999995</v>
      </c>
      <c r="L40" s="102">
        <f>'Distributor Secondary'!L12*'DSR Con %'!J47</f>
        <v>61.1982</v>
      </c>
      <c r="M40" s="102">
        <f>'Distributor Secondary'!M12*'DSR Con %'!K47</f>
        <v>51.773399999999995</v>
      </c>
      <c r="N40" s="102">
        <f>'Distributor Secondary'!N12*'DSR Con %'!L47</f>
        <v>24.2424</v>
      </c>
      <c r="O40" s="102">
        <f>'Distributor Secondary'!O12*'DSR Con %'!M47</f>
        <v>24.683399999999999</v>
      </c>
      <c r="P40" s="102">
        <f>'Distributor Secondary'!P12*'DSR Con %'!N47</f>
        <v>35.2926</v>
      </c>
      <c r="Q40" s="102">
        <f>'Distributor Secondary'!Q12*'DSR Con %'!O47</f>
        <v>23.574599999999997</v>
      </c>
      <c r="R40" s="102">
        <f>'Distributor Secondary'!R12*'DSR Con %'!P47</f>
        <v>94.172399999999996</v>
      </c>
      <c r="S40" s="102">
        <f>'Distributor Secondary'!S12*'DSR Con %'!Q47</f>
        <v>70.635599999999997</v>
      </c>
      <c r="T40" s="102">
        <f>'Distributor Secondary'!T12*'DSR Con %'!R47</f>
        <v>70.635599999999997</v>
      </c>
      <c r="U40" s="102">
        <f>'Distributor Secondary'!U12*'DSR Con %'!S47</f>
        <v>100.908</v>
      </c>
      <c r="V40" s="102">
        <f>'Distributor Secondary'!V12*'DSR Con %'!T47</f>
        <v>6.8759999999999994</v>
      </c>
      <c r="W40" s="102">
        <f>'Distributor Secondary'!W12*'DSR Con %'!U47</f>
        <v>2.1779999999999999</v>
      </c>
      <c r="X40" s="102">
        <f>'Distributor Secondary'!X12*'DSR Con %'!V47</f>
        <v>33.659999999999997</v>
      </c>
      <c r="Y40" s="102">
        <f>'Distributor Secondary'!Y12*'DSR Con %'!W47</f>
        <v>13.481999999999999</v>
      </c>
      <c r="Z40" s="102">
        <f>'Distributor Secondary'!Z12*'DSR Con %'!X47</f>
        <v>31.95</v>
      </c>
      <c r="AA40" s="102">
        <f>'Distributor Secondary'!AA12*'DSR Con %'!Y47</f>
        <v>37.8675</v>
      </c>
      <c r="AB40" s="102">
        <f>'Distributor Secondary'!AB12*'DSR Con %'!Z47</f>
        <v>26.927999999999997</v>
      </c>
      <c r="AC40" s="102">
        <f>'Distributor Secondary'!AC12*'DSR Con %'!AA47</f>
        <v>35.311500000000002</v>
      </c>
      <c r="AD40" s="102">
        <f>'Distributor Secondary'!AD12*'DSR Con %'!AB47</f>
        <v>33.18</v>
      </c>
      <c r="AE40" s="102">
        <f>'Distributor Secondary'!AE12*'DSR Con %'!AC47</f>
        <v>23.73</v>
      </c>
      <c r="AF40" s="102">
        <f>'Distributor Secondary'!AF12*'DSR Con %'!AD47</f>
        <v>82.74</v>
      </c>
      <c r="AG40" s="102">
        <f>'Distributor Secondary'!AG12*'DSR Con %'!AE47</f>
        <v>66.149999999999991</v>
      </c>
      <c r="AH40" s="102">
        <f>'Distributor Secondary'!AH12*'DSR Con %'!AF47</f>
        <v>13.481999999999999</v>
      </c>
      <c r="AI40" s="102">
        <f>'Distributor Secondary'!AI12*'DSR Con %'!AG47</f>
        <v>35.49</v>
      </c>
      <c r="AJ40" s="102">
        <f>'Distributor Secondary'!AJ12*'DSR Con %'!AH47</f>
        <v>35.49</v>
      </c>
      <c r="AK40" s="102">
        <f>'Distributor Secondary'!AK12*'DSR Con %'!AI47</f>
        <v>23.73</v>
      </c>
      <c r="AL40" s="102">
        <f>'Distributor Secondary'!AL12*'DSR Con %'!AJ47</f>
        <v>18.899999999999999</v>
      </c>
      <c r="AM40" s="102">
        <f>'Distributor Secondary'!AM12*'DSR Con %'!AK47</f>
        <v>25.244999999999997</v>
      </c>
      <c r="AN40" s="102">
        <f>'Distributor Secondary'!AN12*'DSR Con %'!AL47</f>
        <v>42.097499999999997</v>
      </c>
      <c r="AO40" s="102">
        <f>'Distributor Secondary'!AO12*'DSR Con %'!AM47</f>
        <v>1.6919999999999999</v>
      </c>
      <c r="AP40" s="102">
        <f>'Distributor Secondary'!AP12*'DSR Con %'!AN47</f>
        <v>20.195999999999998</v>
      </c>
      <c r="AQ40" s="102">
        <f>'Distributor Secondary'!AQ12*'DSR Con %'!AO47</f>
        <v>7.073999999999999</v>
      </c>
      <c r="AR40" s="102">
        <f>'Distributor Secondary'!AR12*'DSR Con %'!AP47</f>
        <v>33.9</v>
      </c>
      <c r="AS40" s="102">
        <f>'Distributor Secondary'!AS12*'DSR Con %'!AQ47</f>
        <v>20.195999999999998</v>
      </c>
      <c r="AT40" s="102">
        <f>'Distributor Secondary'!AT12*'DSR Con %'!AR47</f>
        <v>5.0579999999999998</v>
      </c>
      <c r="AU40" s="102">
        <f>'Distributor Secondary'!AU12*'DSR Con %'!AS47</f>
        <v>30.293999999999997</v>
      </c>
      <c r="AV40" s="102">
        <f>'Distributor Secondary'!AV12*'DSR Con %'!AT47</f>
        <v>10.08</v>
      </c>
    </row>
    <row r="41" spans="1:48" ht="15">
      <c r="A41" s="138"/>
      <c r="B41" s="67" t="s">
        <v>242</v>
      </c>
      <c r="C41" s="64" t="s">
        <v>243</v>
      </c>
      <c r="D41" s="131" t="s">
        <v>60</v>
      </c>
      <c r="E41" s="117">
        <f t="shared" si="0"/>
        <v>1260231.30495</v>
      </c>
      <c r="F41" s="119">
        <f t="shared" si="1"/>
        <v>681.3581999999999</v>
      </c>
      <c r="G41" s="102">
        <f>'Distributor Secondary'!G12*'DSR Con %'!E48</f>
        <v>24.654</v>
      </c>
      <c r="H41" s="102">
        <f>'Distributor Secondary'!H12*'DSR Con %'!F48</f>
        <v>50.436</v>
      </c>
      <c r="I41" s="102">
        <f>'Distributor Secondary'!I12*'DSR Con %'!G48</f>
        <v>41.478000000000002</v>
      </c>
      <c r="J41" s="102">
        <f>'Distributor Secondary'!J12*'DSR Con %'!H48</f>
        <v>15.03</v>
      </c>
      <c r="K41" s="102">
        <f>'Distributor Secondary'!K12*'DSR Con %'!I48</f>
        <v>24.654</v>
      </c>
      <c r="L41" s="102">
        <f>'Distributor Secondary'!L12*'DSR Con %'!J48</f>
        <v>29.142000000000003</v>
      </c>
      <c r="M41" s="102">
        <f>'Distributor Secondary'!M12*'DSR Con %'!K48</f>
        <v>24.654</v>
      </c>
      <c r="N41" s="102">
        <f>'Distributor Secondary'!N12*'DSR Con %'!L48</f>
        <v>11.544</v>
      </c>
      <c r="O41" s="102">
        <f>'Distributor Secondary'!O12*'DSR Con %'!M48</f>
        <v>11.754</v>
      </c>
      <c r="P41" s="102">
        <f>'Distributor Secondary'!P12*'DSR Con %'!N48</f>
        <v>16.806000000000001</v>
      </c>
      <c r="Q41" s="102">
        <f>'Distributor Secondary'!Q12*'DSR Con %'!O48</f>
        <v>11.225999999999999</v>
      </c>
      <c r="R41" s="102">
        <f>'Distributor Secondary'!R12*'DSR Con %'!P48</f>
        <v>44.844000000000001</v>
      </c>
      <c r="S41" s="102">
        <f>'Distributor Secondary'!S12*'DSR Con %'!Q48</f>
        <v>33.636000000000003</v>
      </c>
      <c r="T41" s="102">
        <f>'Distributor Secondary'!T12*'DSR Con %'!R48</f>
        <v>33.636000000000003</v>
      </c>
      <c r="U41" s="102">
        <f>'Distributor Secondary'!U12*'DSR Con %'!S48</f>
        <v>30.272400000000001</v>
      </c>
      <c r="V41" s="102">
        <f>'Distributor Secondary'!V12*'DSR Con %'!T48</f>
        <v>2.0627999999999997</v>
      </c>
      <c r="W41" s="102">
        <f>'Distributor Secondary'!W12*'DSR Con %'!U48</f>
        <v>0.65339999999999998</v>
      </c>
      <c r="X41" s="102">
        <f>'Distributor Secondary'!X12*'DSR Con %'!V48</f>
        <v>10.098000000000001</v>
      </c>
      <c r="Y41" s="102">
        <f>'Distributor Secondary'!Y12*'DSR Con %'!W48</f>
        <v>4.0446</v>
      </c>
      <c r="Z41" s="102">
        <f>'Distributor Secondary'!Z12*'DSR Con %'!X48</f>
        <v>9.5849999999999991</v>
      </c>
      <c r="AA41" s="102">
        <f>'Distributor Secondary'!AA12*'DSR Con %'!Y48</f>
        <v>11.360249999999999</v>
      </c>
      <c r="AB41" s="102">
        <f>'Distributor Secondary'!AB12*'DSR Con %'!Z48</f>
        <v>8.0783999999999985</v>
      </c>
      <c r="AC41" s="102">
        <f>'Distributor Secondary'!AC12*'DSR Con %'!AA48</f>
        <v>16.815000000000001</v>
      </c>
      <c r="AD41" s="102">
        <f>'Distributor Secondary'!AD12*'DSR Con %'!AB48</f>
        <v>15.8</v>
      </c>
      <c r="AE41" s="102">
        <f>'Distributor Secondary'!AE12*'DSR Con %'!AC48</f>
        <v>11.3</v>
      </c>
      <c r="AF41" s="102">
        <f>'Distributor Secondary'!AF12*'DSR Con %'!AD48</f>
        <v>39.400000000000006</v>
      </c>
      <c r="AG41" s="102">
        <f>'Distributor Secondary'!AG12*'DSR Con %'!AE48</f>
        <v>31.5</v>
      </c>
      <c r="AH41" s="102">
        <f>'Distributor Secondary'!AH12*'DSR Con %'!AF48</f>
        <v>4.0446</v>
      </c>
      <c r="AI41" s="102">
        <f>'Distributor Secondary'!AI12*'DSR Con %'!AG48</f>
        <v>16.900000000000002</v>
      </c>
      <c r="AJ41" s="102">
        <f>'Distributor Secondary'!AJ12*'DSR Con %'!AH48</f>
        <v>16.900000000000002</v>
      </c>
      <c r="AK41" s="102">
        <f>'Distributor Secondary'!AK12*'DSR Con %'!AI48</f>
        <v>11.3</v>
      </c>
      <c r="AL41" s="102">
        <f>'Distributor Secondary'!AL12*'DSR Con %'!AJ48</f>
        <v>9</v>
      </c>
      <c r="AM41" s="102">
        <f>'Distributor Secondary'!AM12*'DSR Con %'!AK48</f>
        <v>7.5734999999999992</v>
      </c>
      <c r="AN41" s="102">
        <f>'Distributor Secondary'!AN12*'DSR Con %'!AL48</f>
        <v>12.629249999999999</v>
      </c>
      <c r="AO41" s="102">
        <f>'Distributor Secondary'!AO12*'DSR Con %'!AM48</f>
        <v>0.50759999999999994</v>
      </c>
      <c r="AP41" s="102">
        <f>'Distributor Secondary'!AP12*'DSR Con %'!AN48</f>
        <v>6.0587999999999989</v>
      </c>
      <c r="AQ41" s="102">
        <f>'Distributor Secondary'!AQ12*'DSR Con %'!AO48</f>
        <v>2.1221999999999999</v>
      </c>
      <c r="AR41" s="102">
        <f>'Distributor Secondary'!AR12*'DSR Con %'!AP48</f>
        <v>10.17</v>
      </c>
      <c r="AS41" s="102">
        <f>'Distributor Secondary'!AS12*'DSR Con %'!AQ48</f>
        <v>6.0587999999999989</v>
      </c>
      <c r="AT41" s="102">
        <f>'Distributor Secondary'!AT12*'DSR Con %'!AR48</f>
        <v>1.5173999999999999</v>
      </c>
      <c r="AU41" s="102">
        <f>'Distributor Secondary'!AU12*'DSR Con %'!AS48</f>
        <v>9.0881999999999987</v>
      </c>
      <c r="AV41" s="102">
        <f>'Distributor Secondary'!AV12*'DSR Con %'!AT48</f>
        <v>3.024</v>
      </c>
    </row>
    <row r="42" spans="1:48" ht="15">
      <c r="A42" s="138"/>
      <c r="B42" s="67" t="s">
        <v>244</v>
      </c>
      <c r="C42" s="68" t="s">
        <v>245</v>
      </c>
      <c r="D42" s="131" t="s">
        <v>60</v>
      </c>
      <c r="E42" s="117">
        <f t="shared" si="0"/>
        <v>2253563.5647300002</v>
      </c>
      <c r="F42" s="119">
        <f t="shared" si="1"/>
        <v>1223.3569999999995</v>
      </c>
      <c r="G42" s="102">
        <f>'Distributor Secondary'!G12*'DSR Con %'!E49</f>
        <v>44.377199999999995</v>
      </c>
      <c r="H42" s="102">
        <f>'Distributor Secondary'!H12*'DSR Con %'!F49</f>
        <v>90.78479999999999</v>
      </c>
      <c r="I42" s="102">
        <f>'Distributor Secondary'!I12*'DSR Con %'!G49</f>
        <v>74.660399999999996</v>
      </c>
      <c r="J42" s="102">
        <f>'Distributor Secondary'!J12*'DSR Con %'!H49</f>
        <v>27.053999999999995</v>
      </c>
      <c r="K42" s="102">
        <f>'Distributor Secondary'!K12*'DSR Con %'!I49</f>
        <v>44.377199999999995</v>
      </c>
      <c r="L42" s="102">
        <f>'Distributor Secondary'!L12*'DSR Con %'!J49</f>
        <v>52.455600000000004</v>
      </c>
      <c r="M42" s="102">
        <f>'Distributor Secondary'!M12*'DSR Con %'!K49</f>
        <v>44.377199999999995</v>
      </c>
      <c r="N42" s="102">
        <f>'Distributor Secondary'!N12*'DSR Con %'!L49</f>
        <v>20.779199999999999</v>
      </c>
      <c r="O42" s="102">
        <f>'Distributor Secondary'!O12*'DSR Con %'!M49</f>
        <v>21.157199999999996</v>
      </c>
      <c r="P42" s="102">
        <f>'Distributor Secondary'!P12*'DSR Con %'!N49</f>
        <v>30.250799999999998</v>
      </c>
      <c r="Q42" s="102">
        <f>'Distributor Secondary'!Q12*'DSR Con %'!O49</f>
        <v>20.206799999999998</v>
      </c>
      <c r="R42" s="102">
        <f>'Distributor Secondary'!R12*'DSR Con %'!P49</f>
        <v>80.719200000000001</v>
      </c>
      <c r="S42" s="102">
        <f>'Distributor Secondary'!S12*'DSR Con %'!Q49</f>
        <v>60.544800000000002</v>
      </c>
      <c r="T42" s="102">
        <f>'Distributor Secondary'!T12*'DSR Con %'!R49</f>
        <v>60.544800000000002</v>
      </c>
      <c r="U42" s="102">
        <f>'Distributor Secondary'!U12*'DSR Con %'!S49</f>
        <v>53.817600000000006</v>
      </c>
      <c r="V42" s="102">
        <f>'Distributor Secondary'!V12*'DSR Con %'!T49</f>
        <v>3.6671999999999998</v>
      </c>
      <c r="W42" s="102">
        <f>'Distributor Secondary'!W12*'DSR Con %'!U49</f>
        <v>1.1616</v>
      </c>
      <c r="X42" s="102">
        <f>'Distributor Secondary'!X12*'DSR Con %'!V49</f>
        <v>17.952000000000002</v>
      </c>
      <c r="Y42" s="102">
        <f>'Distributor Secondary'!Y12*'DSR Con %'!W49</f>
        <v>7.1903999999999995</v>
      </c>
      <c r="Z42" s="102">
        <f>'Distributor Secondary'!Z12*'DSR Con %'!X49</f>
        <v>17.04</v>
      </c>
      <c r="AA42" s="102">
        <f>'Distributor Secondary'!AA12*'DSR Con %'!Y49</f>
        <v>20.195999999999998</v>
      </c>
      <c r="AB42" s="102">
        <f>'Distributor Secondary'!AB12*'DSR Con %'!Z49</f>
        <v>14.361599999999999</v>
      </c>
      <c r="AC42" s="102">
        <f>'Distributor Secondary'!AC12*'DSR Con %'!AA49</f>
        <v>30.266999999999999</v>
      </c>
      <c r="AD42" s="102">
        <f>'Distributor Secondary'!AD12*'DSR Con %'!AB49</f>
        <v>28.439999999999998</v>
      </c>
      <c r="AE42" s="102">
        <f>'Distributor Secondary'!AE12*'DSR Con %'!AC49</f>
        <v>20.34</v>
      </c>
      <c r="AF42" s="102">
        <f>'Distributor Secondary'!AF12*'DSR Con %'!AD49</f>
        <v>70.92</v>
      </c>
      <c r="AG42" s="102">
        <f>'Distributor Secondary'!AG12*'DSR Con %'!AE49</f>
        <v>56.699999999999996</v>
      </c>
      <c r="AH42" s="102">
        <f>'Distributor Secondary'!AH12*'DSR Con %'!AF49</f>
        <v>7.1903999999999995</v>
      </c>
      <c r="AI42" s="102">
        <f>'Distributor Secondary'!AI12*'DSR Con %'!AG49</f>
        <v>30.419999999999998</v>
      </c>
      <c r="AJ42" s="102">
        <f>'Distributor Secondary'!AJ12*'DSR Con %'!AH49</f>
        <v>30.419999999999998</v>
      </c>
      <c r="AK42" s="102">
        <f>'Distributor Secondary'!AK12*'DSR Con %'!AI49</f>
        <v>20.34</v>
      </c>
      <c r="AL42" s="102">
        <f>'Distributor Secondary'!AL12*'DSR Con %'!AJ49</f>
        <v>16.2</v>
      </c>
      <c r="AM42" s="102">
        <f>'Distributor Secondary'!AM12*'DSR Con %'!AK49</f>
        <v>13.463999999999999</v>
      </c>
      <c r="AN42" s="102">
        <f>'Distributor Secondary'!AN12*'DSR Con %'!AL49</f>
        <v>22.451999999999998</v>
      </c>
      <c r="AO42" s="102">
        <f>'Distributor Secondary'!AO12*'DSR Con %'!AM49</f>
        <v>0.90239999999999998</v>
      </c>
      <c r="AP42" s="102">
        <f>'Distributor Secondary'!AP12*'DSR Con %'!AN49</f>
        <v>10.771199999999999</v>
      </c>
      <c r="AQ42" s="102">
        <f>'Distributor Secondary'!AQ12*'DSR Con %'!AO49</f>
        <v>3.7727999999999997</v>
      </c>
      <c r="AR42" s="102">
        <f>'Distributor Secondary'!AR12*'DSR Con %'!AP49</f>
        <v>18.080000000000002</v>
      </c>
      <c r="AS42" s="102">
        <f>'Distributor Secondary'!AS12*'DSR Con %'!AQ49</f>
        <v>10.771199999999999</v>
      </c>
      <c r="AT42" s="102">
        <f>'Distributor Secondary'!AT12*'DSR Con %'!AR49</f>
        <v>2.6976</v>
      </c>
      <c r="AU42" s="102">
        <f>'Distributor Secondary'!AU12*'DSR Con %'!AS49</f>
        <v>16.156799999999997</v>
      </c>
      <c r="AV42" s="102">
        <f>'Distributor Secondary'!AV12*'DSR Con %'!AT49</f>
        <v>5.3760000000000003</v>
      </c>
    </row>
    <row r="43" spans="1:48" ht="15">
      <c r="A43" s="138"/>
      <c r="B43" s="70" t="s">
        <v>246</v>
      </c>
      <c r="C43" s="64" t="s">
        <v>247</v>
      </c>
      <c r="D43" s="131" t="s">
        <v>60</v>
      </c>
      <c r="E43" s="117">
        <f t="shared" si="0"/>
        <v>1853214.996975</v>
      </c>
      <c r="F43" s="119">
        <f t="shared" si="1"/>
        <v>1014.3179000000003</v>
      </c>
      <c r="G43" s="102">
        <f>'Distributor Secondary'!G12*'DSR Con %'!E50</f>
        <v>36.980999999999995</v>
      </c>
      <c r="H43" s="102">
        <f>'Distributor Secondary'!H12*'DSR Con %'!F50</f>
        <v>75.653999999999996</v>
      </c>
      <c r="I43" s="102">
        <f>'Distributor Secondary'!I12*'DSR Con %'!G50</f>
        <v>62.216999999999992</v>
      </c>
      <c r="J43" s="102">
        <f>'Distributor Secondary'!J12*'DSR Con %'!H50</f>
        <v>22.544999999999998</v>
      </c>
      <c r="K43" s="102">
        <f>'Distributor Secondary'!K12*'DSR Con %'!I50</f>
        <v>36.980999999999995</v>
      </c>
      <c r="L43" s="102">
        <f>'Distributor Secondary'!L12*'DSR Con %'!J50</f>
        <v>43.713000000000001</v>
      </c>
      <c r="M43" s="102">
        <f>'Distributor Secondary'!M12*'DSR Con %'!K50</f>
        <v>36.980999999999995</v>
      </c>
      <c r="N43" s="102">
        <f>'Distributor Secondary'!N12*'DSR Con %'!L50</f>
        <v>17.315999999999999</v>
      </c>
      <c r="O43" s="102">
        <f>'Distributor Secondary'!O12*'DSR Con %'!M50</f>
        <v>17.630999999999997</v>
      </c>
      <c r="P43" s="102">
        <f>'Distributor Secondary'!P12*'DSR Con %'!N50</f>
        <v>25.209</v>
      </c>
      <c r="Q43" s="102">
        <f>'Distributor Secondary'!Q12*'DSR Con %'!O50</f>
        <v>16.838999999999999</v>
      </c>
      <c r="R43" s="102">
        <f>'Distributor Secondary'!R12*'DSR Con %'!P50</f>
        <v>67.265999999999991</v>
      </c>
      <c r="S43" s="102">
        <f>'Distributor Secondary'!S12*'DSR Con %'!Q50</f>
        <v>50.454000000000001</v>
      </c>
      <c r="T43" s="102">
        <f>'Distributor Secondary'!T12*'DSR Con %'!R50</f>
        <v>50.454000000000001</v>
      </c>
      <c r="U43" s="102">
        <f>'Distributor Secondary'!U12*'DSR Con %'!S50</f>
        <v>43.726800000000004</v>
      </c>
      <c r="V43" s="102">
        <f>'Distributor Secondary'!V12*'DSR Con %'!T50</f>
        <v>2.9796</v>
      </c>
      <c r="W43" s="102">
        <f>'Distributor Secondary'!W12*'DSR Con %'!U50</f>
        <v>0.94379999999999997</v>
      </c>
      <c r="X43" s="102">
        <f>'Distributor Secondary'!X12*'DSR Con %'!V50</f>
        <v>14.586</v>
      </c>
      <c r="Y43" s="102">
        <f>'Distributor Secondary'!Y12*'DSR Con %'!W50</f>
        <v>5.8422000000000001</v>
      </c>
      <c r="Z43" s="102">
        <f>'Distributor Secondary'!Z12*'DSR Con %'!X50</f>
        <v>13.845000000000001</v>
      </c>
      <c r="AA43" s="102">
        <f>'Distributor Secondary'!AA12*'DSR Con %'!Y50</f>
        <v>16.40925</v>
      </c>
      <c r="AB43" s="102">
        <f>'Distributor Secondary'!AB12*'DSR Con %'!Z50</f>
        <v>11.668799999999999</v>
      </c>
      <c r="AC43" s="102">
        <f>'Distributor Secondary'!AC12*'DSR Con %'!AA50</f>
        <v>25.2225</v>
      </c>
      <c r="AD43" s="102">
        <f>'Distributor Secondary'!AD12*'DSR Con %'!AB50</f>
        <v>23.7</v>
      </c>
      <c r="AE43" s="102">
        <f>'Distributor Secondary'!AE12*'DSR Con %'!AC50</f>
        <v>16.95</v>
      </c>
      <c r="AF43" s="102">
        <f>'Distributor Secondary'!AF12*'DSR Con %'!AD50</f>
        <v>59.099999999999994</v>
      </c>
      <c r="AG43" s="102">
        <f>'Distributor Secondary'!AG12*'DSR Con %'!AE50</f>
        <v>47.25</v>
      </c>
      <c r="AH43" s="102">
        <f>'Distributor Secondary'!AH12*'DSR Con %'!AF50</f>
        <v>5.8422000000000001</v>
      </c>
      <c r="AI43" s="102">
        <f>'Distributor Secondary'!AI12*'DSR Con %'!AG50</f>
        <v>25.349999999999998</v>
      </c>
      <c r="AJ43" s="102">
        <f>'Distributor Secondary'!AJ12*'DSR Con %'!AH50</f>
        <v>25.349999999999998</v>
      </c>
      <c r="AK43" s="102">
        <f>'Distributor Secondary'!AK12*'DSR Con %'!AI50</f>
        <v>16.95</v>
      </c>
      <c r="AL43" s="102">
        <f>'Distributor Secondary'!AL12*'DSR Con %'!AJ50</f>
        <v>13.5</v>
      </c>
      <c r="AM43" s="102">
        <f>'Distributor Secondary'!AM12*'DSR Con %'!AK50</f>
        <v>10.939499999999999</v>
      </c>
      <c r="AN43" s="102">
        <f>'Distributor Secondary'!AN12*'DSR Con %'!AL50</f>
        <v>18.242249999999999</v>
      </c>
      <c r="AO43" s="102">
        <f>'Distributor Secondary'!AO12*'DSR Con %'!AM50</f>
        <v>0.73319999999999996</v>
      </c>
      <c r="AP43" s="102">
        <f>'Distributor Secondary'!AP12*'DSR Con %'!AN50</f>
        <v>8.7515999999999998</v>
      </c>
      <c r="AQ43" s="102">
        <f>'Distributor Secondary'!AQ12*'DSR Con %'!AO50</f>
        <v>3.0653999999999999</v>
      </c>
      <c r="AR43" s="102">
        <f>'Distributor Secondary'!AR12*'DSR Con %'!AP50</f>
        <v>14.690000000000001</v>
      </c>
      <c r="AS43" s="102">
        <f>'Distributor Secondary'!AS12*'DSR Con %'!AQ50</f>
        <v>8.7515999999999998</v>
      </c>
      <c r="AT43" s="102">
        <f>'Distributor Secondary'!AT12*'DSR Con %'!AR50</f>
        <v>2.1918000000000002</v>
      </c>
      <c r="AU43" s="102">
        <f>'Distributor Secondary'!AU12*'DSR Con %'!AS50</f>
        <v>13.1274</v>
      </c>
      <c r="AV43" s="102">
        <f>'Distributor Secondary'!AV12*'DSR Con %'!AT50</f>
        <v>4.3680000000000003</v>
      </c>
    </row>
    <row r="44" spans="1:48" ht="15">
      <c r="A44" s="138"/>
      <c r="B44" s="67" t="s">
        <v>248</v>
      </c>
      <c r="C44" s="64" t="s">
        <v>249</v>
      </c>
      <c r="D44" s="131" t="s">
        <v>60</v>
      </c>
      <c r="E44" s="117">
        <f t="shared" si="0"/>
        <v>2713097.7341699996</v>
      </c>
      <c r="F44" s="119">
        <f t="shared" si="1"/>
        <v>1486.6369999999999</v>
      </c>
      <c r="G44" s="102">
        <f>'Distributor Secondary'!G12*'DSR Con %'!E51</f>
        <v>54.238799999999998</v>
      </c>
      <c r="H44" s="102">
        <f>'Distributor Secondary'!H12*'DSR Con %'!F51</f>
        <v>110.9592</v>
      </c>
      <c r="I44" s="102">
        <f>'Distributor Secondary'!I12*'DSR Con %'!G51</f>
        <v>91.251599999999996</v>
      </c>
      <c r="J44" s="102">
        <f>'Distributor Secondary'!J12*'DSR Con %'!H51</f>
        <v>33.065999999999995</v>
      </c>
      <c r="K44" s="102">
        <f>'Distributor Secondary'!K12*'DSR Con %'!I51</f>
        <v>54.238799999999998</v>
      </c>
      <c r="L44" s="102">
        <f>'Distributor Secondary'!L12*'DSR Con %'!J51</f>
        <v>64.112400000000008</v>
      </c>
      <c r="M44" s="102">
        <f>'Distributor Secondary'!M12*'DSR Con %'!K51</f>
        <v>54.238799999999998</v>
      </c>
      <c r="N44" s="102">
        <f>'Distributor Secondary'!N12*'DSR Con %'!L51</f>
        <v>25.396799999999999</v>
      </c>
      <c r="O44" s="102">
        <f>'Distributor Secondary'!O12*'DSR Con %'!M51</f>
        <v>25.858799999999999</v>
      </c>
      <c r="P44" s="102">
        <f>'Distributor Secondary'!P12*'DSR Con %'!N51</f>
        <v>36.973199999999999</v>
      </c>
      <c r="Q44" s="102">
        <f>'Distributor Secondary'!Q12*'DSR Con %'!O51</f>
        <v>24.697199999999999</v>
      </c>
      <c r="R44" s="102">
        <f>'Distributor Secondary'!R12*'DSR Con %'!P51</f>
        <v>98.656800000000004</v>
      </c>
      <c r="S44" s="102">
        <f>'Distributor Secondary'!S12*'DSR Con %'!Q51</f>
        <v>73.999200000000002</v>
      </c>
      <c r="T44" s="102">
        <f>'Distributor Secondary'!T12*'DSR Con %'!R51</f>
        <v>73.999200000000002</v>
      </c>
      <c r="U44" s="102">
        <f>'Distributor Secondary'!U12*'DSR Con %'!S51</f>
        <v>63.9084</v>
      </c>
      <c r="V44" s="102">
        <f>'Distributor Secondary'!V12*'DSR Con %'!T51</f>
        <v>4.3548</v>
      </c>
      <c r="W44" s="102">
        <f>'Distributor Secondary'!W12*'DSR Con %'!U51</f>
        <v>1.3794</v>
      </c>
      <c r="X44" s="102">
        <f>'Distributor Secondary'!X12*'DSR Con %'!V51</f>
        <v>21.318000000000001</v>
      </c>
      <c r="Y44" s="102">
        <f>'Distributor Secondary'!Y12*'DSR Con %'!W51</f>
        <v>8.5385999999999989</v>
      </c>
      <c r="Z44" s="102">
        <f>'Distributor Secondary'!Z12*'DSR Con %'!X51</f>
        <v>20.234999999999999</v>
      </c>
      <c r="AA44" s="102">
        <f>'Distributor Secondary'!AA12*'DSR Con %'!Y51</f>
        <v>23.982749999999999</v>
      </c>
      <c r="AB44" s="102">
        <f>'Distributor Secondary'!AB12*'DSR Con %'!Z51</f>
        <v>17.054399999999998</v>
      </c>
      <c r="AC44" s="102">
        <f>'Distributor Secondary'!AC12*'DSR Con %'!AA51</f>
        <v>36.993000000000002</v>
      </c>
      <c r="AD44" s="102">
        <f>'Distributor Secondary'!AD12*'DSR Con %'!AB51</f>
        <v>34.76</v>
      </c>
      <c r="AE44" s="102">
        <f>'Distributor Secondary'!AE12*'DSR Con %'!AC51</f>
        <v>24.86</v>
      </c>
      <c r="AF44" s="102">
        <f>'Distributor Secondary'!AF12*'DSR Con %'!AD51</f>
        <v>86.68</v>
      </c>
      <c r="AG44" s="102">
        <f>'Distributor Secondary'!AG12*'DSR Con %'!AE51</f>
        <v>69.3</v>
      </c>
      <c r="AH44" s="102">
        <f>'Distributor Secondary'!AH12*'DSR Con %'!AF51</f>
        <v>8.5385999999999989</v>
      </c>
      <c r="AI44" s="102">
        <f>'Distributor Secondary'!AI12*'DSR Con %'!AG51</f>
        <v>37.18</v>
      </c>
      <c r="AJ44" s="102">
        <f>'Distributor Secondary'!AJ12*'DSR Con %'!AH51</f>
        <v>37.18</v>
      </c>
      <c r="AK44" s="102">
        <f>'Distributor Secondary'!AK12*'DSR Con %'!AI51</f>
        <v>24.86</v>
      </c>
      <c r="AL44" s="102">
        <f>'Distributor Secondary'!AL12*'DSR Con %'!AJ51</f>
        <v>19.8</v>
      </c>
      <c r="AM44" s="102">
        <f>'Distributor Secondary'!AM12*'DSR Con %'!AK51</f>
        <v>15.988499999999998</v>
      </c>
      <c r="AN44" s="102">
        <f>'Distributor Secondary'!AN12*'DSR Con %'!AL51</f>
        <v>26.661749999999998</v>
      </c>
      <c r="AO44" s="102">
        <f>'Distributor Secondary'!AO12*'DSR Con %'!AM51</f>
        <v>1.0715999999999999</v>
      </c>
      <c r="AP44" s="102">
        <f>'Distributor Secondary'!AP12*'DSR Con %'!AN51</f>
        <v>12.790799999999999</v>
      </c>
      <c r="AQ44" s="102">
        <f>'Distributor Secondary'!AQ12*'DSR Con %'!AO51</f>
        <v>4.4802</v>
      </c>
      <c r="AR44" s="102">
        <f>'Distributor Secondary'!AR12*'DSR Con %'!AP51</f>
        <v>21.47</v>
      </c>
      <c r="AS44" s="102">
        <f>'Distributor Secondary'!AS12*'DSR Con %'!AQ51</f>
        <v>12.790799999999999</v>
      </c>
      <c r="AT44" s="102">
        <f>'Distributor Secondary'!AT12*'DSR Con %'!AR51</f>
        <v>3.2033999999999998</v>
      </c>
      <c r="AU44" s="102">
        <f>'Distributor Secondary'!AU12*'DSR Con %'!AS51</f>
        <v>19.186199999999999</v>
      </c>
      <c r="AV44" s="102">
        <f>'Distributor Secondary'!AV12*'DSR Con %'!AT51</f>
        <v>6.3840000000000003</v>
      </c>
    </row>
    <row r="45" spans="1:48" ht="15">
      <c r="A45" s="138"/>
      <c r="B45" s="67" t="s">
        <v>250</v>
      </c>
      <c r="C45" s="64" t="s">
        <v>251</v>
      </c>
      <c r="D45" s="131" t="s">
        <v>60</v>
      </c>
      <c r="E45" s="117">
        <f t="shared" si="0"/>
        <v>1794029.3952900001</v>
      </c>
      <c r="F45" s="119">
        <f t="shared" si="1"/>
        <v>960.07700000000045</v>
      </c>
      <c r="G45" s="102">
        <f>'Distributor Secondary'!G12*'DSR Con %'!E52</f>
        <v>34.515599999999999</v>
      </c>
      <c r="H45" s="102">
        <f>'Distributor Secondary'!H12*'DSR Con %'!F52</f>
        <v>70.610399999999998</v>
      </c>
      <c r="I45" s="102">
        <f>'Distributor Secondary'!I12*'DSR Con %'!G52</f>
        <v>58.069200000000002</v>
      </c>
      <c r="J45" s="102">
        <f>'Distributor Secondary'!J12*'DSR Con %'!H52</f>
        <v>21.041999999999998</v>
      </c>
      <c r="K45" s="102">
        <f>'Distributor Secondary'!K12*'DSR Con %'!I52</f>
        <v>34.515599999999999</v>
      </c>
      <c r="L45" s="102">
        <f>'Distributor Secondary'!L12*'DSR Con %'!J52</f>
        <v>40.798800000000007</v>
      </c>
      <c r="M45" s="102">
        <f>'Distributor Secondary'!M12*'DSR Con %'!K52</f>
        <v>34.515599999999999</v>
      </c>
      <c r="N45" s="102">
        <f>'Distributor Secondary'!N12*'DSR Con %'!L52</f>
        <v>16.1616</v>
      </c>
      <c r="O45" s="102">
        <f>'Distributor Secondary'!O12*'DSR Con %'!M52</f>
        <v>16.4556</v>
      </c>
      <c r="P45" s="102">
        <f>'Distributor Secondary'!P12*'DSR Con %'!N52</f>
        <v>23.528400000000001</v>
      </c>
      <c r="Q45" s="102">
        <f>'Distributor Secondary'!Q12*'DSR Con %'!O52</f>
        <v>15.7164</v>
      </c>
      <c r="R45" s="102">
        <f>'Distributor Secondary'!R12*'DSR Con %'!P52</f>
        <v>62.781600000000005</v>
      </c>
      <c r="S45" s="102">
        <f>'Distributor Secondary'!S12*'DSR Con %'!Q52</f>
        <v>47.09040000000001</v>
      </c>
      <c r="T45" s="102">
        <f>'Distributor Secondary'!T12*'DSR Con %'!R52</f>
        <v>47.09040000000001</v>
      </c>
      <c r="U45" s="102">
        <f>'Distributor Secondary'!U12*'DSR Con %'!S52</f>
        <v>43.726800000000004</v>
      </c>
      <c r="V45" s="102">
        <f>'Distributor Secondary'!V12*'DSR Con %'!T52</f>
        <v>2.9796</v>
      </c>
      <c r="W45" s="102">
        <f>'Distributor Secondary'!W12*'DSR Con %'!U52</f>
        <v>0.94379999999999997</v>
      </c>
      <c r="X45" s="102">
        <f>'Distributor Secondary'!X12*'DSR Con %'!V52</f>
        <v>14.586</v>
      </c>
      <c r="Y45" s="102">
        <f>'Distributor Secondary'!Y12*'DSR Con %'!W52</f>
        <v>5.8422000000000001</v>
      </c>
      <c r="Z45" s="102">
        <f>'Distributor Secondary'!Z12*'DSR Con %'!X52</f>
        <v>13.845000000000001</v>
      </c>
      <c r="AA45" s="102">
        <f>'Distributor Secondary'!AA12*'DSR Con %'!Y52</f>
        <v>16.40925</v>
      </c>
      <c r="AB45" s="102">
        <f>'Distributor Secondary'!AB12*'DSR Con %'!Z52</f>
        <v>11.668799999999999</v>
      </c>
      <c r="AC45" s="102">
        <f>'Distributor Secondary'!AC12*'DSR Con %'!AA52</f>
        <v>23.541000000000004</v>
      </c>
      <c r="AD45" s="102">
        <f>'Distributor Secondary'!AD12*'DSR Con %'!AB52</f>
        <v>22.12</v>
      </c>
      <c r="AE45" s="102">
        <f>'Distributor Secondary'!AE12*'DSR Con %'!AC52</f>
        <v>15.820000000000002</v>
      </c>
      <c r="AF45" s="102">
        <f>'Distributor Secondary'!AF12*'DSR Con %'!AD52</f>
        <v>55.160000000000004</v>
      </c>
      <c r="AG45" s="102">
        <f>'Distributor Secondary'!AG12*'DSR Con %'!AE52</f>
        <v>44.1</v>
      </c>
      <c r="AH45" s="102">
        <f>'Distributor Secondary'!AH12*'DSR Con %'!AF52</f>
        <v>5.8422000000000001</v>
      </c>
      <c r="AI45" s="102">
        <f>'Distributor Secondary'!AI12*'DSR Con %'!AG52</f>
        <v>23.660000000000004</v>
      </c>
      <c r="AJ45" s="102">
        <f>'Distributor Secondary'!AJ12*'DSR Con %'!AH52</f>
        <v>23.660000000000004</v>
      </c>
      <c r="AK45" s="102">
        <f>'Distributor Secondary'!AK12*'DSR Con %'!AI52</f>
        <v>15.820000000000002</v>
      </c>
      <c r="AL45" s="102">
        <f>'Distributor Secondary'!AL12*'DSR Con %'!AJ52</f>
        <v>12.600000000000001</v>
      </c>
      <c r="AM45" s="102">
        <f>'Distributor Secondary'!AM12*'DSR Con %'!AK52</f>
        <v>10.939499999999999</v>
      </c>
      <c r="AN45" s="102">
        <f>'Distributor Secondary'!AN12*'DSR Con %'!AL52</f>
        <v>18.242249999999999</v>
      </c>
      <c r="AO45" s="102">
        <f>'Distributor Secondary'!AO12*'DSR Con %'!AM52</f>
        <v>0.73319999999999996</v>
      </c>
      <c r="AP45" s="102">
        <f>'Distributor Secondary'!AP12*'DSR Con %'!AN52</f>
        <v>8.7515999999999998</v>
      </c>
      <c r="AQ45" s="102">
        <f>'Distributor Secondary'!AQ12*'DSR Con %'!AO52</f>
        <v>3.0653999999999999</v>
      </c>
      <c r="AR45" s="102">
        <f>'Distributor Secondary'!AR12*'DSR Con %'!AP52</f>
        <v>14.690000000000001</v>
      </c>
      <c r="AS45" s="102">
        <f>'Distributor Secondary'!AS12*'DSR Con %'!AQ52</f>
        <v>8.7515999999999998</v>
      </c>
      <c r="AT45" s="102">
        <f>'Distributor Secondary'!AT12*'DSR Con %'!AR52</f>
        <v>2.1918000000000002</v>
      </c>
      <c r="AU45" s="102">
        <f>'Distributor Secondary'!AU12*'DSR Con %'!AS52</f>
        <v>13.1274</v>
      </c>
      <c r="AV45" s="102">
        <f>'Distributor Secondary'!AV12*'DSR Con %'!AT52</f>
        <v>4.3680000000000003</v>
      </c>
    </row>
    <row r="46" spans="1:48" ht="24.75">
      <c r="A46" s="138" t="s">
        <v>62</v>
      </c>
      <c r="B46" s="72" t="s">
        <v>278</v>
      </c>
      <c r="C46" s="73" t="s">
        <v>279</v>
      </c>
      <c r="D46" s="131" t="s">
        <v>60</v>
      </c>
      <c r="E46" s="117">
        <f t="shared" si="0"/>
        <v>2851237.7659500004</v>
      </c>
      <c r="F46" s="119">
        <f t="shared" si="1"/>
        <v>1386.2235999999996</v>
      </c>
      <c r="G46" s="102">
        <f>'Distributor Secondary'!G13*'DSR Con %'!E54</f>
        <v>45.199000000000005</v>
      </c>
      <c r="H46" s="102">
        <f>'Distributor Secondary'!H13*'DSR Con %'!F54</f>
        <v>84.06</v>
      </c>
      <c r="I46" s="102">
        <f>'Distributor Secondary'!I13*'DSR Con %'!G54</f>
        <v>69.13000000000001</v>
      </c>
      <c r="J46" s="102">
        <f>'Distributor Secondary'!J13*'DSR Con %'!H54</f>
        <v>30.06</v>
      </c>
      <c r="K46" s="102">
        <f>'Distributor Secondary'!K13*'DSR Con %'!I54</f>
        <v>57.52600000000001</v>
      </c>
      <c r="L46" s="102">
        <f>'Distributor Secondary'!L13*'DSR Con %'!J54</f>
        <v>33.999000000000009</v>
      </c>
      <c r="M46" s="102">
        <f>'Distributor Secondary'!M13*'DSR Con %'!K54</f>
        <v>47.253500000000003</v>
      </c>
      <c r="N46" s="102">
        <f>'Distributor Secondary'!N13*'DSR Con %'!L54</f>
        <v>21.164000000000001</v>
      </c>
      <c r="O46" s="102">
        <f>'Distributor Secondary'!O13*'DSR Con %'!M54</f>
        <v>17.631</v>
      </c>
      <c r="P46" s="102">
        <f>'Distributor Secondary'!P13*'DSR Con %'!N54</f>
        <v>30.811000000000003</v>
      </c>
      <c r="Q46" s="102">
        <f>'Distributor Secondary'!Q13*'DSR Con %'!O54</f>
        <v>21.516500000000004</v>
      </c>
      <c r="R46" s="102">
        <f>'Distributor Secondary'!R13*'DSR Con %'!P54</f>
        <v>112.11000000000001</v>
      </c>
      <c r="S46" s="102">
        <f>'Distributor Secondary'!S13*'DSR Con %'!Q54</f>
        <v>50.454000000000001</v>
      </c>
      <c r="T46" s="102">
        <f>'Distributor Secondary'!T13*'DSR Con %'!R54</f>
        <v>84.09</v>
      </c>
      <c r="U46" s="102">
        <f>'Distributor Secondary'!U13*'DSR Con %'!S54</f>
        <v>67.272000000000006</v>
      </c>
      <c r="V46" s="102">
        <f>'Distributor Secondary'!V13*'DSR Con %'!T54</f>
        <v>4.5840000000000005</v>
      </c>
      <c r="W46" s="102">
        <f>'Distributor Secondary'!W13*'DSR Con %'!U54</f>
        <v>1.4520000000000002</v>
      </c>
      <c r="X46" s="102">
        <f>'Distributor Secondary'!X13*'DSR Con %'!V54</f>
        <v>16.156799999999997</v>
      </c>
      <c r="Y46" s="102">
        <f>'Distributor Secondary'!Y13*'DSR Con %'!W54</f>
        <v>8.9879999999999995</v>
      </c>
      <c r="Z46" s="102">
        <f>'Distributor Secondary'!Z13*'DSR Con %'!X54</f>
        <v>16.614000000000001</v>
      </c>
      <c r="AA46" s="102">
        <f>'Distributor Secondary'!AA13*'DSR Con %'!Y54</f>
        <v>30.294</v>
      </c>
      <c r="AB46" s="102">
        <f>'Distributor Secondary'!AB13*'DSR Con %'!Z54</f>
        <v>29.92</v>
      </c>
      <c r="AC46" s="102">
        <f>'Distributor Secondary'!AC13*'DSR Con %'!AA54</f>
        <v>26.231400000000001</v>
      </c>
      <c r="AD46" s="102">
        <f>'Distributor Secondary'!AD13*'DSR Con %'!AB54</f>
        <v>42.6</v>
      </c>
      <c r="AE46" s="102">
        <f>'Distributor Secondary'!AE13*'DSR Con %'!AC54</f>
        <v>28.28</v>
      </c>
      <c r="AF46" s="102">
        <f>'Distributor Secondary'!AF13*'DSR Con %'!AD54</f>
        <v>63.9</v>
      </c>
      <c r="AG46" s="102">
        <f>'Distributor Secondary'!AG13*'DSR Con %'!AE54</f>
        <v>48.28</v>
      </c>
      <c r="AH46" s="102">
        <f>'Distributor Secondary'!AH13*'DSR Con %'!AF54</f>
        <v>11.235000000000001</v>
      </c>
      <c r="AI46" s="102">
        <f>'Distributor Secondary'!AI13*'DSR Con %'!AG54</f>
        <v>42.56</v>
      </c>
      <c r="AJ46" s="102">
        <f>'Distributor Secondary'!AJ13*'DSR Con %'!AH54</f>
        <v>39.520000000000003</v>
      </c>
      <c r="AK46" s="102">
        <f>'Distributor Secondary'!AK13*'DSR Con %'!AI54</f>
        <v>30.299999999999997</v>
      </c>
      <c r="AL46" s="102">
        <f>'Distributor Secondary'!AL13*'DSR Con %'!AJ54</f>
        <v>24.3</v>
      </c>
      <c r="AM46" s="102">
        <f>'Distributor Secondary'!AM13*'DSR Con %'!AK54</f>
        <v>12.117599999999998</v>
      </c>
      <c r="AN46" s="102">
        <f>'Distributor Secondary'!AN13*'DSR Con %'!AL54</f>
        <v>20.206799999999998</v>
      </c>
      <c r="AO46" s="102">
        <f>'Distributor Secondary'!AO13*'DSR Con %'!AM54</f>
        <v>1.5980000000000001</v>
      </c>
      <c r="AP46" s="102">
        <f>'Distributor Secondary'!AP13*'DSR Con %'!AN54</f>
        <v>16.829999999999998</v>
      </c>
      <c r="AQ46" s="102">
        <f>'Distributor Secondary'!AQ13*'DSR Con %'!AO54</f>
        <v>5.8950000000000005</v>
      </c>
      <c r="AR46" s="102">
        <f>'Distributor Secondary'!AR13*'DSR Con %'!AP54</f>
        <v>28.28</v>
      </c>
      <c r="AS46" s="102">
        <f>'Distributor Secondary'!AS13*'DSR Con %'!AQ54</f>
        <v>19.634999999999998</v>
      </c>
      <c r="AT46" s="102">
        <f>'Distributor Secondary'!AT13*'DSR Con %'!AR54</f>
        <v>4.9174999999999995</v>
      </c>
      <c r="AU46" s="102">
        <f>'Distributor Secondary'!AU13*'DSR Con %'!AS54</f>
        <v>29.452500000000001</v>
      </c>
      <c r="AV46" s="102">
        <f>'Distributor Secondary'!AV13*'DSR Con %'!AT54</f>
        <v>9.7999999999999989</v>
      </c>
    </row>
    <row r="47" spans="1:48" ht="24.75">
      <c r="A47" s="138"/>
      <c r="B47" s="72" t="s">
        <v>280</v>
      </c>
      <c r="C47" s="73" t="s">
        <v>281</v>
      </c>
      <c r="D47" s="131" t="s">
        <v>60</v>
      </c>
      <c r="E47" s="117">
        <f t="shared" si="0"/>
        <v>1741681.1079249997</v>
      </c>
      <c r="F47" s="119">
        <f t="shared" si="1"/>
        <v>1102.3587499999999</v>
      </c>
      <c r="G47" s="102">
        <f>'Distributor Secondary'!G13*'DSR Con %'!E55</f>
        <v>45.199000000000005</v>
      </c>
      <c r="H47" s="102">
        <f>'Distributor Secondary'!H13*'DSR Con %'!F55</f>
        <v>84.06</v>
      </c>
      <c r="I47" s="102">
        <f>'Distributor Secondary'!I13*'DSR Con %'!G55</f>
        <v>62.217000000000006</v>
      </c>
      <c r="J47" s="102">
        <f>'Distributor Secondary'!J13*'DSR Con %'!H55</f>
        <v>26.302499999999998</v>
      </c>
      <c r="K47" s="102">
        <f>'Distributor Secondary'!K13*'DSR Con %'!I55</f>
        <v>39.035500000000006</v>
      </c>
      <c r="L47" s="102">
        <f>'Distributor Secondary'!L13*'DSR Con %'!J55</f>
        <v>63.141000000000005</v>
      </c>
      <c r="M47" s="102">
        <f>'Distributor Secondary'!M13*'DSR Con %'!K55</f>
        <v>43.144500000000001</v>
      </c>
      <c r="N47" s="102">
        <f>'Distributor Secondary'!N13*'DSR Con %'!L55</f>
        <v>19.240000000000002</v>
      </c>
      <c r="O47" s="102">
        <f>'Distributor Secondary'!O13*'DSR Con %'!M55</f>
        <v>19.590000000000003</v>
      </c>
      <c r="P47" s="102">
        <f>'Distributor Secondary'!P13*'DSR Con %'!N55</f>
        <v>32.211500000000001</v>
      </c>
      <c r="Q47" s="102">
        <f>'Distributor Secondary'!Q13*'DSR Con %'!O55</f>
        <v>23.387500000000003</v>
      </c>
      <c r="R47" s="102">
        <f>'Distributor Secondary'!R13*'DSR Con %'!P55</f>
        <v>71.003000000000014</v>
      </c>
      <c r="S47" s="102">
        <f>'Distributor Secondary'!S13*'DSR Con %'!Q55</f>
        <v>61.666000000000004</v>
      </c>
      <c r="T47" s="102">
        <f>'Distributor Secondary'!T13*'DSR Con %'!R55</f>
        <v>53.257000000000005</v>
      </c>
      <c r="U47" s="102">
        <f>'Distributor Secondary'!U13*'DSR Con %'!S55</f>
        <v>50.454000000000001</v>
      </c>
      <c r="V47" s="102">
        <f>'Distributor Secondary'!V13*'DSR Con %'!T55</f>
        <v>4.202</v>
      </c>
      <c r="W47" s="102">
        <f>'Distributor Secondary'!W13*'DSR Con %'!U55</f>
        <v>1.3310000000000002</v>
      </c>
      <c r="X47" s="102">
        <f>'Distributor Secondary'!X13*'DSR Con %'!V55</f>
        <v>13.463999999999999</v>
      </c>
      <c r="Y47" s="102">
        <f>'Distributor Secondary'!Y13*'DSR Con %'!W55</f>
        <v>7.8645000000000005</v>
      </c>
      <c r="Z47" s="102">
        <f>'Distributor Secondary'!Z13*'DSR Con %'!X55</f>
        <v>12.141</v>
      </c>
      <c r="AA47" s="102">
        <f>'Distributor Secondary'!AA13*'DSR Con %'!Y55</f>
        <v>5.3014500000000009</v>
      </c>
      <c r="AB47" s="102">
        <f>'Distributor Secondary'!AB13*'DSR Con %'!Z55</f>
        <v>7.48</v>
      </c>
      <c r="AC47" s="102">
        <f>'Distributor Secondary'!AC13*'DSR Con %'!AA55</f>
        <v>21.186899999999998</v>
      </c>
      <c r="AD47" s="102">
        <f>'Distributor Secondary'!AD13*'DSR Con %'!AB55</f>
        <v>26.98</v>
      </c>
      <c r="AE47" s="102">
        <f>'Distributor Secondary'!AE13*'DSR Con %'!AC55</f>
        <v>17.170000000000002</v>
      </c>
      <c r="AF47" s="102">
        <f>'Distributor Secondary'!AF13*'DSR Con %'!AD55</f>
        <v>85.2</v>
      </c>
      <c r="AG47" s="102">
        <f>'Distributor Secondary'!AG13*'DSR Con %'!AE55</f>
        <v>53.96</v>
      </c>
      <c r="AH47" s="102">
        <f>'Distributor Secondary'!AH13*'DSR Con %'!AF55</f>
        <v>7.8645000000000005</v>
      </c>
      <c r="AI47" s="102">
        <f>'Distributor Secondary'!AI13*'DSR Con %'!AG55</f>
        <v>16.72</v>
      </c>
      <c r="AJ47" s="102">
        <f>'Distributor Secondary'!AJ13*'DSR Con %'!AH55</f>
        <v>28.88</v>
      </c>
      <c r="AK47" s="102">
        <f>'Distributor Secondary'!AK13*'DSR Con %'!AI55</f>
        <v>17.170000000000002</v>
      </c>
      <c r="AL47" s="102">
        <f>'Distributor Secondary'!AL13*'DSR Con %'!AJ55</f>
        <v>13.770000000000001</v>
      </c>
      <c r="AM47" s="102">
        <f>'Distributor Secondary'!AM13*'DSR Con %'!AK55</f>
        <v>8.5832999999999995</v>
      </c>
      <c r="AN47" s="102">
        <f>'Distributor Secondary'!AN13*'DSR Con %'!AL55</f>
        <v>15.155099999999997</v>
      </c>
      <c r="AO47" s="102">
        <f>'Distributor Secondary'!AO13*'DSR Con %'!AM55</f>
        <v>0.79900000000000004</v>
      </c>
      <c r="AP47" s="102">
        <f>'Distributor Secondary'!AP13*'DSR Con %'!AN55</f>
        <v>9.5370000000000008</v>
      </c>
      <c r="AQ47" s="102">
        <f>'Distributor Secondary'!AQ13*'DSR Con %'!AO55</f>
        <v>3.3405000000000005</v>
      </c>
      <c r="AR47" s="102">
        <f>'Distributor Secondary'!AR13*'DSR Con %'!AP55</f>
        <v>12.12</v>
      </c>
      <c r="AS47" s="102">
        <f>'Distributor Secondary'!AS13*'DSR Con %'!AQ55</f>
        <v>5.61</v>
      </c>
      <c r="AT47" s="102">
        <f>'Distributor Secondary'!AT13*'DSR Con %'!AR55</f>
        <v>1.4050000000000002</v>
      </c>
      <c r="AU47" s="102">
        <f>'Distributor Secondary'!AU13*'DSR Con %'!AS55</f>
        <v>8.4150000000000009</v>
      </c>
      <c r="AV47" s="102">
        <f>'Distributor Secondary'!AV13*'DSR Con %'!AT55</f>
        <v>2.8000000000000003</v>
      </c>
    </row>
    <row r="48" spans="1:48" ht="24.75">
      <c r="A48" s="138"/>
      <c r="B48" s="72" t="s">
        <v>282</v>
      </c>
      <c r="C48" s="73" t="s">
        <v>283</v>
      </c>
      <c r="D48" s="131" t="s">
        <v>60</v>
      </c>
      <c r="E48" s="117">
        <f t="shared" si="0"/>
        <v>2031355.2963</v>
      </c>
      <c r="F48" s="119">
        <f t="shared" si="1"/>
        <v>1092.1457499999997</v>
      </c>
      <c r="G48" s="102">
        <f>'Distributor Secondary'!G13*'DSR Con %'!E56</f>
        <v>32.872</v>
      </c>
      <c r="H48" s="102">
        <f>'Distributor Secondary'!H13*'DSR Con %'!F56</f>
        <v>67.248000000000005</v>
      </c>
      <c r="I48" s="102">
        <f>'Distributor Secondary'!I13*'DSR Con %'!G56</f>
        <v>55.304000000000009</v>
      </c>
      <c r="J48" s="102">
        <f>'Distributor Secondary'!J13*'DSR Con %'!H56</f>
        <v>23.797499999999999</v>
      </c>
      <c r="K48" s="102">
        <f>'Distributor Secondary'!K13*'DSR Con %'!I56</f>
        <v>39.035500000000006</v>
      </c>
      <c r="L48" s="102">
        <f>'Distributor Secondary'!L13*'DSR Con %'!J56</f>
        <v>48.570000000000007</v>
      </c>
      <c r="M48" s="102">
        <f>'Distributor Secondary'!M13*'DSR Con %'!K56</f>
        <v>41.09</v>
      </c>
      <c r="N48" s="102">
        <f>'Distributor Secondary'!N13*'DSR Con %'!L56</f>
        <v>19.240000000000002</v>
      </c>
      <c r="O48" s="102">
        <f>'Distributor Secondary'!O13*'DSR Con %'!M56</f>
        <v>20.569500000000001</v>
      </c>
      <c r="P48" s="102">
        <f>'Distributor Secondary'!P13*'DSR Con %'!N56</f>
        <v>23.808500000000002</v>
      </c>
      <c r="Q48" s="102">
        <f>'Distributor Secondary'!Q13*'DSR Con %'!O56</f>
        <v>14.968000000000002</v>
      </c>
      <c r="R48" s="102">
        <f>'Distributor Secondary'!R13*'DSR Con %'!P56</f>
        <v>67.266000000000005</v>
      </c>
      <c r="S48" s="102">
        <f>'Distributor Secondary'!S13*'DSR Con %'!Q56</f>
        <v>61.666000000000004</v>
      </c>
      <c r="T48" s="102">
        <f>'Distributor Secondary'!T13*'DSR Con %'!R56</f>
        <v>50.454000000000001</v>
      </c>
      <c r="U48" s="102">
        <f>'Distributor Secondary'!U13*'DSR Con %'!S56</f>
        <v>53.257000000000005</v>
      </c>
      <c r="V48" s="102">
        <f>'Distributor Secondary'!V13*'DSR Con %'!T56</f>
        <v>3.2470000000000003</v>
      </c>
      <c r="W48" s="102">
        <f>'Distributor Secondary'!W13*'DSR Con %'!U56</f>
        <v>1.0285000000000002</v>
      </c>
      <c r="X48" s="102">
        <f>'Distributor Secondary'!X13*'DSR Con %'!V56</f>
        <v>10.771199999999999</v>
      </c>
      <c r="Y48" s="102">
        <f>'Distributor Secondary'!Y13*'DSR Con %'!W56</f>
        <v>5.9920000000000009</v>
      </c>
      <c r="Z48" s="102">
        <f>'Distributor Secondary'!Z13*'DSR Con %'!X56</f>
        <v>10.863000000000001</v>
      </c>
      <c r="AA48" s="102">
        <f>'Distributor Secondary'!AA13*'DSR Con %'!Y56</f>
        <v>14.38965</v>
      </c>
      <c r="AB48" s="102">
        <f>'Distributor Secondary'!AB13*'DSR Con %'!Z56</f>
        <v>14.212</v>
      </c>
      <c r="AC48" s="102">
        <f>'Distributor Secondary'!AC13*'DSR Con %'!AA56</f>
        <v>15.1335</v>
      </c>
      <c r="AD48" s="102">
        <f>'Distributor Secondary'!AD13*'DSR Con %'!AB56</f>
        <v>21.3</v>
      </c>
      <c r="AE48" s="102">
        <f>'Distributor Secondary'!AE13*'DSR Con %'!AC56</f>
        <v>16.16</v>
      </c>
      <c r="AF48" s="102">
        <f>'Distributor Secondary'!AF13*'DSR Con %'!AD56</f>
        <v>60.35</v>
      </c>
      <c r="AG48" s="102">
        <f>'Distributor Secondary'!AG13*'DSR Con %'!AE56</f>
        <v>68.16</v>
      </c>
      <c r="AH48" s="102">
        <f>'Distributor Secondary'!AH13*'DSR Con %'!AF56</f>
        <v>5.9920000000000009</v>
      </c>
      <c r="AI48" s="102">
        <f>'Distributor Secondary'!AI13*'DSR Con %'!AG56</f>
        <v>39.520000000000003</v>
      </c>
      <c r="AJ48" s="102">
        <f>'Distributor Secondary'!AJ13*'DSR Con %'!AH56</f>
        <v>30.400000000000002</v>
      </c>
      <c r="AK48" s="102">
        <f>'Distributor Secondary'!AK13*'DSR Con %'!AI56</f>
        <v>23.23</v>
      </c>
      <c r="AL48" s="102">
        <f>'Distributor Secondary'!AL13*'DSR Con %'!AJ56</f>
        <v>18.630000000000003</v>
      </c>
      <c r="AM48" s="102">
        <f>'Distributor Secondary'!AM13*'DSR Con %'!AK56</f>
        <v>12.117599999999998</v>
      </c>
      <c r="AN48" s="102">
        <f>'Distributor Secondary'!AN13*'DSR Con %'!AL56</f>
        <v>20.206799999999998</v>
      </c>
      <c r="AO48" s="102">
        <f>'Distributor Secondary'!AO13*'DSR Con %'!AM56</f>
        <v>0.84599999999999997</v>
      </c>
      <c r="AP48" s="102">
        <f>'Distributor Secondary'!AP13*'DSR Con %'!AN56</f>
        <v>11.781000000000001</v>
      </c>
      <c r="AQ48" s="102">
        <f>'Distributor Secondary'!AQ13*'DSR Con %'!AO56</f>
        <v>4.1265000000000001</v>
      </c>
      <c r="AR48" s="102">
        <f>'Distributor Secondary'!AR13*'DSR Con %'!AP56</f>
        <v>26.26</v>
      </c>
      <c r="AS48" s="102">
        <f>'Distributor Secondary'!AS13*'DSR Con %'!AQ56</f>
        <v>11.781000000000001</v>
      </c>
      <c r="AT48" s="102">
        <f>'Distributor Secondary'!AT13*'DSR Con %'!AR56</f>
        <v>2.9504999999999999</v>
      </c>
      <c r="AU48" s="102">
        <f>'Distributor Secondary'!AU13*'DSR Con %'!AS56</f>
        <v>17.671500000000002</v>
      </c>
      <c r="AV48" s="102">
        <f>'Distributor Secondary'!AV13*'DSR Con %'!AT56</f>
        <v>5.88</v>
      </c>
    </row>
    <row r="49" spans="1:48" ht="24.75">
      <c r="A49" s="138"/>
      <c r="B49" s="72" t="s">
        <v>284</v>
      </c>
      <c r="C49" s="73" t="s">
        <v>285</v>
      </c>
      <c r="D49" s="131" t="s">
        <v>60</v>
      </c>
      <c r="E49" s="117">
        <f t="shared" si="0"/>
        <v>1954436.1274625</v>
      </c>
      <c r="F49" s="119">
        <f t="shared" si="1"/>
        <v>1069.6650499999998</v>
      </c>
      <c r="G49" s="102">
        <f>'Distributor Secondary'!G13*'DSR Con %'!E57</f>
        <v>36.981000000000002</v>
      </c>
      <c r="H49" s="102">
        <f>'Distributor Secondary'!H13*'DSR Con %'!F57</f>
        <v>79.856999999999999</v>
      </c>
      <c r="I49" s="102">
        <f>'Distributor Secondary'!I13*'DSR Con %'!G57</f>
        <v>65.673500000000004</v>
      </c>
      <c r="J49" s="102">
        <f>'Distributor Secondary'!J13*'DSR Con %'!H57</f>
        <v>22.544999999999998</v>
      </c>
      <c r="K49" s="102">
        <f>'Distributor Secondary'!K13*'DSR Con %'!I57</f>
        <v>36.981000000000002</v>
      </c>
      <c r="L49" s="102">
        <f>'Distributor Secondary'!L13*'DSR Con %'!J57</f>
        <v>46.141500000000008</v>
      </c>
      <c r="M49" s="102">
        <f>'Distributor Secondary'!M13*'DSR Con %'!K57</f>
        <v>39.035500000000006</v>
      </c>
      <c r="N49" s="102">
        <f>'Distributor Secondary'!N13*'DSR Con %'!L57</f>
        <v>18.278000000000002</v>
      </c>
      <c r="O49" s="102">
        <f>'Distributor Secondary'!O13*'DSR Con %'!M57</f>
        <v>19.59</v>
      </c>
      <c r="P49" s="102">
        <f>'Distributor Secondary'!P13*'DSR Con %'!N57</f>
        <v>25.209</v>
      </c>
      <c r="Q49" s="102">
        <f>'Distributor Secondary'!Q13*'DSR Con %'!O57</f>
        <v>16.839000000000002</v>
      </c>
      <c r="R49" s="102">
        <f>'Distributor Secondary'!R13*'DSR Con %'!P57</f>
        <v>67.266000000000005</v>
      </c>
      <c r="S49" s="102">
        <f>'Distributor Secondary'!S13*'DSR Con %'!Q57</f>
        <v>53.257000000000005</v>
      </c>
      <c r="T49" s="102">
        <f>'Distributor Secondary'!T13*'DSR Con %'!R57</f>
        <v>50.454000000000001</v>
      </c>
      <c r="U49" s="102">
        <f>'Distributor Secondary'!U13*'DSR Con %'!S57</f>
        <v>53.257000000000005</v>
      </c>
      <c r="V49" s="102">
        <f>'Distributor Secondary'!V13*'DSR Con %'!T57</f>
        <v>3.4380000000000002</v>
      </c>
      <c r="W49" s="102">
        <f>'Distributor Secondary'!W13*'DSR Con %'!U57</f>
        <v>1.0890000000000002</v>
      </c>
      <c r="X49" s="102">
        <f>'Distributor Secondary'!X13*'DSR Con %'!V57</f>
        <v>12.790799999999999</v>
      </c>
      <c r="Y49" s="102">
        <f>'Distributor Secondary'!Y13*'DSR Con %'!W57</f>
        <v>6.7410000000000005</v>
      </c>
      <c r="Z49" s="102">
        <f>'Distributor Secondary'!Z13*'DSR Con %'!X57</f>
        <v>11.501999999999999</v>
      </c>
      <c r="AA49" s="102">
        <f>'Distributor Secondary'!AA13*'DSR Con %'!Y57</f>
        <v>18.176399999999997</v>
      </c>
      <c r="AB49" s="102">
        <f>'Distributor Secondary'!AB13*'DSR Con %'!Z57</f>
        <v>17.951999999999998</v>
      </c>
      <c r="AC49" s="102">
        <f>'Distributor Secondary'!AC13*'DSR Con %'!AA57</f>
        <v>18.1602</v>
      </c>
      <c r="AD49" s="102">
        <f>'Distributor Secondary'!AD13*'DSR Con %'!AB57</f>
        <v>25.56</v>
      </c>
      <c r="AE49" s="102">
        <f>'Distributor Secondary'!AE13*'DSR Con %'!AC57</f>
        <v>20.200000000000003</v>
      </c>
      <c r="AF49" s="102">
        <f>'Distributor Secondary'!AF13*'DSR Con %'!AD57</f>
        <v>63.9</v>
      </c>
      <c r="AG49" s="102">
        <f>'Distributor Secondary'!AG13*'DSR Con %'!AE57</f>
        <v>62.48</v>
      </c>
      <c r="AH49" s="102">
        <f>'Distributor Secondary'!AH13*'DSR Con %'!AF57</f>
        <v>6.7410000000000005</v>
      </c>
      <c r="AI49" s="102">
        <f>'Distributor Secondary'!AI13*'DSR Con %'!AG57</f>
        <v>30.400000000000002</v>
      </c>
      <c r="AJ49" s="102">
        <f>'Distributor Secondary'!AJ13*'DSR Con %'!AH57</f>
        <v>25.840000000000003</v>
      </c>
      <c r="AK49" s="102">
        <f>'Distributor Secondary'!AK13*'DSR Con %'!AI57</f>
        <v>13.13</v>
      </c>
      <c r="AL49" s="102">
        <f>'Distributor Secondary'!AL13*'DSR Con %'!AJ57</f>
        <v>10.530000000000001</v>
      </c>
      <c r="AM49" s="102">
        <f>'Distributor Secondary'!AM13*'DSR Con %'!AK57</f>
        <v>9.5930999999999997</v>
      </c>
      <c r="AN49" s="102">
        <f>'Distributor Secondary'!AN13*'DSR Con %'!AL57</f>
        <v>15.99705</v>
      </c>
      <c r="AO49" s="102">
        <f>'Distributor Secondary'!AO13*'DSR Con %'!AM57</f>
        <v>0.65800000000000014</v>
      </c>
      <c r="AP49" s="102">
        <f>'Distributor Secondary'!AP13*'DSR Con %'!AN57</f>
        <v>7.854000000000001</v>
      </c>
      <c r="AQ49" s="102">
        <f>'Distributor Secondary'!AQ13*'DSR Con %'!AO57</f>
        <v>2.7510000000000008</v>
      </c>
      <c r="AR49" s="102">
        <f>'Distributor Secondary'!AR13*'DSR Con %'!AP57</f>
        <v>18.18</v>
      </c>
      <c r="AS49" s="102">
        <f>'Distributor Secondary'!AS13*'DSR Con %'!AQ57</f>
        <v>10.659000000000001</v>
      </c>
      <c r="AT49" s="102">
        <f>'Distributor Secondary'!AT13*'DSR Con %'!AR57</f>
        <v>2.6695000000000002</v>
      </c>
      <c r="AU49" s="102">
        <f>'Distributor Secondary'!AU13*'DSR Con %'!AS57</f>
        <v>15.988500000000002</v>
      </c>
      <c r="AV49" s="102">
        <f>'Distributor Secondary'!AV13*'DSR Con %'!AT57</f>
        <v>5.32</v>
      </c>
    </row>
    <row r="50" spans="1:48" ht="24.75">
      <c r="A50" s="138"/>
      <c r="B50" s="72" t="s">
        <v>286</v>
      </c>
      <c r="C50" s="73" t="s">
        <v>287</v>
      </c>
      <c r="D50" s="131" t="s">
        <v>60</v>
      </c>
      <c r="E50" s="117">
        <f t="shared" si="0"/>
        <v>1801096.1761124996</v>
      </c>
      <c r="F50" s="119">
        <f t="shared" si="1"/>
        <v>1091.48685</v>
      </c>
      <c r="G50" s="102">
        <f>'Distributor Secondary'!G13*'DSR Con %'!E58</f>
        <v>45.199000000000005</v>
      </c>
      <c r="H50" s="102">
        <f>'Distributor Secondary'!H13*'DSR Con %'!F58</f>
        <v>105.075</v>
      </c>
      <c r="I50" s="102">
        <f>'Distributor Secondary'!I13*'DSR Con %'!G58</f>
        <v>93.325500000000019</v>
      </c>
      <c r="J50" s="102">
        <f>'Distributor Secondary'!J13*'DSR Con %'!H58</f>
        <v>22.544999999999998</v>
      </c>
      <c r="K50" s="102">
        <f>'Distributor Secondary'!K13*'DSR Con %'!I58</f>
        <v>32.872</v>
      </c>
      <c r="L50" s="102">
        <f>'Distributor Secondary'!L13*'DSR Con %'!J58</f>
        <v>50.9985</v>
      </c>
      <c r="M50" s="102">
        <f>'Distributor Secondary'!M13*'DSR Con %'!K58</f>
        <v>34.926500000000004</v>
      </c>
      <c r="N50" s="102">
        <f>'Distributor Secondary'!N13*'DSR Con %'!L58</f>
        <v>18.278000000000002</v>
      </c>
      <c r="O50" s="102">
        <f>'Distributor Secondary'!O13*'DSR Con %'!M58</f>
        <v>20.569500000000001</v>
      </c>
      <c r="P50" s="102">
        <f>'Distributor Secondary'!P13*'DSR Con %'!N58</f>
        <v>28.010000000000005</v>
      </c>
      <c r="Q50" s="102">
        <f>'Distributor Secondary'!Q13*'DSR Con %'!O58</f>
        <v>16.839000000000002</v>
      </c>
      <c r="R50" s="102">
        <f>'Distributor Secondary'!R13*'DSR Con %'!P58</f>
        <v>56.055000000000007</v>
      </c>
      <c r="S50" s="102">
        <f>'Distributor Secondary'!S13*'DSR Con %'!Q58</f>
        <v>53.257000000000005</v>
      </c>
      <c r="T50" s="102">
        <f>'Distributor Secondary'!T13*'DSR Con %'!R58</f>
        <v>42.045000000000002</v>
      </c>
      <c r="U50" s="102">
        <f>'Distributor Secondary'!U13*'DSR Con %'!S58</f>
        <v>56.06</v>
      </c>
      <c r="V50" s="102">
        <f>'Distributor Secondary'!V13*'DSR Con %'!T58</f>
        <v>3.6290000000000004</v>
      </c>
      <c r="W50" s="102">
        <f>'Distributor Secondary'!W13*'DSR Con %'!U58</f>
        <v>1.1495000000000002</v>
      </c>
      <c r="X50" s="102">
        <f>'Distributor Secondary'!X13*'DSR Con %'!V58</f>
        <v>14.137199999999998</v>
      </c>
      <c r="Y50" s="102">
        <f>'Distributor Secondary'!Y13*'DSR Con %'!W58</f>
        <v>7.8645000000000005</v>
      </c>
      <c r="Z50" s="102">
        <f>'Distributor Secondary'!Z13*'DSR Con %'!X58</f>
        <v>12.780000000000001</v>
      </c>
      <c r="AA50" s="102">
        <f>'Distributor Secondary'!AA13*'DSR Con %'!Y58</f>
        <v>7.5735000000000001</v>
      </c>
      <c r="AB50" s="102">
        <f>'Distributor Secondary'!AB13*'DSR Con %'!Z58</f>
        <v>5.2360000000000007</v>
      </c>
      <c r="AC50" s="102">
        <f>'Distributor Secondary'!AC13*'DSR Con %'!AA58</f>
        <v>20.178000000000001</v>
      </c>
      <c r="AD50" s="102">
        <f>'Distributor Secondary'!AD13*'DSR Con %'!AB58</f>
        <v>25.56</v>
      </c>
      <c r="AE50" s="102">
        <f>'Distributor Secondary'!AE13*'DSR Con %'!AC58</f>
        <v>19.190000000000001</v>
      </c>
      <c r="AF50" s="102">
        <f>'Distributor Secondary'!AF13*'DSR Con %'!AD58</f>
        <v>81.650000000000006</v>
      </c>
      <c r="AG50" s="102">
        <f>'Distributor Secondary'!AG13*'DSR Con %'!AE58</f>
        <v>51.12</v>
      </c>
      <c r="AH50" s="102">
        <f>'Distributor Secondary'!AH13*'DSR Con %'!AF58</f>
        <v>5.6175000000000006</v>
      </c>
      <c r="AI50" s="102">
        <f>'Distributor Secondary'!AI13*'DSR Con %'!AG58</f>
        <v>22.8</v>
      </c>
      <c r="AJ50" s="102">
        <f>'Distributor Secondary'!AJ13*'DSR Con %'!AH58</f>
        <v>27.36</v>
      </c>
      <c r="AK50" s="102">
        <f>'Distributor Secondary'!AK13*'DSR Con %'!AI58</f>
        <v>17.170000000000002</v>
      </c>
      <c r="AL50" s="102">
        <f>'Distributor Secondary'!AL13*'DSR Con %'!AJ58</f>
        <v>13.770000000000001</v>
      </c>
      <c r="AM50" s="102">
        <f>'Distributor Secondary'!AM13*'DSR Con %'!AK58</f>
        <v>8.0783999999999985</v>
      </c>
      <c r="AN50" s="102">
        <f>'Distributor Secondary'!AN13*'DSR Con %'!AL58</f>
        <v>12.629249999999999</v>
      </c>
      <c r="AO50" s="102">
        <f>'Distributor Secondary'!AO13*'DSR Con %'!AM58</f>
        <v>0.79900000000000004</v>
      </c>
      <c r="AP50" s="102">
        <f>'Distributor Secondary'!AP13*'DSR Con %'!AN58</f>
        <v>10.098000000000001</v>
      </c>
      <c r="AQ50" s="102">
        <f>'Distributor Secondary'!AQ13*'DSR Con %'!AO58</f>
        <v>3.5370000000000004</v>
      </c>
      <c r="AR50" s="102">
        <f>'Distributor Secondary'!AR13*'DSR Con %'!AP58</f>
        <v>16.16</v>
      </c>
      <c r="AS50" s="102">
        <f>'Distributor Secondary'!AS13*'DSR Con %'!AQ58</f>
        <v>8.4149999999999991</v>
      </c>
      <c r="AT50" s="102">
        <f>'Distributor Secondary'!AT13*'DSR Con %'!AR58</f>
        <v>2.1074999999999999</v>
      </c>
      <c r="AU50" s="102">
        <f>'Distributor Secondary'!AU13*'DSR Con %'!AS58</f>
        <v>12.6225</v>
      </c>
      <c r="AV50" s="102">
        <f>'Distributor Secondary'!AV13*'DSR Con %'!AT58</f>
        <v>4.2</v>
      </c>
    </row>
    <row r="51" spans="1:48" ht="15">
      <c r="A51" s="138" t="s">
        <v>63</v>
      </c>
      <c r="B51" s="76" t="s">
        <v>288</v>
      </c>
      <c r="C51" s="68" t="s">
        <v>289</v>
      </c>
      <c r="D51" s="131" t="s">
        <v>60</v>
      </c>
      <c r="E51" s="117">
        <f t="shared" si="0"/>
        <v>1671221.9537475002</v>
      </c>
      <c r="F51" s="119">
        <f t="shared" si="1"/>
        <v>996.3878000000002</v>
      </c>
      <c r="G51" s="102">
        <f>'Distributor Secondary'!G14*'DSR Con %'!E60</f>
        <v>40.268200000000014</v>
      </c>
      <c r="H51" s="102">
        <f>'Distributor Secondary'!H14*'DSR Con %'!F60</f>
        <v>76.494600000000005</v>
      </c>
      <c r="I51" s="102">
        <f>'Distributor Secondary'!I14*'DSR Con %'!G60</f>
        <v>62.908300000000004</v>
      </c>
      <c r="J51" s="102">
        <f>'Distributor Secondary'!J14*'DSR Con %'!H60</f>
        <v>21.918750000000003</v>
      </c>
      <c r="K51" s="102">
        <f>'Distributor Secondary'!K14*'DSR Con %'!I60</f>
        <v>35.953750000000007</v>
      </c>
      <c r="L51" s="102">
        <f>'Distributor Secondary'!L14*'DSR Con %'!J60</f>
        <v>35.698949999999996</v>
      </c>
      <c r="M51" s="102">
        <f>'Distributor Secondary'!M14*'DSR Con %'!K60</f>
        <v>40.268200000000014</v>
      </c>
      <c r="N51" s="102">
        <f>'Distributor Secondary'!N14*'DSR Con %'!L60</f>
        <v>14.141400000000001</v>
      </c>
      <c r="O51" s="102">
        <f>'Distributor Secondary'!O14*'DSR Con %'!M60</f>
        <v>18.512550000000005</v>
      </c>
      <c r="P51" s="102">
        <f>'Distributor Secondary'!P14*'DSR Con %'!N60</f>
        <v>24.508750000000003</v>
      </c>
      <c r="Q51" s="102">
        <f>'Distributor Secondary'!Q14*'DSR Con %'!O60</f>
        <v>18.335800000000003</v>
      </c>
      <c r="R51" s="102">
        <f>'Distributor Secondary'!R14*'DSR Con %'!P60</f>
        <v>81.092900000000014</v>
      </c>
      <c r="S51" s="102">
        <f>'Distributor Secondary'!S14*'DSR Con %'!Q60</f>
        <v>41.204099999999997</v>
      </c>
      <c r="T51" s="102">
        <f>'Distributor Secondary'!T14*'DSR Con %'!R60</f>
        <v>54.938800000000008</v>
      </c>
      <c r="U51" s="102">
        <f>'Distributor Secondary'!U14*'DSR Con %'!S60</f>
        <v>47.090400000000002</v>
      </c>
      <c r="V51" s="102">
        <f>'Distributor Secondary'!V14*'DSR Con %'!T60</f>
        <v>3.0941999999999998</v>
      </c>
      <c r="W51" s="102">
        <f>'Distributor Secondary'!W14*'DSR Con %'!U60</f>
        <v>0.98010000000000008</v>
      </c>
      <c r="X51" s="102">
        <f>'Distributor Secondary'!X14*'DSR Con %'!V60</f>
        <v>11.668799999999999</v>
      </c>
      <c r="Y51" s="102">
        <f>'Distributor Secondary'!Y14*'DSR Con %'!W60</f>
        <v>5.6174999999999997</v>
      </c>
      <c r="Z51" s="102">
        <f>'Distributor Secondary'!Z14*'DSR Con %'!X60</f>
        <v>12.353999999999999</v>
      </c>
      <c r="AA51" s="102">
        <f>'Distributor Secondary'!AA14*'DSR Con %'!Y60</f>
        <v>14.1372</v>
      </c>
      <c r="AB51" s="102">
        <f>'Distributor Secondary'!AB14*'DSR Con %'!Z60</f>
        <v>13.463999999999999</v>
      </c>
      <c r="AC51" s="102">
        <f>'Distributor Secondary'!AC14*'DSR Con %'!AA60</f>
        <v>15.469799999999999</v>
      </c>
      <c r="AD51" s="102">
        <f>'Distributor Secondary'!AD14*'DSR Con %'!AB60</f>
        <v>21.25</v>
      </c>
      <c r="AE51" s="102">
        <f>'Distributor Secondary'!AE14*'DSR Con %'!AC60</f>
        <v>17.080000000000002</v>
      </c>
      <c r="AF51" s="102">
        <f>'Distributor Secondary'!AF14*'DSR Con %'!AD60</f>
        <v>63.599999999999994</v>
      </c>
      <c r="AG51" s="102">
        <f>'Distributor Secondary'!AG14*'DSR Con %'!AE60</f>
        <v>52.7</v>
      </c>
      <c r="AH51" s="102">
        <f>'Distributor Secondary'!AH14*'DSR Con %'!AF60</f>
        <v>5.8422000000000001</v>
      </c>
      <c r="AI51" s="102">
        <f>'Distributor Secondary'!AI14*'DSR Con %'!AG60</f>
        <v>17.29</v>
      </c>
      <c r="AJ51" s="102">
        <f>'Distributor Secondary'!AJ14*'DSR Con %'!AH60</f>
        <v>27.3</v>
      </c>
      <c r="AK51" s="102">
        <f>'Distributor Secondary'!AK14*'DSR Con %'!AI60</f>
        <v>17.080000000000002</v>
      </c>
      <c r="AL51" s="102">
        <f>'Distributor Secondary'!AL14*'DSR Con %'!AJ60</f>
        <v>13.72</v>
      </c>
      <c r="AM51" s="102">
        <f>'Distributor Secondary'!AM14*'DSR Con %'!AK60</f>
        <v>8.7515999999999998</v>
      </c>
      <c r="AN51" s="102">
        <f>'Distributor Secondary'!AN14*'DSR Con %'!AL60</f>
        <v>15.155099999999999</v>
      </c>
      <c r="AO51" s="102">
        <f>'Distributor Secondary'!AO14*'DSR Con %'!AM60</f>
        <v>0.78960000000000008</v>
      </c>
      <c r="AP51" s="102">
        <f>'Distributor Secondary'!AP14*'DSR Con %'!AN60</f>
        <v>9.4247999999999994</v>
      </c>
      <c r="AQ51" s="102">
        <f>'Distributor Secondary'!AQ14*'DSR Con %'!AO60</f>
        <v>3.3012000000000001</v>
      </c>
      <c r="AR51" s="102">
        <f>'Distributor Secondary'!AR14*'DSR Con %'!AP60</f>
        <v>13.42</v>
      </c>
      <c r="AS51" s="102">
        <f>'Distributor Secondary'!AS14*'DSR Con %'!AQ60</f>
        <v>5.61</v>
      </c>
      <c r="AT51" s="102">
        <f>'Distributor Secondary'!AT14*'DSR Con %'!AR60</f>
        <v>1.6157500000000002</v>
      </c>
      <c r="AU51" s="102">
        <f>'Distributor Secondary'!AU14*'DSR Con %'!AS60</f>
        <v>9.2565000000000008</v>
      </c>
      <c r="AV51" s="102">
        <f>'Distributor Secondary'!AV14*'DSR Con %'!AT60</f>
        <v>3.08</v>
      </c>
    </row>
    <row r="52" spans="1:48" ht="15">
      <c r="A52" s="138"/>
      <c r="B52" s="76" t="s">
        <v>290</v>
      </c>
      <c r="C52" s="77" t="s">
        <v>291</v>
      </c>
      <c r="D52" s="131" t="s">
        <v>60</v>
      </c>
      <c r="E52" s="117">
        <f t="shared" si="0"/>
        <v>1052499.2996587502</v>
      </c>
      <c r="F52" s="119">
        <f t="shared" si="1"/>
        <v>687.5925000000002</v>
      </c>
      <c r="G52" s="102">
        <f>'Distributor Secondary'!G14*'DSR Con %'!E61</f>
        <v>38.830050000000007</v>
      </c>
      <c r="H52" s="102">
        <f>'Distributor Secondary'!H14*'DSR Con %'!F61</f>
        <v>67.668300000000016</v>
      </c>
      <c r="I52" s="102">
        <f>'Distributor Secondary'!I14*'DSR Con %'!G61</f>
        <v>55.649650000000008</v>
      </c>
      <c r="J52" s="102">
        <f>'Distributor Secondary'!J14*'DSR Con %'!H61</f>
        <v>19.288500000000003</v>
      </c>
      <c r="K52" s="102">
        <f>'Distributor Secondary'!K14*'DSR Con %'!I61</f>
        <v>31.639300000000006</v>
      </c>
      <c r="L52" s="102">
        <f>'Distributor Secondary'!L14*'DSR Con %'!J61</f>
        <v>27.199200000000001</v>
      </c>
      <c r="M52" s="102">
        <f>'Distributor Secondary'!M14*'DSR Con %'!K61</f>
        <v>30.201150000000005</v>
      </c>
      <c r="N52" s="102">
        <f>'Distributor Secondary'!N14*'DSR Con %'!L61</f>
        <v>12.794600000000001</v>
      </c>
      <c r="O52" s="102">
        <f>'Distributor Secondary'!O14*'DSR Con %'!M61</f>
        <v>15.084300000000002</v>
      </c>
      <c r="P52" s="102">
        <f>'Distributor Secondary'!P14*'DSR Con %'!N61</f>
        <v>21.567700000000002</v>
      </c>
      <c r="Q52" s="102">
        <f>'Distributor Secondary'!Q14*'DSR Con %'!O61</f>
        <v>11.7873</v>
      </c>
      <c r="R52" s="102">
        <f>'Distributor Secondary'!R14*'DSR Con %'!P61</f>
        <v>41.854400000000005</v>
      </c>
      <c r="S52" s="102">
        <f>'Distributor Secondary'!S14*'DSR Con %'!Q61</f>
        <v>37.279900000000005</v>
      </c>
      <c r="T52" s="102">
        <f>'Distributor Secondary'!T14*'DSR Con %'!R61</f>
        <v>37.279900000000005</v>
      </c>
      <c r="U52" s="102">
        <f>'Distributor Secondary'!U14*'DSR Con %'!S61</f>
        <v>31.393600000000003</v>
      </c>
      <c r="V52" s="102">
        <f>'Distributor Secondary'!V14*'DSR Con %'!T61</f>
        <v>1.8335999999999999</v>
      </c>
      <c r="W52" s="102">
        <f>'Distributor Secondary'!W14*'DSR Con %'!U61</f>
        <v>0.58079999999999998</v>
      </c>
      <c r="X52" s="102">
        <f>'Distributor Secondary'!X14*'DSR Con %'!V61</f>
        <v>9.8735999999999997</v>
      </c>
      <c r="Y52" s="102">
        <f>'Distributor Secondary'!Y14*'DSR Con %'!W61</f>
        <v>4.9433999999999996</v>
      </c>
      <c r="Z52" s="102">
        <f>'Distributor Secondary'!Z14*'DSR Con %'!X61</f>
        <v>6.8160000000000007</v>
      </c>
      <c r="AA52" s="102">
        <f>'Distributor Secondary'!AA14*'DSR Con %'!Y61</f>
        <v>5.0489999999999995</v>
      </c>
      <c r="AB52" s="102">
        <f>'Distributor Secondary'!AB14*'DSR Con %'!Z61</f>
        <v>4.4879999999999995</v>
      </c>
      <c r="AC52" s="102">
        <f>'Distributor Secondary'!AC14*'DSR Con %'!AA61</f>
        <v>8.0711999999999993</v>
      </c>
      <c r="AD52" s="102">
        <f>'Distributor Secondary'!AD14*'DSR Con %'!AB61</f>
        <v>8.5</v>
      </c>
      <c r="AE52" s="102">
        <f>'Distributor Secondary'!AE14*'DSR Con %'!AC61</f>
        <v>7.3199999999999994</v>
      </c>
      <c r="AF52" s="102">
        <f>'Distributor Secondary'!AF14*'DSR Con %'!AD61</f>
        <v>33.92</v>
      </c>
      <c r="AG52" s="102">
        <f>'Distributor Secondary'!AG14*'DSR Con %'!AE61</f>
        <v>27.2</v>
      </c>
      <c r="AH52" s="102">
        <f>'Distributor Secondary'!AH14*'DSR Con %'!AF61</f>
        <v>4.9433999999999996</v>
      </c>
      <c r="AI52" s="102">
        <f>'Distributor Secondary'!AI14*'DSR Con %'!AG61</f>
        <v>11.83</v>
      </c>
      <c r="AJ52" s="102">
        <f>'Distributor Secondary'!AJ14*'DSR Con %'!AH61</f>
        <v>12.740000000000002</v>
      </c>
      <c r="AK52" s="102">
        <f>'Distributor Secondary'!AK14*'DSR Con %'!AI61</f>
        <v>9.76</v>
      </c>
      <c r="AL52" s="102">
        <f>'Distributor Secondary'!AL14*'DSR Con %'!AJ61</f>
        <v>7.84</v>
      </c>
      <c r="AM52" s="102">
        <f>'Distributor Secondary'!AM14*'DSR Con %'!AK61</f>
        <v>4.7123999999999997</v>
      </c>
      <c r="AN52" s="102">
        <f>'Distributor Secondary'!AN14*'DSR Con %'!AL61</f>
        <v>10.103399999999999</v>
      </c>
      <c r="AO52" s="102">
        <f>'Distributor Secondary'!AO14*'DSR Con %'!AM61</f>
        <v>0.50759999999999994</v>
      </c>
      <c r="AP52" s="102">
        <f>'Distributor Secondary'!AP14*'DSR Con %'!AN61</f>
        <v>6.0587999999999989</v>
      </c>
      <c r="AQ52" s="102">
        <f>'Distributor Secondary'!AQ14*'DSR Con %'!AO61</f>
        <v>2.1221999999999999</v>
      </c>
      <c r="AR52" s="102">
        <f>'Distributor Secondary'!AR14*'DSR Con %'!AP61</f>
        <v>6.1000000000000005</v>
      </c>
      <c r="AS52" s="102">
        <f>'Distributor Secondary'!AS14*'DSR Con %'!AQ61</f>
        <v>4.4880000000000004</v>
      </c>
      <c r="AT52" s="102">
        <f>'Distributor Secondary'!AT14*'DSR Con %'!AR61</f>
        <v>0.98350000000000015</v>
      </c>
      <c r="AU52" s="102">
        <f>'Distributor Secondary'!AU14*'DSR Con %'!AS61</f>
        <v>5.4697500000000003</v>
      </c>
      <c r="AV52" s="102">
        <f>'Distributor Secondary'!AV14*'DSR Con %'!AT61</f>
        <v>1.82</v>
      </c>
    </row>
    <row r="53" spans="1:48" ht="15">
      <c r="A53" s="138"/>
      <c r="B53" s="76" t="s">
        <v>292</v>
      </c>
      <c r="C53" s="68" t="s">
        <v>293</v>
      </c>
      <c r="D53" s="131" t="s">
        <v>60</v>
      </c>
      <c r="E53" s="117">
        <f t="shared" si="0"/>
        <v>1832777.3449287501</v>
      </c>
      <c r="F53" s="119">
        <f t="shared" si="1"/>
        <v>1010.3133000000001</v>
      </c>
      <c r="G53" s="102">
        <f>'Distributor Secondary'!G14*'DSR Con %'!E62</f>
        <v>34.515600000000006</v>
      </c>
      <c r="H53" s="102">
        <f>'Distributor Secondary'!H14*'DSR Con %'!F62</f>
        <v>67.668300000000016</v>
      </c>
      <c r="I53" s="102">
        <f>'Distributor Secondary'!I14*'DSR Con %'!G62</f>
        <v>55.649650000000008</v>
      </c>
      <c r="J53" s="102">
        <f>'Distributor Secondary'!J14*'DSR Con %'!H62</f>
        <v>23.672250000000005</v>
      </c>
      <c r="K53" s="102">
        <f>'Distributor Secondary'!K14*'DSR Con %'!I62</f>
        <v>37.391900000000007</v>
      </c>
      <c r="L53" s="102">
        <f>'Distributor Secondary'!L14*'DSR Con %'!J62</f>
        <v>57.798300000000005</v>
      </c>
      <c r="M53" s="102">
        <f>'Distributor Secondary'!M14*'DSR Con %'!K62</f>
        <v>33.077450000000006</v>
      </c>
      <c r="N53" s="102">
        <f>'Distributor Secondary'!N14*'DSR Con %'!L62</f>
        <v>21.5488</v>
      </c>
      <c r="O53" s="102">
        <f>'Distributor Secondary'!O14*'DSR Con %'!M62</f>
        <v>15.769950000000003</v>
      </c>
      <c r="P53" s="102">
        <f>'Distributor Secondary'!P14*'DSR Con %'!N62</f>
        <v>24.508750000000003</v>
      </c>
      <c r="Q53" s="102">
        <f>'Distributor Secondary'!Q14*'DSR Con %'!O62</f>
        <v>16.37125</v>
      </c>
      <c r="R53" s="102">
        <f>'Distributor Secondary'!R14*'DSR Con %'!P62</f>
        <v>62.781600000000005</v>
      </c>
      <c r="S53" s="102">
        <f>'Distributor Secondary'!S14*'DSR Con %'!Q62</f>
        <v>62.787200000000006</v>
      </c>
      <c r="T53" s="102">
        <f>'Distributor Secondary'!T14*'DSR Con %'!R62</f>
        <v>47.090400000000002</v>
      </c>
      <c r="U53" s="102">
        <f>'Distributor Secondary'!U14*'DSR Con %'!S62</f>
        <v>62.787200000000006</v>
      </c>
      <c r="V53" s="102">
        <f>'Distributor Secondary'!V14*'DSR Con %'!T62</f>
        <v>3.6671999999999998</v>
      </c>
      <c r="W53" s="102">
        <f>'Distributor Secondary'!W14*'DSR Con %'!U62</f>
        <v>1.1616</v>
      </c>
      <c r="X53" s="102">
        <f>'Distributor Secondary'!X14*'DSR Con %'!V62</f>
        <v>11.219999999999999</v>
      </c>
      <c r="Y53" s="102">
        <f>'Distributor Secondary'!Y14*'DSR Con %'!W62</f>
        <v>5.8422000000000001</v>
      </c>
      <c r="Z53" s="102">
        <f>'Distributor Secondary'!Z14*'DSR Con %'!X62</f>
        <v>11.928000000000001</v>
      </c>
      <c r="AA53" s="102">
        <f>'Distributor Secondary'!AA14*'DSR Con %'!Y62</f>
        <v>16.156799999999997</v>
      </c>
      <c r="AB53" s="102">
        <f>'Distributor Secondary'!AB14*'DSR Con %'!Z62</f>
        <v>13.463999999999999</v>
      </c>
      <c r="AC53" s="102">
        <f>'Distributor Secondary'!AC14*'DSR Con %'!AA62</f>
        <v>18.832799999999999</v>
      </c>
      <c r="AD53" s="102">
        <f>'Distributor Secondary'!AD14*'DSR Con %'!AB62</f>
        <v>25.5</v>
      </c>
      <c r="AE53" s="102">
        <f>'Distributor Secondary'!AE14*'DSR Con %'!AC62</f>
        <v>14.030000000000001</v>
      </c>
      <c r="AF53" s="102">
        <f>'Distributor Secondary'!AF14*'DSR Con %'!AD62</f>
        <v>42.400000000000006</v>
      </c>
      <c r="AG53" s="102">
        <f>'Distributor Secondary'!AG14*'DSR Con %'!AE62</f>
        <v>39.1</v>
      </c>
      <c r="AH53" s="102">
        <f>'Distributor Secondary'!AH14*'DSR Con %'!AF62</f>
        <v>5.6174999999999997</v>
      </c>
      <c r="AI53" s="102">
        <f>'Distributor Secondary'!AI14*'DSR Con %'!AG62</f>
        <v>34.58</v>
      </c>
      <c r="AJ53" s="102">
        <f>'Distributor Secondary'!AJ14*'DSR Con %'!AH62</f>
        <v>25.480000000000004</v>
      </c>
      <c r="AK53" s="102">
        <f>'Distributor Secondary'!AK14*'DSR Con %'!AI62</f>
        <v>17.080000000000002</v>
      </c>
      <c r="AL53" s="102">
        <f>'Distributor Secondary'!AL14*'DSR Con %'!AJ62</f>
        <v>13.72</v>
      </c>
      <c r="AM53" s="102">
        <f>'Distributor Secondary'!AM14*'DSR Con %'!AK62</f>
        <v>10.097999999999999</v>
      </c>
      <c r="AN53" s="102">
        <f>'Distributor Secondary'!AN14*'DSR Con %'!AL62</f>
        <v>16.277699999999996</v>
      </c>
      <c r="AO53" s="102">
        <f>'Distributor Secondary'!AO14*'DSR Con %'!AM62</f>
        <v>0.76139999999999997</v>
      </c>
      <c r="AP53" s="102">
        <f>'Distributor Secondary'!AP14*'DSR Con %'!AN62</f>
        <v>9.0882000000000005</v>
      </c>
      <c r="AQ53" s="102">
        <f>'Distributor Secondary'!AQ14*'DSR Con %'!AO62</f>
        <v>3.1833</v>
      </c>
      <c r="AR53" s="102">
        <f>'Distributor Secondary'!AR14*'DSR Con %'!AP62</f>
        <v>19.52</v>
      </c>
      <c r="AS53" s="102">
        <f>'Distributor Secondary'!AS14*'DSR Con %'!AQ62</f>
        <v>8.1344999999999992</v>
      </c>
      <c r="AT53" s="102">
        <f>'Distributor Secondary'!AT14*'DSR Con %'!AR62</f>
        <v>2.1074999999999999</v>
      </c>
      <c r="AU53" s="102">
        <f>'Distributor Secondary'!AU14*'DSR Con %'!AS62</f>
        <v>13.464</v>
      </c>
      <c r="AV53" s="102">
        <f>'Distributor Secondary'!AV14*'DSR Con %'!AT62</f>
        <v>4.4800000000000004</v>
      </c>
    </row>
    <row r="54" spans="1:48" ht="15">
      <c r="A54" s="138"/>
      <c r="B54" s="76" t="s">
        <v>294</v>
      </c>
      <c r="C54" s="68" t="s">
        <v>295</v>
      </c>
      <c r="D54" s="131" t="s">
        <v>60</v>
      </c>
      <c r="E54" s="117">
        <f t="shared" si="0"/>
        <v>1971268.1582899999</v>
      </c>
      <c r="F54" s="119">
        <f t="shared" si="1"/>
        <v>1100.9814000000003</v>
      </c>
      <c r="G54" s="102">
        <f>'Distributor Secondary'!G14*'DSR Con %'!E63</f>
        <v>30.201150000000005</v>
      </c>
      <c r="H54" s="102">
        <f>'Distributor Secondary'!H14*'DSR Con %'!F63</f>
        <v>82.378800000000012</v>
      </c>
      <c r="I54" s="102">
        <f>'Distributor Secondary'!I14*'DSR Con %'!G63</f>
        <v>67.747400000000013</v>
      </c>
      <c r="J54" s="102">
        <f>'Distributor Secondary'!J14*'DSR Con %'!H63</f>
        <v>22.795500000000004</v>
      </c>
      <c r="K54" s="102">
        <f>'Distributor Secondary'!K14*'DSR Con %'!I63</f>
        <v>38.830050000000007</v>
      </c>
      <c r="L54" s="102">
        <f>'Distributor Secondary'!L14*'DSR Con %'!J63</f>
        <v>49.298549999999999</v>
      </c>
      <c r="M54" s="102">
        <f>'Distributor Secondary'!M14*'DSR Con %'!K63</f>
        <v>40.268200000000014</v>
      </c>
      <c r="N54" s="102">
        <f>'Distributor Secondary'!N14*'DSR Con %'!L63</f>
        <v>18.855200000000004</v>
      </c>
      <c r="O54" s="102">
        <f>'Distributor Secondary'!O14*'DSR Con %'!M63</f>
        <v>19.198200000000003</v>
      </c>
      <c r="P54" s="102">
        <f>'Distributor Secondary'!P14*'DSR Con %'!N63</f>
        <v>27.449800000000007</v>
      </c>
      <c r="Q54" s="102">
        <f>'Distributor Secondary'!Q14*'DSR Con %'!O63</f>
        <v>18.990649999999999</v>
      </c>
      <c r="R54" s="102">
        <f>'Distributor Secondary'!R14*'DSR Con %'!P63</f>
        <v>75.861100000000008</v>
      </c>
      <c r="S54" s="102">
        <f>'Distributor Secondary'!S14*'DSR Con %'!Q63</f>
        <v>54.938800000000008</v>
      </c>
      <c r="T54" s="102">
        <f>'Distributor Secondary'!T14*'DSR Con %'!R63</f>
        <v>56.9009</v>
      </c>
      <c r="U54" s="102">
        <f>'Distributor Secondary'!U14*'DSR Con %'!S63</f>
        <v>54.938800000000008</v>
      </c>
      <c r="V54" s="102">
        <f>'Distributor Secondary'!V14*'DSR Con %'!T63</f>
        <v>2.8649999999999998</v>
      </c>
      <c r="W54" s="102">
        <f>'Distributor Secondary'!W14*'DSR Con %'!U63</f>
        <v>0.90749999999999997</v>
      </c>
      <c r="X54" s="102">
        <f>'Distributor Secondary'!X14*'DSR Con %'!V63</f>
        <v>12.117599999999999</v>
      </c>
      <c r="Y54" s="102">
        <f>'Distributor Secondary'!Y14*'DSR Con %'!W63</f>
        <v>6.0669000000000004</v>
      </c>
      <c r="Z54" s="102">
        <f>'Distributor Secondary'!Z14*'DSR Con %'!X63</f>
        <v>11.502000000000001</v>
      </c>
      <c r="AA54" s="102">
        <f>'Distributor Secondary'!AA14*'DSR Con %'!Y63</f>
        <v>15.146999999999998</v>
      </c>
      <c r="AB54" s="102">
        <f>'Distributor Secondary'!AB14*'DSR Con %'!Z63</f>
        <v>13.463999999999999</v>
      </c>
      <c r="AC54" s="102">
        <f>'Distributor Secondary'!AC14*'DSR Con %'!AA63</f>
        <v>24.886199999999995</v>
      </c>
      <c r="AD54" s="102">
        <f>'Distributor Secondary'!AD14*'DSR Con %'!AB63</f>
        <v>29.749999999999996</v>
      </c>
      <c r="AE54" s="102">
        <f>'Distributor Secondary'!AE14*'DSR Con %'!AC63</f>
        <v>22.57</v>
      </c>
      <c r="AF54" s="102">
        <f>'Distributor Secondary'!AF14*'DSR Con %'!AD63</f>
        <v>72.08</v>
      </c>
      <c r="AG54" s="102">
        <f>'Distributor Secondary'!AG14*'DSR Con %'!AE63</f>
        <v>51</v>
      </c>
      <c r="AH54" s="102">
        <f>'Distributor Secondary'!AH14*'DSR Con %'!AF63</f>
        <v>6.0669000000000004</v>
      </c>
      <c r="AI54" s="102">
        <f>'Distributor Secondary'!AI14*'DSR Con %'!AG63</f>
        <v>27.3</v>
      </c>
      <c r="AJ54" s="102">
        <f>'Distributor Secondary'!AJ14*'DSR Con %'!AH63</f>
        <v>25.480000000000004</v>
      </c>
      <c r="AK54" s="102">
        <f>'Distributor Secondary'!AK14*'DSR Con %'!AI63</f>
        <v>17.080000000000002</v>
      </c>
      <c r="AL54" s="102">
        <f>'Distributor Secondary'!AL14*'DSR Con %'!AJ63</f>
        <v>13.72</v>
      </c>
      <c r="AM54" s="102">
        <f>'Distributor Secondary'!AM14*'DSR Con %'!AK63</f>
        <v>10.097999999999999</v>
      </c>
      <c r="AN54" s="102">
        <f>'Distributor Secondary'!AN14*'DSR Con %'!AL63</f>
        <v>14.5938</v>
      </c>
      <c r="AO54" s="102">
        <f>'Distributor Secondary'!AO14*'DSR Con %'!AM63</f>
        <v>0.76139999999999997</v>
      </c>
      <c r="AP54" s="102">
        <f>'Distributor Secondary'!AP14*'DSR Con %'!AN63</f>
        <v>9.0882000000000005</v>
      </c>
      <c r="AQ54" s="102">
        <f>'Distributor Secondary'!AQ14*'DSR Con %'!AO63</f>
        <v>3.1833</v>
      </c>
      <c r="AR54" s="102">
        <f>'Distributor Secondary'!AR14*'DSR Con %'!AP63</f>
        <v>21.96</v>
      </c>
      <c r="AS54" s="102">
        <f>'Distributor Secondary'!AS14*'DSR Con %'!AQ63</f>
        <v>9.817499999999999</v>
      </c>
      <c r="AT54" s="102">
        <f>'Distributor Secondary'!AT14*'DSR Con %'!AR63</f>
        <v>2.3182500000000004</v>
      </c>
      <c r="AU54" s="102">
        <f>'Distributor Secondary'!AU14*'DSR Con %'!AS63</f>
        <v>13.884750000000002</v>
      </c>
      <c r="AV54" s="102">
        <f>'Distributor Secondary'!AV14*'DSR Con %'!AT63</f>
        <v>4.62</v>
      </c>
    </row>
    <row r="55" spans="1:48" ht="15">
      <c r="A55" s="138" t="s">
        <v>64</v>
      </c>
      <c r="B55" s="59" t="s">
        <v>296</v>
      </c>
      <c r="C55" s="59" t="s">
        <v>297</v>
      </c>
      <c r="D55" s="131" t="s">
        <v>60</v>
      </c>
      <c r="E55" s="117">
        <f t="shared" si="0"/>
        <v>3541253.9387825006</v>
      </c>
      <c r="F55" s="119">
        <f t="shared" si="1"/>
        <v>1737.4911999999995</v>
      </c>
      <c r="G55" s="102">
        <f>'Distributor Secondary'!G15*'DSR Con %'!E65</f>
        <v>60.402300000000011</v>
      </c>
      <c r="H55" s="102">
        <f>'Distributor Secondary'!H15*'DSR Con %'!F65</f>
        <v>123.5682</v>
      </c>
      <c r="I55" s="102">
        <f>'Distributor Secondary'!I15*'DSR Con %'!G65</f>
        <v>101.6211</v>
      </c>
      <c r="J55" s="102">
        <f>'Distributor Secondary'!J15*'DSR Con %'!H65</f>
        <v>36.823500000000003</v>
      </c>
      <c r="K55" s="102">
        <f>'Distributor Secondary'!K15*'DSR Con %'!I65</f>
        <v>60.402300000000011</v>
      </c>
      <c r="L55" s="102">
        <f>'Distributor Secondary'!L15*'DSR Con %'!J65</f>
        <v>71.397899999999993</v>
      </c>
      <c r="M55" s="102">
        <f>'Distributor Secondary'!M15*'DSR Con %'!K65</f>
        <v>60.402300000000011</v>
      </c>
      <c r="N55" s="102">
        <f>'Distributor Secondary'!N15*'DSR Con %'!L65</f>
        <v>28.282800000000002</v>
      </c>
      <c r="O55" s="102">
        <f>'Distributor Secondary'!O15*'DSR Con %'!M65</f>
        <v>28.797300000000003</v>
      </c>
      <c r="P55" s="102">
        <f>'Distributor Secondary'!P15*'DSR Con %'!N65</f>
        <v>41.174700000000001</v>
      </c>
      <c r="Q55" s="102">
        <f>'Distributor Secondary'!Q15*'DSR Con %'!O65</f>
        <v>27.503699999999998</v>
      </c>
      <c r="R55" s="102">
        <f>'Distributor Secondary'!R15*'DSR Con %'!P65</f>
        <v>109.8678</v>
      </c>
      <c r="S55" s="102">
        <f>'Distributor Secondary'!S15*'DSR Con %'!Q65</f>
        <v>82.408199999999994</v>
      </c>
      <c r="T55" s="102">
        <f>'Distributor Secondary'!T15*'DSR Con %'!R65</f>
        <v>82.408199999999994</v>
      </c>
      <c r="U55" s="102">
        <f>'Distributor Secondary'!U15*'DSR Con %'!S65</f>
        <v>86.332400000000007</v>
      </c>
      <c r="V55" s="102">
        <f>'Distributor Secondary'!V15*'DSR Con %'!T65</f>
        <v>6.3029999999999999</v>
      </c>
      <c r="W55" s="102">
        <f>'Distributor Secondary'!W15*'DSR Con %'!U65</f>
        <v>1.9964999999999999</v>
      </c>
      <c r="X55" s="102">
        <f>'Distributor Secondary'!X15*'DSR Con %'!V65</f>
        <v>26.329600000000003</v>
      </c>
      <c r="Y55" s="102">
        <f>'Distributor Secondary'!Y15*'DSR Con %'!W65</f>
        <v>8.9879999999999995</v>
      </c>
      <c r="Z55" s="102">
        <f>'Distributor Secondary'!Z15*'DSR Con %'!X65</f>
        <v>18.176000000000002</v>
      </c>
      <c r="AA55" s="102">
        <f>'Distributor Secondary'!AA15*'DSR Con %'!Y65</f>
        <v>29.620800000000003</v>
      </c>
      <c r="AB55" s="102">
        <f>'Distributor Secondary'!AB15*'DSR Con %'!Z65</f>
        <v>24.684000000000001</v>
      </c>
      <c r="AC55" s="102">
        <f>'Distributor Secondary'!AC15*'DSR Con %'!AA65</f>
        <v>37.665600000000005</v>
      </c>
      <c r="AD55" s="102">
        <f>'Distributor Secondary'!AD15*'DSR Con %'!AB65</f>
        <v>38.85</v>
      </c>
      <c r="AE55" s="102">
        <f>'Distributor Secondary'!AE15*'DSR Con %'!AC65</f>
        <v>27.72</v>
      </c>
      <c r="AF55" s="102">
        <f>'Distributor Secondary'!AF15*'DSR Con %'!AD65</f>
        <v>97.02</v>
      </c>
      <c r="AG55" s="102">
        <f>'Distributor Secondary'!AG15*'DSR Con %'!AE65</f>
        <v>77.489999999999995</v>
      </c>
      <c r="AH55" s="102">
        <f>'Distributor Secondary'!AH15*'DSR Con %'!AF65</f>
        <v>8.9879999999999995</v>
      </c>
      <c r="AI55" s="102">
        <f>'Distributor Secondary'!AI15*'DSR Con %'!AG65</f>
        <v>41.58</v>
      </c>
      <c r="AJ55" s="102">
        <f>'Distributor Secondary'!AJ15*'DSR Con %'!AH65</f>
        <v>41.58</v>
      </c>
      <c r="AK55" s="102">
        <f>'Distributor Secondary'!AK15*'DSR Con %'!AI65</f>
        <v>27.72</v>
      </c>
      <c r="AL55" s="102">
        <f>'Distributor Secondary'!AL15*'DSR Con %'!AJ65</f>
        <v>22.259999999999998</v>
      </c>
      <c r="AM55" s="102">
        <f>'Distributor Secondary'!AM15*'DSR Con %'!AK65</f>
        <v>17.952000000000002</v>
      </c>
      <c r="AN55" s="102">
        <f>'Distributor Secondary'!AN15*'DSR Con %'!AL65</f>
        <v>29.936000000000003</v>
      </c>
      <c r="AO55" s="102">
        <f>'Distributor Secondary'!AO15*'DSR Con %'!AM65</f>
        <v>1.4100000000000001</v>
      </c>
      <c r="AP55" s="102">
        <f>'Distributor Secondary'!AP15*'DSR Con %'!AN65</f>
        <v>16.829999999999998</v>
      </c>
      <c r="AQ55" s="102">
        <f>'Distributor Secondary'!AQ15*'DSR Con %'!AO65</f>
        <v>5.8949999999999996</v>
      </c>
      <c r="AR55" s="102">
        <f>'Distributor Secondary'!AR15*'DSR Con %'!AP65</f>
        <v>39.6</v>
      </c>
      <c r="AS55" s="102">
        <f>'Distributor Secondary'!AS15*'DSR Con %'!AQ65</f>
        <v>26.928000000000001</v>
      </c>
      <c r="AT55" s="102">
        <f>'Distributor Secondary'!AT15*'DSR Con %'!AR65</f>
        <v>6.7439999999999998</v>
      </c>
      <c r="AU55" s="102">
        <f>'Distributor Secondary'!AU15*'DSR Con %'!AS65</f>
        <v>40.392000000000003</v>
      </c>
      <c r="AV55" s="102">
        <f>'Distributor Secondary'!AV15*'DSR Con %'!AT65</f>
        <v>13.440000000000001</v>
      </c>
    </row>
    <row r="56" spans="1:48" ht="15">
      <c r="A56" s="138"/>
      <c r="B56" s="59" t="s">
        <v>298</v>
      </c>
      <c r="C56" s="79" t="s">
        <v>299</v>
      </c>
      <c r="D56" s="131" t="s">
        <v>60</v>
      </c>
      <c r="E56" s="117">
        <f t="shared" si="0"/>
        <v>2777244.7389150006</v>
      </c>
      <c r="F56" s="119">
        <f t="shared" si="1"/>
        <v>1654.8842999999999</v>
      </c>
      <c r="G56" s="102">
        <f>'Distributor Secondary'!G15*'DSR Con %'!E66</f>
        <v>63.278600000000012</v>
      </c>
      <c r="H56" s="102">
        <f>'Distributor Secondary'!H15*'DSR Con %'!F66</f>
        <v>129.45240000000001</v>
      </c>
      <c r="I56" s="102">
        <f>'Distributor Secondary'!I15*'DSR Con %'!G66</f>
        <v>106.4602</v>
      </c>
      <c r="J56" s="102">
        <f>'Distributor Secondary'!J15*'DSR Con %'!H66</f>
        <v>38.577000000000005</v>
      </c>
      <c r="K56" s="102">
        <f>'Distributor Secondary'!K15*'DSR Con %'!I66</f>
        <v>63.278600000000012</v>
      </c>
      <c r="L56" s="102">
        <f>'Distributor Secondary'!L15*'DSR Con %'!J66</f>
        <v>74.797800000000009</v>
      </c>
      <c r="M56" s="102">
        <f>'Distributor Secondary'!M15*'DSR Con %'!K66</f>
        <v>63.278600000000012</v>
      </c>
      <c r="N56" s="102">
        <f>'Distributor Secondary'!N15*'DSR Con %'!L66</f>
        <v>29.6296</v>
      </c>
      <c r="O56" s="102">
        <f>'Distributor Secondary'!O15*'DSR Con %'!M66</f>
        <v>30.168600000000005</v>
      </c>
      <c r="P56" s="102">
        <f>'Distributor Secondary'!P15*'DSR Con %'!N66</f>
        <v>43.135400000000004</v>
      </c>
      <c r="Q56" s="102">
        <f>'Distributor Secondary'!Q15*'DSR Con %'!O66</f>
        <v>28.813400000000001</v>
      </c>
      <c r="R56" s="102">
        <f>'Distributor Secondary'!R15*'DSR Con %'!P66</f>
        <v>115.09960000000001</v>
      </c>
      <c r="S56" s="102">
        <f>'Distributor Secondary'!S15*'DSR Con %'!Q66</f>
        <v>86.332400000000007</v>
      </c>
      <c r="T56" s="102">
        <f>'Distributor Secondary'!T15*'DSR Con %'!R66</f>
        <v>86.332400000000007</v>
      </c>
      <c r="U56" s="102">
        <f>'Distributor Secondary'!U15*'DSR Con %'!S66</f>
        <v>62.787200000000006</v>
      </c>
      <c r="V56" s="102">
        <f>'Distributor Secondary'!V15*'DSR Con %'!T66</f>
        <v>4.5839999999999996</v>
      </c>
      <c r="W56" s="102">
        <f>'Distributor Secondary'!W15*'DSR Con %'!U66</f>
        <v>1.452</v>
      </c>
      <c r="X56" s="102">
        <f>'Distributor Secondary'!X15*'DSR Con %'!V66</f>
        <v>19.148800000000001</v>
      </c>
      <c r="Y56" s="102">
        <f>'Distributor Secondary'!Y15*'DSR Con %'!W66</f>
        <v>12.358499999999999</v>
      </c>
      <c r="Z56" s="102">
        <f>'Distributor Secondary'!Z15*'DSR Con %'!X66</f>
        <v>24.992000000000001</v>
      </c>
      <c r="AA56" s="102">
        <f>'Distributor Secondary'!AA15*'DSR Con %'!Y66</f>
        <v>21.542400000000004</v>
      </c>
      <c r="AB56" s="102">
        <f>'Distributor Secondary'!AB15*'DSR Con %'!Z66</f>
        <v>17.952000000000002</v>
      </c>
      <c r="AC56" s="102">
        <f>'Distributor Secondary'!AC15*'DSR Con %'!AA66</f>
        <v>37.665600000000005</v>
      </c>
      <c r="AD56" s="102">
        <f>'Distributor Secondary'!AD15*'DSR Con %'!AB66</f>
        <v>38.85</v>
      </c>
      <c r="AE56" s="102">
        <f>'Distributor Secondary'!AE15*'DSR Con %'!AC66</f>
        <v>27.72</v>
      </c>
      <c r="AF56" s="102">
        <f>'Distributor Secondary'!AF15*'DSR Con %'!AD66</f>
        <v>97.02</v>
      </c>
      <c r="AG56" s="102">
        <f>'Distributor Secondary'!AG15*'DSR Con %'!AE66</f>
        <v>77.489999999999995</v>
      </c>
      <c r="AH56" s="102">
        <f>'Distributor Secondary'!AH15*'DSR Con %'!AF66</f>
        <v>12.358499999999999</v>
      </c>
      <c r="AI56" s="102">
        <f>'Distributor Secondary'!AI15*'DSR Con %'!AG66</f>
        <v>41.58</v>
      </c>
      <c r="AJ56" s="102">
        <f>'Distributor Secondary'!AJ15*'DSR Con %'!AH66</f>
        <v>41.58</v>
      </c>
      <c r="AK56" s="102">
        <f>'Distributor Secondary'!AK15*'DSR Con %'!AI66</f>
        <v>27.72</v>
      </c>
      <c r="AL56" s="102">
        <f>'Distributor Secondary'!AL15*'DSR Con %'!AJ66</f>
        <v>22.259999999999998</v>
      </c>
      <c r="AM56" s="102">
        <f>'Distributor Secondary'!AM15*'DSR Con %'!AK66</f>
        <v>16.1568</v>
      </c>
      <c r="AN56" s="102">
        <f>'Distributor Secondary'!AN15*'DSR Con %'!AL66</f>
        <v>26.942399999999999</v>
      </c>
      <c r="AO56" s="102">
        <f>'Distributor Secondary'!AO15*'DSR Con %'!AM66</f>
        <v>1.2689999999999999</v>
      </c>
      <c r="AP56" s="102">
        <f>'Distributor Secondary'!AP15*'DSR Con %'!AN66</f>
        <v>15.146999999999998</v>
      </c>
      <c r="AQ56" s="102">
        <f>'Distributor Secondary'!AQ15*'DSR Con %'!AO66</f>
        <v>5.3054999999999994</v>
      </c>
      <c r="AR56" s="102">
        <f>'Distributor Secondary'!AR15*'DSR Con %'!AP66</f>
        <v>13.200000000000001</v>
      </c>
      <c r="AS56" s="102">
        <f>'Distributor Secondary'!AS15*'DSR Con %'!AQ66</f>
        <v>8.9760000000000009</v>
      </c>
      <c r="AT56" s="102">
        <f>'Distributor Secondary'!AT15*'DSR Con %'!AR66</f>
        <v>2.2480000000000002</v>
      </c>
      <c r="AU56" s="102">
        <f>'Distributor Secondary'!AU15*'DSR Con %'!AS66</f>
        <v>13.464000000000002</v>
      </c>
      <c r="AV56" s="102">
        <f>'Distributor Secondary'!AV15*'DSR Con %'!AT66</f>
        <v>4.4800000000000004</v>
      </c>
    </row>
    <row r="57" spans="1:48" ht="15">
      <c r="A57" s="138"/>
      <c r="B57" s="59" t="s">
        <v>300</v>
      </c>
      <c r="C57" s="79" t="s">
        <v>301</v>
      </c>
      <c r="D57" s="131" t="s">
        <v>60</v>
      </c>
      <c r="E57" s="117">
        <f t="shared" si="0"/>
        <v>2459342.3506499999</v>
      </c>
      <c r="F57" s="119">
        <f t="shared" si="1"/>
        <v>1499.7082000000007</v>
      </c>
      <c r="G57" s="102">
        <f>'Distributor Secondary'!G15*'DSR Con %'!E67</f>
        <v>57.52600000000001</v>
      </c>
      <c r="H57" s="102">
        <f>'Distributor Secondary'!H15*'DSR Con %'!F67</f>
        <v>117.68400000000003</v>
      </c>
      <c r="I57" s="102">
        <f>'Distributor Secondary'!I15*'DSR Con %'!G67</f>
        <v>96.782000000000011</v>
      </c>
      <c r="J57" s="102">
        <f>'Distributor Secondary'!J15*'DSR Con %'!H67</f>
        <v>35.070000000000007</v>
      </c>
      <c r="K57" s="102">
        <f>'Distributor Secondary'!K15*'DSR Con %'!I67</f>
        <v>57.52600000000001</v>
      </c>
      <c r="L57" s="102">
        <f>'Distributor Secondary'!L15*'DSR Con %'!J67</f>
        <v>67.998000000000005</v>
      </c>
      <c r="M57" s="102">
        <f>'Distributor Secondary'!M15*'DSR Con %'!K67</f>
        <v>57.52600000000001</v>
      </c>
      <c r="N57" s="102">
        <f>'Distributor Secondary'!N15*'DSR Con %'!L67</f>
        <v>26.936000000000003</v>
      </c>
      <c r="O57" s="102">
        <f>'Distributor Secondary'!O15*'DSR Con %'!M67</f>
        <v>27.426000000000005</v>
      </c>
      <c r="P57" s="102">
        <f>'Distributor Secondary'!P15*'DSR Con %'!N67</f>
        <v>39.214000000000006</v>
      </c>
      <c r="Q57" s="102">
        <f>'Distributor Secondary'!Q15*'DSR Con %'!O67</f>
        <v>26.194000000000003</v>
      </c>
      <c r="R57" s="102">
        <f>'Distributor Secondary'!R15*'DSR Con %'!P67</f>
        <v>104.63600000000002</v>
      </c>
      <c r="S57" s="102">
        <f>'Distributor Secondary'!S15*'DSR Con %'!Q67</f>
        <v>78.484000000000009</v>
      </c>
      <c r="T57" s="102">
        <f>'Distributor Secondary'!T15*'DSR Con %'!R67</f>
        <v>78.484000000000009</v>
      </c>
      <c r="U57" s="102">
        <f>'Distributor Secondary'!U15*'DSR Con %'!S67</f>
        <v>54.938800000000008</v>
      </c>
      <c r="V57" s="102">
        <f>'Distributor Secondary'!V15*'DSR Con %'!T67</f>
        <v>4.0110000000000001</v>
      </c>
      <c r="W57" s="102">
        <f>'Distributor Secondary'!W15*'DSR Con %'!U67</f>
        <v>1.2705</v>
      </c>
      <c r="X57" s="102">
        <f>'Distributor Secondary'!X15*'DSR Con %'!V67</f>
        <v>16.755200000000002</v>
      </c>
      <c r="Y57" s="102">
        <f>'Distributor Secondary'!Y15*'DSR Con %'!W67</f>
        <v>7.8645000000000005</v>
      </c>
      <c r="Z57" s="102">
        <f>'Distributor Secondary'!Z15*'DSR Con %'!X67</f>
        <v>15.904000000000003</v>
      </c>
      <c r="AA57" s="102">
        <f>'Distributor Secondary'!AA15*'DSR Con %'!Y67</f>
        <v>18.849600000000002</v>
      </c>
      <c r="AB57" s="102">
        <f>'Distributor Secondary'!AB15*'DSR Con %'!Z67</f>
        <v>15.708000000000002</v>
      </c>
      <c r="AC57" s="102">
        <f>'Distributor Secondary'!AC15*'DSR Con %'!AA67</f>
        <v>35.872000000000007</v>
      </c>
      <c r="AD57" s="102">
        <f>'Distributor Secondary'!AD15*'DSR Con %'!AB67</f>
        <v>37</v>
      </c>
      <c r="AE57" s="102">
        <f>'Distributor Secondary'!AE15*'DSR Con %'!AC67</f>
        <v>26.400000000000002</v>
      </c>
      <c r="AF57" s="102">
        <f>'Distributor Secondary'!AF15*'DSR Con %'!AD67</f>
        <v>92.4</v>
      </c>
      <c r="AG57" s="102">
        <f>'Distributor Secondary'!AG15*'DSR Con %'!AE67</f>
        <v>73.8</v>
      </c>
      <c r="AH57" s="102">
        <f>'Distributor Secondary'!AH15*'DSR Con %'!AF67</f>
        <v>7.8645000000000005</v>
      </c>
      <c r="AI57" s="102">
        <f>'Distributor Secondary'!AI15*'DSR Con %'!AG67</f>
        <v>39.6</v>
      </c>
      <c r="AJ57" s="102">
        <f>'Distributor Secondary'!AJ15*'DSR Con %'!AH67</f>
        <v>39.6</v>
      </c>
      <c r="AK57" s="102">
        <f>'Distributor Secondary'!AK15*'DSR Con %'!AI67</f>
        <v>26.400000000000002</v>
      </c>
      <c r="AL57" s="102">
        <f>'Distributor Secondary'!AL15*'DSR Con %'!AJ67</f>
        <v>21.200000000000003</v>
      </c>
      <c r="AM57" s="102">
        <f>'Distributor Secondary'!AM15*'DSR Con %'!AK67</f>
        <v>12.566400000000002</v>
      </c>
      <c r="AN57" s="102">
        <f>'Distributor Secondary'!AN15*'DSR Con %'!AL67</f>
        <v>20.955200000000001</v>
      </c>
      <c r="AO57" s="102">
        <f>'Distributor Secondary'!AO15*'DSR Con %'!AM67</f>
        <v>0.9870000000000001</v>
      </c>
      <c r="AP57" s="102">
        <f>'Distributor Secondary'!AP15*'DSR Con %'!AN67</f>
        <v>11.781000000000001</v>
      </c>
      <c r="AQ57" s="102">
        <f>'Distributor Secondary'!AQ15*'DSR Con %'!AO67</f>
        <v>4.1265000000000001</v>
      </c>
      <c r="AR57" s="102">
        <f>'Distributor Secondary'!AR15*'DSR Con %'!AP67</f>
        <v>13.200000000000001</v>
      </c>
      <c r="AS57" s="102">
        <f>'Distributor Secondary'!AS15*'DSR Con %'!AQ67</f>
        <v>8.9760000000000009</v>
      </c>
      <c r="AT57" s="102">
        <f>'Distributor Secondary'!AT15*'DSR Con %'!AR67</f>
        <v>2.2480000000000002</v>
      </c>
      <c r="AU57" s="102">
        <f>'Distributor Secondary'!AU15*'DSR Con %'!AS67</f>
        <v>13.464000000000002</v>
      </c>
      <c r="AV57" s="102">
        <f>'Distributor Secondary'!AV15*'DSR Con %'!AT67</f>
        <v>4.4800000000000004</v>
      </c>
    </row>
    <row r="58" spans="1:48" ht="15">
      <c r="A58" s="138"/>
      <c r="B58" s="59" t="s">
        <v>302</v>
      </c>
      <c r="C58" s="59" t="s">
        <v>303</v>
      </c>
      <c r="D58" s="131" t="s">
        <v>60</v>
      </c>
      <c r="E58" s="117">
        <f t="shared" si="0"/>
        <v>4721817.6607825002</v>
      </c>
      <c r="F58" s="119">
        <f t="shared" si="1"/>
        <v>1999.9869999999999</v>
      </c>
      <c r="G58" s="102">
        <f>'Distributor Secondary'!G15*'DSR Con %'!E68</f>
        <v>60.402300000000011</v>
      </c>
      <c r="H58" s="102">
        <f>'Distributor Secondary'!H15*'DSR Con %'!F68</f>
        <v>123.5682</v>
      </c>
      <c r="I58" s="102">
        <f>'Distributor Secondary'!I15*'DSR Con %'!G68</f>
        <v>101.6211</v>
      </c>
      <c r="J58" s="102">
        <f>'Distributor Secondary'!J15*'DSR Con %'!H68</f>
        <v>36.823500000000003</v>
      </c>
      <c r="K58" s="102">
        <f>'Distributor Secondary'!K15*'DSR Con %'!I68</f>
        <v>60.402300000000011</v>
      </c>
      <c r="L58" s="102">
        <f>'Distributor Secondary'!L15*'DSR Con %'!J68</f>
        <v>71.397899999999993</v>
      </c>
      <c r="M58" s="102">
        <f>'Distributor Secondary'!M15*'DSR Con %'!K68</f>
        <v>60.402300000000011</v>
      </c>
      <c r="N58" s="102">
        <f>'Distributor Secondary'!N15*'DSR Con %'!L68</f>
        <v>28.282800000000002</v>
      </c>
      <c r="O58" s="102">
        <f>'Distributor Secondary'!O15*'DSR Con %'!M68</f>
        <v>28.797300000000003</v>
      </c>
      <c r="P58" s="102">
        <f>'Distributor Secondary'!P15*'DSR Con %'!N68</f>
        <v>41.174700000000001</v>
      </c>
      <c r="Q58" s="102">
        <f>'Distributor Secondary'!Q15*'DSR Con %'!O68</f>
        <v>27.503699999999998</v>
      </c>
      <c r="R58" s="102">
        <f>'Distributor Secondary'!R15*'DSR Con %'!P68</f>
        <v>109.8678</v>
      </c>
      <c r="S58" s="102">
        <f>'Distributor Secondary'!S15*'DSR Con %'!Q68</f>
        <v>82.408199999999994</v>
      </c>
      <c r="T58" s="102">
        <f>'Distributor Secondary'!T15*'DSR Con %'!R68</f>
        <v>82.408199999999994</v>
      </c>
      <c r="U58" s="102">
        <f>'Distributor Secondary'!U15*'DSR Con %'!S68</f>
        <v>137.34700000000001</v>
      </c>
      <c r="V58" s="102">
        <f>'Distributor Secondary'!V15*'DSR Con %'!T68</f>
        <v>10.027499999999998</v>
      </c>
      <c r="W58" s="102">
        <f>'Distributor Secondary'!W15*'DSR Con %'!U68</f>
        <v>3.1762499999999996</v>
      </c>
      <c r="X58" s="102">
        <f>'Distributor Secondary'!X15*'DSR Con %'!V68</f>
        <v>41.887999999999998</v>
      </c>
      <c r="Y58" s="102">
        <f>'Distributor Secondary'!Y15*'DSR Con %'!W68</f>
        <v>19.661249999999999</v>
      </c>
      <c r="Z58" s="102">
        <f>'Distributor Secondary'!Z15*'DSR Con %'!X68</f>
        <v>39.76</v>
      </c>
      <c r="AA58" s="102">
        <f>'Distributor Secondary'!AA15*'DSR Con %'!Y68</f>
        <v>47.124000000000002</v>
      </c>
      <c r="AB58" s="102">
        <f>'Distributor Secondary'!AB15*'DSR Con %'!Z68</f>
        <v>39.269999999999996</v>
      </c>
      <c r="AC58" s="102">
        <f>'Distributor Secondary'!AC15*'DSR Con %'!AA68</f>
        <v>39.459200000000003</v>
      </c>
      <c r="AD58" s="102">
        <f>'Distributor Secondary'!AD15*'DSR Con %'!AB68</f>
        <v>40.700000000000003</v>
      </c>
      <c r="AE58" s="102">
        <f>'Distributor Secondary'!AE15*'DSR Con %'!AC68</f>
        <v>29.04</v>
      </c>
      <c r="AF58" s="102">
        <f>'Distributor Secondary'!AF15*'DSR Con %'!AD68</f>
        <v>101.64</v>
      </c>
      <c r="AG58" s="102">
        <f>'Distributor Secondary'!AG15*'DSR Con %'!AE68</f>
        <v>81.180000000000007</v>
      </c>
      <c r="AH58" s="102">
        <f>'Distributor Secondary'!AH15*'DSR Con %'!AF68</f>
        <v>19.661249999999999</v>
      </c>
      <c r="AI58" s="102">
        <f>'Distributor Secondary'!AI15*'DSR Con %'!AG68</f>
        <v>43.56</v>
      </c>
      <c r="AJ58" s="102">
        <f>'Distributor Secondary'!AJ15*'DSR Con %'!AH68</f>
        <v>43.56</v>
      </c>
      <c r="AK58" s="102">
        <f>'Distributor Secondary'!AK15*'DSR Con %'!AI68</f>
        <v>29.04</v>
      </c>
      <c r="AL58" s="102">
        <f>'Distributor Secondary'!AL15*'DSR Con %'!AJ68</f>
        <v>23.32</v>
      </c>
      <c r="AM58" s="102">
        <f>'Distributor Secondary'!AM15*'DSR Con %'!AK68</f>
        <v>31.416</v>
      </c>
      <c r="AN58" s="102">
        <f>'Distributor Secondary'!AN15*'DSR Con %'!AL68</f>
        <v>52.387999999999998</v>
      </c>
      <c r="AO58" s="102">
        <f>'Distributor Secondary'!AO15*'DSR Con %'!AM68</f>
        <v>2.4674999999999998</v>
      </c>
      <c r="AP58" s="102">
        <f>'Distributor Secondary'!AP15*'DSR Con %'!AN68</f>
        <v>29.452499999999993</v>
      </c>
      <c r="AQ58" s="102">
        <f>'Distributor Secondary'!AQ15*'DSR Con %'!AO68</f>
        <v>10.316249999999998</v>
      </c>
      <c r="AR58" s="102">
        <f>'Distributor Secondary'!AR15*'DSR Con %'!AP68</f>
        <v>52.800000000000004</v>
      </c>
      <c r="AS58" s="102">
        <f>'Distributor Secondary'!AS15*'DSR Con %'!AQ68</f>
        <v>35.904000000000003</v>
      </c>
      <c r="AT58" s="102">
        <f>'Distributor Secondary'!AT15*'DSR Con %'!AR68</f>
        <v>8.9920000000000009</v>
      </c>
      <c r="AU58" s="102">
        <f>'Distributor Secondary'!AU15*'DSR Con %'!AS68</f>
        <v>53.856000000000009</v>
      </c>
      <c r="AV58" s="102">
        <f>'Distributor Secondary'!AV15*'DSR Con %'!AT68</f>
        <v>17.920000000000002</v>
      </c>
    </row>
    <row r="59" spans="1:48" ht="15">
      <c r="A59" s="138"/>
      <c r="B59" s="59" t="s">
        <v>304</v>
      </c>
      <c r="C59" s="59" t="s">
        <v>305</v>
      </c>
      <c r="D59" s="131" t="s">
        <v>60</v>
      </c>
      <c r="E59" s="117">
        <f t="shared" si="0"/>
        <v>2133263.84412</v>
      </c>
      <c r="F59" s="119">
        <f t="shared" si="1"/>
        <v>1233.1293000000003</v>
      </c>
      <c r="G59" s="102">
        <f>'Distributor Secondary'!G15*'DSR Con %'!E69</f>
        <v>46.020800000000008</v>
      </c>
      <c r="H59" s="102">
        <f>'Distributor Secondary'!H15*'DSR Con %'!F69</f>
        <v>94.147200000000012</v>
      </c>
      <c r="I59" s="102">
        <f>'Distributor Secondary'!I15*'DSR Con %'!G69</f>
        <v>77.425600000000003</v>
      </c>
      <c r="J59" s="102">
        <f>'Distributor Secondary'!J15*'DSR Con %'!H69</f>
        <v>28.056000000000004</v>
      </c>
      <c r="K59" s="102">
        <f>'Distributor Secondary'!K15*'DSR Con %'!I69</f>
        <v>46.020800000000008</v>
      </c>
      <c r="L59" s="102">
        <f>'Distributor Secondary'!L15*'DSR Con %'!J69</f>
        <v>54.398400000000002</v>
      </c>
      <c r="M59" s="102">
        <f>'Distributor Secondary'!M15*'DSR Con %'!K69</f>
        <v>46.020800000000008</v>
      </c>
      <c r="N59" s="102">
        <f>'Distributor Secondary'!N15*'DSR Con %'!L69</f>
        <v>21.5488</v>
      </c>
      <c r="O59" s="102">
        <f>'Distributor Secondary'!O15*'DSR Con %'!M69</f>
        <v>21.940800000000003</v>
      </c>
      <c r="P59" s="102">
        <f>'Distributor Secondary'!P15*'DSR Con %'!N69</f>
        <v>31.371200000000005</v>
      </c>
      <c r="Q59" s="102">
        <f>'Distributor Secondary'!Q15*'DSR Con %'!O69</f>
        <v>20.955200000000001</v>
      </c>
      <c r="R59" s="102">
        <f>'Distributor Secondary'!R15*'DSR Con %'!P69</f>
        <v>83.708800000000011</v>
      </c>
      <c r="S59" s="102">
        <f>'Distributor Secondary'!S15*'DSR Con %'!Q69</f>
        <v>62.787200000000006</v>
      </c>
      <c r="T59" s="102">
        <f>'Distributor Secondary'!T15*'DSR Con %'!R69</f>
        <v>62.787200000000006</v>
      </c>
      <c r="U59" s="102">
        <f>'Distributor Secondary'!U15*'DSR Con %'!S69</f>
        <v>51.014600000000002</v>
      </c>
      <c r="V59" s="102">
        <f>'Distributor Secondary'!V15*'DSR Con %'!T69</f>
        <v>3.7244999999999999</v>
      </c>
      <c r="W59" s="102">
        <f>'Distributor Secondary'!W15*'DSR Con %'!U69</f>
        <v>1.1797499999999999</v>
      </c>
      <c r="X59" s="102">
        <f>'Distributor Secondary'!X15*'DSR Con %'!V69</f>
        <v>15.558400000000001</v>
      </c>
      <c r="Y59" s="102">
        <f>'Distributor Secondary'!Y15*'DSR Con %'!W69</f>
        <v>7.3027499999999996</v>
      </c>
      <c r="Z59" s="102">
        <f>'Distributor Secondary'!Z15*'DSR Con %'!X69</f>
        <v>14.768000000000002</v>
      </c>
      <c r="AA59" s="102">
        <f>'Distributor Secondary'!AA15*'DSR Con %'!Y69</f>
        <v>17.503200000000003</v>
      </c>
      <c r="AB59" s="102">
        <f>'Distributor Secondary'!AB15*'DSR Con %'!Z69</f>
        <v>14.586</v>
      </c>
      <c r="AC59" s="102">
        <f>'Distributor Secondary'!AC15*'DSR Con %'!AA69</f>
        <v>28.697600000000001</v>
      </c>
      <c r="AD59" s="102">
        <f>'Distributor Secondary'!AD15*'DSR Con %'!AB69</f>
        <v>29.6</v>
      </c>
      <c r="AE59" s="102">
        <f>'Distributor Secondary'!AE15*'DSR Con %'!AC69</f>
        <v>21.12</v>
      </c>
      <c r="AF59" s="102">
        <f>'Distributor Secondary'!AF15*'DSR Con %'!AD69</f>
        <v>73.92</v>
      </c>
      <c r="AG59" s="102">
        <f>'Distributor Secondary'!AG15*'DSR Con %'!AE69</f>
        <v>59.04</v>
      </c>
      <c r="AH59" s="102">
        <f>'Distributor Secondary'!AH15*'DSR Con %'!AF69</f>
        <v>7.3027499999999996</v>
      </c>
      <c r="AI59" s="102">
        <f>'Distributor Secondary'!AI15*'DSR Con %'!AG69</f>
        <v>31.68</v>
      </c>
      <c r="AJ59" s="102">
        <f>'Distributor Secondary'!AJ15*'DSR Con %'!AH69</f>
        <v>31.68</v>
      </c>
      <c r="AK59" s="102">
        <f>'Distributor Secondary'!AK15*'DSR Con %'!AI69</f>
        <v>21.12</v>
      </c>
      <c r="AL59" s="102">
        <f>'Distributor Secondary'!AL15*'DSR Con %'!AJ69</f>
        <v>16.96</v>
      </c>
      <c r="AM59" s="102">
        <f>'Distributor Secondary'!AM15*'DSR Con %'!AK69</f>
        <v>11.668800000000001</v>
      </c>
      <c r="AN59" s="102">
        <f>'Distributor Secondary'!AN15*'DSR Con %'!AL69</f>
        <v>19.458400000000001</v>
      </c>
      <c r="AO59" s="102">
        <f>'Distributor Secondary'!AO15*'DSR Con %'!AM69</f>
        <v>0.91649999999999998</v>
      </c>
      <c r="AP59" s="102">
        <f>'Distributor Secondary'!AP15*'DSR Con %'!AN69</f>
        <v>10.939499999999999</v>
      </c>
      <c r="AQ59" s="102">
        <f>'Distributor Secondary'!AQ15*'DSR Con %'!AO69</f>
        <v>3.83175</v>
      </c>
      <c r="AR59" s="102">
        <f>'Distributor Secondary'!AR15*'DSR Con %'!AP69</f>
        <v>13.200000000000001</v>
      </c>
      <c r="AS59" s="102">
        <f>'Distributor Secondary'!AS15*'DSR Con %'!AQ69</f>
        <v>8.9760000000000009</v>
      </c>
      <c r="AT59" s="102">
        <f>'Distributor Secondary'!AT15*'DSR Con %'!AR69</f>
        <v>2.2480000000000002</v>
      </c>
      <c r="AU59" s="102">
        <f>'Distributor Secondary'!AU15*'DSR Con %'!AS69</f>
        <v>13.464000000000002</v>
      </c>
      <c r="AV59" s="102">
        <f>'Distributor Secondary'!AV15*'DSR Con %'!AT69</f>
        <v>4.4800000000000004</v>
      </c>
    </row>
    <row r="60" spans="1:48" s="23" customFormat="1" ht="15">
      <c r="A60" s="139" t="s">
        <v>65</v>
      </c>
      <c r="B60" s="25" t="s">
        <v>173</v>
      </c>
      <c r="C60" s="25" t="s">
        <v>174</v>
      </c>
      <c r="D60" s="108" t="s">
        <v>66</v>
      </c>
      <c r="E60" s="117">
        <f t="shared" si="0"/>
        <v>2955296.4288899996</v>
      </c>
      <c r="F60" s="119">
        <f t="shared" si="1"/>
        <v>1536.9767000000004</v>
      </c>
      <c r="G60" s="99">
        <f>'Distributor Secondary'!G16*'DSR Con %'!E71</f>
        <v>54.238800000000005</v>
      </c>
      <c r="H60" s="99">
        <f>'Distributor Secondary'!H16*'DSR Con %'!F71</f>
        <v>110.95920000000001</v>
      </c>
      <c r="I60" s="99">
        <f>'Distributor Secondary'!I16*'DSR Con %'!G71</f>
        <v>91.251599999999996</v>
      </c>
      <c r="J60" s="99">
        <f>'Distributor Secondary'!J16*'DSR Con %'!H71</f>
        <v>33.066000000000003</v>
      </c>
      <c r="K60" s="99">
        <f>'Distributor Secondary'!K16*'DSR Con %'!I71</f>
        <v>54.238800000000005</v>
      </c>
      <c r="L60" s="99">
        <f>'Distributor Secondary'!L16*'DSR Con %'!J71</f>
        <v>64.112400000000008</v>
      </c>
      <c r="M60" s="99">
        <f>'Distributor Secondary'!M16*'DSR Con %'!K71</f>
        <v>54.238800000000005</v>
      </c>
      <c r="N60" s="99">
        <f>'Distributor Secondary'!N16*'DSR Con %'!L71</f>
        <v>25.396800000000002</v>
      </c>
      <c r="O60" s="99">
        <f>'Distributor Secondary'!O16*'DSR Con %'!M71</f>
        <v>19.59</v>
      </c>
      <c r="P60" s="99">
        <f>'Distributor Secondary'!P16*'DSR Con %'!N71</f>
        <v>39.213999999999999</v>
      </c>
      <c r="Q60" s="99">
        <f>'Distributor Secondary'!Q16*'DSR Con %'!O71</f>
        <v>26.193999999999999</v>
      </c>
      <c r="R60" s="99">
        <f>'Distributor Secondary'!R16*'DSR Con %'!P71</f>
        <v>104.63599999999998</v>
      </c>
      <c r="S60" s="99">
        <f>'Distributor Secondary'!S16*'DSR Con %'!Q71</f>
        <v>78.483999999999995</v>
      </c>
      <c r="T60" s="99">
        <f>'Distributor Secondary'!T16*'DSR Con %'!R71</f>
        <v>56.06</v>
      </c>
      <c r="U60" s="99">
        <f>'Distributor Secondary'!U16*'DSR Con %'!S71</f>
        <v>56.06</v>
      </c>
      <c r="V60" s="99">
        <f>'Distributor Secondary'!V16*'DSR Con %'!T71</f>
        <v>4.2974999999999994</v>
      </c>
      <c r="W60" s="99">
        <f>'Distributor Secondary'!W16*'DSR Con %'!U71</f>
        <v>2.1779999999999999</v>
      </c>
      <c r="X60" s="99">
        <f>'Distributor Secondary'!X16*'DSR Con %'!V71</f>
        <v>25.1328</v>
      </c>
      <c r="Y60" s="99">
        <f>'Distributor Secondary'!Y16*'DSR Con %'!W71</f>
        <v>20.897099999999998</v>
      </c>
      <c r="Z60" s="99">
        <f>'Distributor Secondary'!Z16*'DSR Con %'!X71</f>
        <v>56.800000000000004</v>
      </c>
      <c r="AA60" s="99">
        <f>'Distributor Secondary'!AA16*'DSR Con %'!Y71</f>
        <v>24.908400000000004</v>
      </c>
      <c r="AB60" s="99">
        <f>'Distributor Secondary'!AB16*'DSR Con %'!Z71</f>
        <v>18.176400000000001</v>
      </c>
      <c r="AC60" s="99">
        <f>'Distributor Secondary'!AC16*'DSR Con %'!AA71</f>
        <v>24.213600000000003</v>
      </c>
      <c r="AD60" s="99">
        <f>'Distributor Secondary'!AD16*'DSR Con %'!AB71</f>
        <v>33.75</v>
      </c>
      <c r="AE60" s="99">
        <f>'Distributor Secondary'!AE16*'DSR Con %'!AC71</f>
        <v>62.999999999999993</v>
      </c>
      <c r="AF60" s="99">
        <f>'Distributor Secondary'!AF16*'DSR Con %'!AD71</f>
        <v>93.899999999999991</v>
      </c>
      <c r="AG60" s="99">
        <f>'Distributor Secondary'!AG16*'DSR Con %'!AE71</f>
        <v>62.75</v>
      </c>
      <c r="AH60" s="99">
        <f>'Distributor Secondary'!AH16*'DSR Con %'!AF71</f>
        <v>8.4262499999999996</v>
      </c>
      <c r="AI60" s="99">
        <f>'Distributor Secondary'!AI16*'DSR Con %'!AG71</f>
        <v>33.5</v>
      </c>
      <c r="AJ60" s="99">
        <f>'Distributor Secondary'!AJ16*'DSR Con %'!AH71</f>
        <v>33.5</v>
      </c>
      <c r="AK60" s="99">
        <f>'Distributor Secondary'!AK16*'DSR Con %'!AI71</f>
        <v>22.5</v>
      </c>
      <c r="AL60" s="99">
        <f>'Distributor Secondary'!AL16*'DSR Con %'!AJ71</f>
        <v>25.2</v>
      </c>
      <c r="AM60" s="99">
        <f>'Distributor Secondary'!AM16*'DSR Con %'!AK71</f>
        <v>11.22</v>
      </c>
      <c r="AN60" s="99">
        <f>'Distributor Secondary'!AN16*'DSR Con %'!AL71</f>
        <v>18.71</v>
      </c>
      <c r="AO60" s="99">
        <f>'Distributor Secondary'!AO16*'DSR Con %'!AM71</f>
        <v>1.0574999999999999</v>
      </c>
      <c r="AP60" s="99">
        <f>'Distributor Secondary'!AP16*'DSR Con %'!AN71</f>
        <v>12.622499999999999</v>
      </c>
      <c r="AQ60" s="99">
        <f>'Distributor Secondary'!AQ16*'DSR Con %'!AO71</f>
        <v>4.4212499999999997</v>
      </c>
      <c r="AR60" s="99">
        <f>'Distributor Secondary'!AR16*'DSR Con %'!AP71</f>
        <v>22.5</v>
      </c>
      <c r="AS60" s="99">
        <f>'Distributor Secondary'!AS16*'DSR Con %'!AQ71</f>
        <v>14.025</v>
      </c>
      <c r="AT60" s="99">
        <f>'Distributor Secondary'!AT16*'DSR Con %'!AR71</f>
        <v>3.5125000000000002</v>
      </c>
      <c r="AU60" s="99">
        <f>'Distributor Secondary'!AU16*'DSR Con %'!AS71</f>
        <v>21.037500000000001</v>
      </c>
      <c r="AV60" s="99">
        <f>'Distributor Secondary'!AV16*'DSR Con %'!AT71</f>
        <v>7</v>
      </c>
    </row>
    <row r="61" spans="1:48" s="23" customFormat="1" ht="15">
      <c r="A61" s="139"/>
      <c r="B61" s="25" t="s">
        <v>175</v>
      </c>
      <c r="C61" s="25" t="s">
        <v>176</v>
      </c>
      <c r="D61" s="108" t="s">
        <v>66</v>
      </c>
      <c r="E61" s="117">
        <f t="shared" si="0"/>
        <v>2245465.7265000008</v>
      </c>
      <c r="F61" s="119">
        <f t="shared" si="1"/>
        <v>1200.2554499999997</v>
      </c>
      <c r="G61" s="99">
        <f>'Distributor Secondary'!G16*'DSR Con %'!E72</f>
        <v>36.159200000000006</v>
      </c>
      <c r="H61" s="99">
        <f>'Distributor Secondary'!H16*'DSR Con %'!F72</f>
        <v>73.972800000000007</v>
      </c>
      <c r="I61" s="99">
        <f>'Distributor Secondary'!I16*'DSR Con %'!G72</f>
        <v>60.834399999999995</v>
      </c>
      <c r="J61" s="99">
        <f>'Distributor Secondary'!J16*'DSR Con %'!H72</f>
        <v>22.044</v>
      </c>
      <c r="K61" s="99">
        <f>'Distributor Secondary'!K16*'DSR Con %'!I72</f>
        <v>36.159200000000006</v>
      </c>
      <c r="L61" s="99">
        <f>'Distributor Secondary'!L16*'DSR Con %'!J72</f>
        <v>42.741599999999998</v>
      </c>
      <c r="M61" s="99">
        <f>'Distributor Secondary'!M16*'DSR Con %'!K72</f>
        <v>36.159200000000006</v>
      </c>
      <c r="N61" s="99">
        <f>'Distributor Secondary'!N16*'DSR Con %'!L72</f>
        <v>16.9312</v>
      </c>
      <c r="O61" s="99">
        <f>'Distributor Secondary'!O16*'DSR Con %'!M72</f>
        <v>23.507999999999999</v>
      </c>
      <c r="P61" s="99">
        <f>'Distributor Secondary'!P16*'DSR Con %'!N72</f>
        <v>32.491599999999998</v>
      </c>
      <c r="Q61" s="99">
        <f>'Distributor Secondary'!Q16*'DSR Con %'!O72</f>
        <v>21.703599999999998</v>
      </c>
      <c r="R61" s="99">
        <f>'Distributor Secondary'!R16*'DSR Con %'!P72</f>
        <v>86.698399999999992</v>
      </c>
      <c r="S61" s="99">
        <f>'Distributor Secondary'!S16*'DSR Con %'!Q72</f>
        <v>65.029600000000002</v>
      </c>
      <c r="T61" s="99">
        <f>'Distributor Secondary'!T16*'DSR Con %'!R72</f>
        <v>56.06</v>
      </c>
      <c r="U61" s="99">
        <f>'Distributor Secondary'!U16*'DSR Con %'!S72</f>
        <v>60.544800000000009</v>
      </c>
      <c r="V61" s="99">
        <f>'Distributor Secondary'!V16*'DSR Con %'!T72</f>
        <v>2.9222999999999999</v>
      </c>
      <c r="W61" s="99">
        <f>'Distributor Secondary'!W16*'DSR Con %'!U72</f>
        <v>1.089</v>
      </c>
      <c r="X61" s="99">
        <f>'Distributor Secondary'!X16*'DSR Con %'!V72</f>
        <v>11.968000000000002</v>
      </c>
      <c r="Y61" s="99">
        <f>'Distributor Secondary'!Y16*'DSR Con %'!W72</f>
        <v>3.3704999999999998</v>
      </c>
      <c r="Z61" s="99">
        <f>'Distributor Secondary'!Z16*'DSR Con %'!X72</f>
        <v>0</v>
      </c>
      <c r="AA61" s="99">
        <f>'Distributor Secondary'!AA16*'DSR Con %'!Y72</f>
        <v>18.176400000000005</v>
      </c>
      <c r="AB61" s="99">
        <f>'Distributor Secondary'!AB16*'DSR Con %'!Z72</f>
        <v>18.176400000000001</v>
      </c>
      <c r="AC61" s="99">
        <f>'Distributor Secondary'!AC16*'DSR Con %'!AA72</f>
        <v>24.213600000000003</v>
      </c>
      <c r="AD61" s="99">
        <f>'Distributor Secondary'!AD16*'DSR Con %'!AB72</f>
        <v>33.75</v>
      </c>
      <c r="AE61" s="99">
        <f>'Distributor Secondary'!AE16*'DSR Con %'!AC72</f>
        <v>9</v>
      </c>
      <c r="AF61" s="99">
        <f>'Distributor Secondary'!AF16*'DSR Con %'!AD72</f>
        <v>93.899999999999991</v>
      </c>
      <c r="AG61" s="99">
        <f>'Distributor Secondary'!AG16*'DSR Con %'!AE72</f>
        <v>67.77000000000001</v>
      </c>
      <c r="AH61" s="99">
        <f>'Distributor Secondary'!AH16*'DSR Con %'!AF72</f>
        <v>6.0668999999999995</v>
      </c>
      <c r="AI61" s="99">
        <f>'Distributor Secondary'!AI16*'DSR Con %'!AG72</f>
        <v>33.5</v>
      </c>
      <c r="AJ61" s="99">
        <f>'Distributor Secondary'!AJ16*'DSR Con %'!AH72</f>
        <v>36.18</v>
      </c>
      <c r="AK61" s="99">
        <f>'Distributor Secondary'!AK16*'DSR Con %'!AI72</f>
        <v>24.3</v>
      </c>
      <c r="AL61" s="99">
        <f>'Distributor Secondary'!AL16*'DSR Con %'!AJ72</f>
        <v>19.440000000000001</v>
      </c>
      <c r="AM61" s="99">
        <f>'Distributor Secondary'!AM16*'DSR Con %'!AK72</f>
        <v>12.117600000000001</v>
      </c>
      <c r="AN61" s="99">
        <f>'Distributor Secondary'!AN16*'DSR Con %'!AL72</f>
        <v>20.206800000000001</v>
      </c>
      <c r="AO61" s="99">
        <f>'Distributor Secondary'!AO16*'DSR Con %'!AM72</f>
        <v>1.1420999999999999</v>
      </c>
      <c r="AP61" s="99">
        <f>'Distributor Secondary'!AP16*'DSR Con %'!AN72</f>
        <v>13.632299999999999</v>
      </c>
      <c r="AQ61" s="99">
        <f>'Distributor Secondary'!AQ16*'DSR Con %'!AO72</f>
        <v>4.7749499999999996</v>
      </c>
      <c r="AR61" s="99">
        <f>'Distributor Secondary'!AR16*'DSR Con %'!AP72</f>
        <v>24.3</v>
      </c>
      <c r="AS61" s="99">
        <f>'Distributor Secondary'!AS16*'DSR Con %'!AQ72</f>
        <v>15.147000000000002</v>
      </c>
      <c r="AT61" s="99">
        <f>'Distributor Secondary'!AT16*'DSR Con %'!AR72</f>
        <v>3.7935000000000003</v>
      </c>
      <c r="AU61" s="99">
        <f>'Distributor Secondary'!AU16*'DSR Con %'!AS72</f>
        <v>22.720500000000005</v>
      </c>
      <c r="AV61" s="99">
        <f>'Distributor Secondary'!AV16*'DSR Con %'!AT72</f>
        <v>7.5600000000000005</v>
      </c>
    </row>
    <row r="62" spans="1:48" s="23" customFormat="1" ht="15">
      <c r="A62" s="139"/>
      <c r="B62" s="25" t="s">
        <v>177</v>
      </c>
      <c r="C62" s="25" t="s">
        <v>178</v>
      </c>
      <c r="D62" s="108" t="s">
        <v>66</v>
      </c>
      <c r="E62" s="117">
        <f t="shared" si="0"/>
        <v>2206310.9717999999</v>
      </c>
      <c r="F62" s="119">
        <f t="shared" si="1"/>
        <v>1081.9205000000002</v>
      </c>
      <c r="G62" s="99">
        <f>'Distributor Secondary'!G16*'DSR Con %'!E73</f>
        <v>36.159200000000006</v>
      </c>
      <c r="H62" s="99">
        <f>'Distributor Secondary'!H16*'DSR Con %'!F73</f>
        <v>73.972800000000007</v>
      </c>
      <c r="I62" s="99">
        <f>'Distributor Secondary'!I16*'DSR Con %'!G73</f>
        <v>55.304000000000002</v>
      </c>
      <c r="J62" s="99">
        <f>'Distributor Secondary'!J16*'DSR Con %'!H73</f>
        <v>20.040000000000003</v>
      </c>
      <c r="K62" s="99">
        <f>'Distributor Secondary'!K16*'DSR Con %'!I73</f>
        <v>32.872000000000007</v>
      </c>
      <c r="L62" s="99">
        <f>'Distributor Secondary'!L16*'DSR Con %'!J73</f>
        <v>38.856000000000002</v>
      </c>
      <c r="M62" s="99">
        <f>'Distributor Secondary'!M16*'DSR Con %'!K73</f>
        <v>32.872000000000007</v>
      </c>
      <c r="N62" s="99">
        <f>'Distributor Secondary'!N16*'DSR Con %'!L73</f>
        <v>15.392000000000003</v>
      </c>
      <c r="O62" s="99">
        <f>'Distributor Secondary'!O16*'DSR Con %'!M73</f>
        <v>15.672000000000001</v>
      </c>
      <c r="P62" s="99">
        <f>'Distributor Secondary'!P16*'DSR Con %'!N73</f>
        <v>22.408000000000001</v>
      </c>
      <c r="Q62" s="99">
        <f>'Distributor Secondary'!Q16*'DSR Con %'!O73</f>
        <v>14.968000000000002</v>
      </c>
      <c r="R62" s="99">
        <f>'Distributor Secondary'!R16*'DSR Con %'!P73</f>
        <v>59.792000000000002</v>
      </c>
      <c r="S62" s="99">
        <f>'Distributor Secondary'!S16*'DSR Con %'!Q73</f>
        <v>44.848000000000006</v>
      </c>
      <c r="T62" s="99">
        <f>'Distributor Secondary'!T16*'DSR Con %'!R73</f>
        <v>56.06</v>
      </c>
      <c r="U62" s="99">
        <f>'Distributor Secondary'!U16*'DSR Con %'!S73</f>
        <v>62.787200000000006</v>
      </c>
      <c r="V62" s="99">
        <f>'Distributor Secondary'!V16*'DSR Con %'!T73</f>
        <v>4.8132000000000001</v>
      </c>
      <c r="W62" s="99">
        <f>'Distributor Secondary'!W16*'DSR Con %'!U73</f>
        <v>1.089</v>
      </c>
      <c r="X62" s="99">
        <f>'Distributor Secondary'!X16*'DSR Con %'!V73</f>
        <v>11.968000000000002</v>
      </c>
      <c r="Y62" s="99">
        <f>'Distributor Secondary'!Y16*'DSR Con %'!W73</f>
        <v>3.3704999999999998</v>
      </c>
      <c r="Z62" s="99">
        <f>'Distributor Secondary'!Z16*'DSR Con %'!X73</f>
        <v>0</v>
      </c>
      <c r="AA62" s="99">
        <f>'Distributor Secondary'!AA16*'DSR Con %'!Y73</f>
        <v>12.117600000000001</v>
      </c>
      <c r="AB62" s="99">
        <f>'Distributor Secondary'!AB16*'DSR Con %'!Z73</f>
        <v>18.849599999999999</v>
      </c>
      <c r="AC62" s="99">
        <f>'Distributor Secondary'!AC16*'DSR Con %'!AA73</f>
        <v>25.110400000000006</v>
      </c>
      <c r="AD62" s="99">
        <f>'Distributor Secondary'!AD16*'DSR Con %'!AB73</f>
        <v>35</v>
      </c>
      <c r="AE62" s="99">
        <f>'Distributor Secondary'!AE16*'DSR Con %'!AC73</f>
        <v>9</v>
      </c>
      <c r="AF62" s="99">
        <f>'Distributor Secondary'!AF16*'DSR Con %'!AD73</f>
        <v>62.6</v>
      </c>
      <c r="AG62" s="99">
        <f>'Distributor Secondary'!AG16*'DSR Con %'!AE73</f>
        <v>75.3</v>
      </c>
      <c r="AH62" s="99">
        <f>'Distributor Secondary'!AH16*'DSR Con %'!AF73</f>
        <v>10.111499999999999</v>
      </c>
      <c r="AI62" s="99">
        <f>'Distributor Secondary'!AI16*'DSR Con %'!AG73</f>
        <v>33.5</v>
      </c>
      <c r="AJ62" s="99">
        <f>'Distributor Secondary'!AJ16*'DSR Con %'!AH73</f>
        <v>26.8</v>
      </c>
      <c r="AK62" s="99">
        <f>'Distributor Secondary'!AK16*'DSR Con %'!AI73</f>
        <v>18</v>
      </c>
      <c r="AL62" s="99">
        <f>'Distributor Secondary'!AL16*'DSR Con %'!AJ73</f>
        <v>12.959999999999999</v>
      </c>
      <c r="AM62" s="99">
        <f>'Distributor Secondary'!AM16*'DSR Con %'!AK73</f>
        <v>13.464</v>
      </c>
      <c r="AN62" s="99">
        <f>'Distributor Secondary'!AN16*'DSR Con %'!AL73</f>
        <v>22.452000000000002</v>
      </c>
      <c r="AO62" s="99">
        <f>'Distributor Secondary'!AO16*'DSR Con %'!AM73</f>
        <v>1.2689999999999999</v>
      </c>
      <c r="AP62" s="99">
        <f>'Distributor Secondary'!AP16*'DSR Con %'!AN73</f>
        <v>15.146999999999998</v>
      </c>
      <c r="AQ62" s="99">
        <f>'Distributor Secondary'!AQ16*'DSR Con %'!AO73</f>
        <v>5.3054999999999994</v>
      </c>
      <c r="AR62" s="99">
        <f>'Distributor Secondary'!AR16*'DSR Con %'!AP73</f>
        <v>27</v>
      </c>
      <c r="AS62" s="99">
        <f>'Distributor Secondary'!AS16*'DSR Con %'!AQ73</f>
        <v>16.829999999999998</v>
      </c>
      <c r="AT62" s="99">
        <f>'Distributor Secondary'!AT16*'DSR Con %'!AR73</f>
        <v>4.2149999999999999</v>
      </c>
      <c r="AU62" s="99">
        <f>'Distributor Secondary'!AU16*'DSR Con %'!AS73</f>
        <v>25.245000000000001</v>
      </c>
      <c r="AV62" s="99">
        <f>'Distributor Secondary'!AV16*'DSR Con %'!AT73</f>
        <v>8.4</v>
      </c>
    </row>
    <row r="63" spans="1:48" s="23" customFormat="1" ht="15">
      <c r="A63" s="139"/>
      <c r="B63" s="25" t="s">
        <v>179</v>
      </c>
      <c r="C63" s="25" t="s">
        <v>180</v>
      </c>
      <c r="D63" s="108" t="s">
        <v>66</v>
      </c>
      <c r="E63" s="117">
        <f t="shared" si="0"/>
        <v>1735416.5518100001</v>
      </c>
      <c r="F63" s="119">
        <f t="shared" si="1"/>
        <v>999.47735000000011</v>
      </c>
      <c r="G63" s="99">
        <f>'Distributor Secondary'!G16*'DSR Con %'!E74</f>
        <v>37.802800000000005</v>
      </c>
      <c r="H63" s="99">
        <f>'Distributor Secondary'!H16*'DSR Con %'!F74</f>
        <v>77.3352</v>
      </c>
      <c r="I63" s="99">
        <f>'Distributor Secondary'!I16*'DSR Con %'!G74</f>
        <v>69.13</v>
      </c>
      <c r="J63" s="99">
        <f>'Distributor Secondary'!J16*'DSR Con %'!H74</f>
        <v>25.05</v>
      </c>
      <c r="K63" s="99">
        <f>'Distributor Secondary'!K16*'DSR Con %'!I74</f>
        <v>41.09</v>
      </c>
      <c r="L63" s="99">
        <f>'Distributor Secondary'!L16*'DSR Con %'!J74</f>
        <v>48.57</v>
      </c>
      <c r="M63" s="99">
        <f>'Distributor Secondary'!M16*'DSR Con %'!K74</f>
        <v>41.09</v>
      </c>
      <c r="N63" s="99">
        <f>'Distributor Secondary'!N16*'DSR Con %'!L74</f>
        <v>19.240000000000002</v>
      </c>
      <c r="O63" s="99">
        <f>'Distributor Secondary'!O16*'DSR Con %'!M74</f>
        <v>19.59</v>
      </c>
      <c r="P63" s="99">
        <f>'Distributor Secondary'!P16*'DSR Con %'!N74</f>
        <v>17.926400000000001</v>
      </c>
      <c r="Q63" s="99">
        <f>'Distributor Secondary'!Q16*'DSR Con %'!O74</f>
        <v>11.974400000000001</v>
      </c>
      <c r="R63" s="99">
        <f>'Distributor Secondary'!R16*'DSR Con %'!P74</f>
        <v>47.833599999999997</v>
      </c>
      <c r="S63" s="99">
        <f>'Distributor Secondary'!S16*'DSR Con %'!Q74</f>
        <v>35.878399999999999</v>
      </c>
      <c r="T63" s="99">
        <f>'Distributor Secondary'!T16*'DSR Con %'!R74</f>
        <v>56.06</v>
      </c>
      <c r="U63" s="99">
        <f>'Distributor Secondary'!U16*'DSR Con %'!S74</f>
        <v>44.848000000000006</v>
      </c>
      <c r="V63" s="99">
        <f>'Distributor Secondary'!V16*'DSR Con %'!T74</f>
        <v>5.1569999999999991</v>
      </c>
      <c r="W63" s="99">
        <f>'Distributor Secondary'!W16*'DSR Con %'!U74</f>
        <v>1.089</v>
      </c>
      <c r="X63" s="99">
        <f>'Distributor Secondary'!X16*'DSR Con %'!V74</f>
        <v>10.7712</v>
      </c>
      <c r="Y63" s="99">
        <f>'Distributor Secondary'!Y16*'DSR Con %'!W74</f>
        <v>6.0668999999999995</v>
      </c>
      <c r="Z63" s="99">
        <f>'Distributor Secondary'!Z16*'DSR Con %'!X74</f>
        <v>0</v>
      </c>
      <c r="AA63" s="99">
        <f>'Distributor Secondary'!AA16*'DSR Con %'!Y74</f>
        <v>12.117600000000001</v>
      </c>
      <c r="AB63" s="99">
        <f>'Distributor Secondary'!AB16*'DSR Con %'!Z74</f>
        <v>12.117599999999998</v>
      </c>
      <c r="AC63" s="99">
        <f>'Distributor Secondary'!AC16*'DSR Con %'!AA74</f>
        <v>16.142400000000002</v>
      </c>
      <c r="AD63" s="99">
        <f>'Distributor Secondary'!AD16*'DSR Con %'!AB74</f>
        <v>22.5</v>
      </c>
      <c r="AE63" s="99">
        <f>'Distributor Secondary'!AE16*'DSR Con %'!AC74</f>
        <v>9</v>
      </c>
      <c r="AF63" s="99">
        <f>'Distributor Secondary'!AF16*'DSR Con %'!AD74</f>
        <v>62.6</v>
      </c>
      <c r="AG63" s="99">
        <f>'Distributor Secondary'!AG16*'DSR Con %'!AE74</f>
        <v>45.18</v>
      </c>
      <c r="AH63" s="99">
        <f>'Distributor Secondary'!AH16*'DSR Con %'!AF74</f>
        <v>9.1003500000000006</v>
      </c>
      <c r="AI63" s="99">
        <f>'Distributor Secondary'!AI16*'DSR Con %'!AG74</f>
        <v>33.5</v>
      </c>
      <c r="AJ63" s="99">
        <f>'Distributor Secondary'!AJ16*'DSR Con %'!AH74</f>
        <v>37.520000000000003</v>
      </c>
      <c r="AK63" s="99">
        <f>'Distributor Secondary'!AK16*'DSR Con %'!AI74</f>
        <v>25.200000000000003</v>
      </c>
      <c r="AL63" s="99">
        <f>'Distributor Secondary'!AL16*'DSR Con %'!AJ74</f>
        <v>14.4</v>
      </c>
      <c r="AM63" s="99">
        <f>'Distributor Secondary'!AM16*'DSR Con %'!AK74</f>
        <v>8.0784000000000002</v>
      </c>
      <c r="AN63" s="99">
        <f>'Distributor Secondary'!AN16*'DSR Con %'!AL74</f>
        <v>13.4712</v>
      </c>
      <c r="AO63" s="99">
        <f>'Distributor Secondary'!AO16*'DSR Con %'!AM74</f>
        <v>0.76139999999999985</v>
      </c>
      <c r="AP63" s="99">
        <f>'Distributor Secondary'!AP16*'DSR Con %'!AN74</f>
        <v>9.0881999999999987</v>
      </c>
      <c r="AQ63" s="99">
        <f>'Distributor Secondary'!AQ16*'DSR Con %'!AO74</f>
        <v>3.1832999999999996</v>
      </c>
      <c r="AR63" s="99">
        <f>'Distributor Secondary'!AR16*'DSR Con %'!AP74</f>
        <v>16.2</v>
      </c>
      <c r="AS63" s="99">
        <f>'Distributor Secondary'!AS16*'DSR Con %'!AQ74</f>
        <v>10.098000000000001</v>
      </c>
      <c r="AT63" s="99">
        <f>'Distributor Secondary'!AT16*'DSR Con %'!AR74</f>
        <v>2.5289999999999999</v>
      </c>
      <c r="AU63" s="99">
        <f>'Distributor Secondary'!AU16*'DSR Con %'!AS74</f>
        <v>15.147</v>
      </c>
      <c r="AV63" s="99">
        <f>'Distributor Secondary'!AV16*'DSR Con %'!AT74</f>
        <v>5.04</v>
      </c>
    </row>
    <row r="64" spans="1:48" s="23" customFormat="1" ht="15">
      <c r="A64" s="139" t="s">
        <v>67</v>
      </c>
      <c r="B64" s="25" t="s">
        <v>181</v>
      </c>
      <c r="C64" s="25" t="s">
        <v>182</v>
      </c>
      <c r="D64" s="108" t="s">
        <v>66</v>
      </c>
      <c r="E64" s="117">
        <f t="shared" si="0"/>
        <v>1545563.9217884999</v>
      </c>
      <c r="F64" s="119">
        <f t="shared" si="1"/>
        <v>798.00471000000005</v>
      </c>
      <c r="G64" s="99">
        <f>'Distributor Secondary'!G17*'DSR Con %'!E76</f>
        <v>36.611190000000008</v>
      </c>
      <c r="H64" s="99">
        <f>'Distributor Secondary'!H17*'DSR Con %'!F76</f>
        <v>61.027560000000008</v>
      </c>
      <c r="I64" s="99">
        <f>'Distributor Secondary'!I17*'DSR Con %'!G76</f>
        <v>50.188380000000002</v>
      </c>
      <c r="J64" s="99">
        <f>'Distributor Secondary'!J17*'DSR Con %'!H76</f>
        <v>18.186300000000003</v>
      </c>
      <c r="K64" s="99">
        <f>'Distributor Secondary'!K17*'DSR Con %'!I76</f>
        <v>29.831340000000001</v>
      </c>
      <c r="L64" s="99">
        <f>'Distributor Secondary'!L17*'DSR Con %'!J76</f>
        <v>35.26182</v>
      </c>
      <c r="M64" s="99">
        <f>'Distributor Secondary'!M17*'DSR Con %'!K76</f>
        <v>29.831340000000001</v>
      </c>
      <c r="N64" s="99">
        <f>'Distributor Secondary'!N17*'DSR Con %'!L76</f>
        <v>14.603160000000001</v>
      </c>
      <c r="O64" s="99">
        <f>'Distributor Secondary'!O17*'DSR Con %'!M76</f>
        <v>6.4647000000000006</v>
      </c>
      <c r="P64" s="99">
        <f>'Distributor Secondary'!P17*'DSR Con %'!N76</f>
        <v>20.335260000000002</v>
      </c>
      <c r="Q64" s="99">
        <f>'Distributor Secondary'!Q17*'DSR Con %'!O76</f>
        <v>13.583460000000001</v>
      </c>
      <c r="R64" s="99">
        <f>'Distributor Secondary'!R17*'DSR Con %'!P76</f>
        <v>54.261240000000008</v>
      </c>
      <c r="S64" s="99">
        <f>'Distributor Secondary'!S17*'DSR Con %'!Q76</f>
        <v>40.699560000000005</v>
      </c>
      <c r="T64" s="99">
        <f>'Distributor Secondary'!T17*'DSR Con %'!R76</f>
        <v>18.499800000000004</v>
      </c>
      <c r="U64" s="99">
        <f>'Distributor Secondary'!U17*'DSR Con %'!S76</f>
        <v>36.999600000000008</v>
      </c>
      <c r="V64" s="99">
        <f>'Distributor Secondary'!V17*'DSR Con %'!T76</f>
        <v>3.4379999999999997</v>
      </c>
      <c r="W64" s="99">
        <f>'Distributor Secondary'!W17*'DSR Con %'!U76</f>
        <v>0</v>
      </c>
      <c r="X64" s="99">
        <f>'Distributor Secondary'!X17*'DSR Con %'!V76</f>
        <v>0</v>
      </c>
      <c r="Y64" s="99">
        <f>'Distributor Secondary'!Y17*'DSR Con %'!W76</f>
        <v>0</v>
      </c>
      <c r="Z64" s="99">
        <f>'Distributor Secondary'!Z17*'DSR Con %'!X76</f>
        <v>14.200000000000001</v>
      </c>
      <c r="AA64" s="99">
        <f>'Distributor Secondary'!AA17*'DSR Con %'!Y76</f>
        <v>0</v>
      </c>
      <c r="AB64" s="99">
        <f>'Distributor Secondary'!AB17*'DSR Con %'!Z76</f>
        <v>0</v>
      </c>
      <c r="AC64" s="99">
        <f>'Distributor Secondary'!AC17*'DSR Con %'!AA76</f>
        <v>22.42</v>
      </c>
      <c r="AD64" s="99">
        <f>'Distributor Secondary'!AD17*'DSR Con %'!AB76</f>
        <v>21</v>
      </c>
      <c r="AE64" s="99">
        <f>'Distributor Secondary'!AE17*'DSR Con %'!AC76</f>
        <v>6</v>
      </c>
      <c r="AF64" s="99">
        <f>'Distributor Secondary'!AF17*'DSR Con %'!AD76</f>
        <v>52.5</v>
      </c>
      <c r="AG64" s="99">
        <f>'Distributor Secondary'!AG17*'DSR Con %'!AE76</f>
        <v>50.4</v>
      </c>
      <c r="AH64" s="99">
        <f>'Distributor Secondary'!AH17*'DSR Con %'!AF76</f>
        <v>5.0557499999999997</v>
      </c>
      <c r="AI64" s="99">
        <f>'Distributor Secondary'!AI17*'DSR Con %'!AG76</f>
        <v>9</v>
      </c>
      <c r="AJ64" s="99">
        <f>'Distributor Secondary'!AJ17*'DSR Con %'!AH76</f>
        <v>9</v>
      </c>
      <c r="AK64" s="99">
        <f>'Distributor Secondary'!AK17*'DSR Con %'!AI76</f>
        <v>18</v>
      </c>
      <c r="AL64" s="99">
        <f>'Distributor Secondary'!AL17*'DSR Con %'!AJ76</f>
        <v>12</v>
      </c>
      <c r="AM64" s="99">
        <f>'Distributor Secondary'!AM17*'DSR Con %'!AK76</f>
        <v>11.22</v>
      </c>
      <c r="AN64" s="99">
        <f>'Distributor Secondary'!AN17*'DSR Con %'!AL76</f>
        <v>18.71</v>
      </c>
      <c r="AO64" s="99">
        <f>'Distributor Secondary'!AO17*'DSR Con %'!AM76</f>
        <v>1.0574999999999999</v>
      </c>
      <c r="AP64" s="99">
        <f>'Distributor Secondary'!AP17*'DSR Con %'!AN76</f>
        <v>12.622499999999999</v>
      </c>
      <c r="AQ64" s="99">
        <f>'Distributor Secondary'!AQ17*'DSR Con %'!AO76</f>
        <v>4.4212499999999997</v>
      </c>
      <c r="AR64" s="99">
        <f>'Distributor Secondary'!AR17*'DSR Con %'!AP76</f>
        <v>15</v>
      </c>
      <c r="AS64" s="99">
        <f>'Distributor Secondary'!AS17*'DSR Con %'!AQ76</f>
        <v>14.025</v>
      </c>
      <c r="AT64" s="99">
        <f>'Distributor Secondary'!AT17*'DSR Con %'!AR76</f>
        <v>3.5125000000000002</v>
      </c>
      <c r="AU64" s="99">
        <f>'Distributor Secondary'!AU17*'DSR Con %'!AS76</f>
        <v>21.037500000000001</v>
      </c>
      <c r="AV64" s="99">
        <f>'Distributor Secondary'!AV17*'DSR Con %'!AT76</f>
        <v>7</v>
      </c>
    </row>
    <row r="65" spans="1:48" s="23" customFormat="1" ht="15">
      <c r="A65" s="139"/>
      <c r="B65" s="25" t="s">
        <v>183</v>
      </c>
      <c r="C65" s="25" t="s">
        <v>184</v>
      </c>
      <c r="D65" s="108" t="s">
        <v>66</v>
      </c>
      <c r="E65" s="117">
        <f t="shared" si="0"/>
        <v>2289420.95484875</v>
      </c>
      <c r="F65" s="119">
        <f t="shared" si="1"/>
        <v>952.99460000000033</v>
      </c>
      <c r="G65" s="99">
        <f>'Distributor Secondary'!G17*'DSR Con %'!E77</f>
        <v>20.339549999999999</v>
      </c>
      <c r="H65" s="99">
        <f>'Distributor Secondary'!H17*'DSR Con %'!F77</f>
        <v>69.349500000000006</v>
      </c>
      <c r="I65" s="99">
        <f>'Distributor Secondary'!I17*'DSR Con %'!G77</f>
        <v>57.032250000000005</v>
      </c>
      <c r="J65" s="99">
        <f>'Distributor Secondary'!J17*'DSR Con %'!H77</f>
        <v>20.666250000000002</v>
      </c>
      <c r="K65" s="99">
        <f>'Distributor Secondary'!K17*'DSR Con %'!I77</f>
        <v>33.899250000000002</v>
      </c>
      <c r="L65" s="99">
        <f>'Distributor Secondary'!L17*'DSR Con %'!J77</f>
        <v>40.070250000000001</v>
      </c>
      <c r="M65" s="99">
        <f>'Distributor Secondary'!M17*'DSR Con %'!K77</f>
        <v>33.899250000000002</v>
      </c>
      <c r="N65" s="99">
        <f>'Distributor Secondary'!N17*'DSR Con %'!L77</f>
        <v>9.5237999999999996</v>
      </c>
      <c r="O65" s="99">
        <f>'Distributor Secondary'!O17*'DSR Con %'!M77</f>
        <v>25.858800000000002</v>
      </c>
      <c r="P65" s="99">
        <f>'Distributor Secondary'!P17*'DSR Con %'!N77</f>
        <v>13.86495</v>
      </c>
      <c r="Q65" s="99">
        <f>'Distributor Secondary'!Q17*'DSR Con %'!O77</f>
        <v>9.26145</v>
      </c>
      <c r="R65" s="99">
        <f>'Distributor Secondary'!R17*'DSR Con %'!P77</f>
        <v>36.996300000000005</v>
      </c>
      <c r="S65" s="99">
        <f>'Distributor Secondary'!S17*'DSR Con %'!Q77</f>
        <v>27.749700000000001</v>
      </c>
      <c r="T65" s="99">
        <f>'Distributor Secondary'!T17*'DSR Con %'!R77</f>
        <v>36.999600000000008</v>
      </c>
      <c r="U65" s="99">
        <f>'Distributor Secondary'!U17*'DSR Con %'!S77</f>
        <v>27.749700000000001</v>
      </c>
      <c r="V65" s="99">
        <f>'Distributor Secondary'!V17*'DSR Con %'!T77</f>
        <v>2.5784999999999996</v>
      </c>
      <c r="W65" s="99">
        <f>'Distributor Secondary'!W17*'DSR Con %'!U77</f>
        <v>1.6334999999999997</v>
      </c>
      <c r="X65" s="99">
        <f>'Distributor Secondary'!X17*'DSR Con %'!V77</f>
        <v>23.936000000000003</v>
      </c>
      <c r="Y65" s="99">
        <f>'Distributor Secondary'!Y17*'DSR Con %'!W77</f>
        <v>33.704999999999998</v>
      </c>
      <c r="Z65" s="99">
        <f>'Distributor Secondary'!Z17*'DSR Con %'!X77</f>
        <v>8.52</v>
      </c>
      <c r="AA65" s="99">
        <f>'Distributor Secondary'!AA17*'DSR Con %'!Y77</f>
        <v>26.928000000000004</v>
      </c>
      <c r="AB65" s="99">
        <f>'Distributor Secondary'!AB17*'DSR Con %'!Z77</f>
        <v>23.561999999999998</v>
      </c>
      <c r="AC65" s="99">
        <f>'Distributor Secondary'!AC17*'DSR Con %'!AA77</f>
        <v>13.452</v>
      </c>
      <c r="AD65" s="99">
        <f>'Distributor Secondary'!AD17*'DSR Con %'!AB77</f>
        <v>12.6</v>
      </c>
      <c r="AE65" s="99">
        <f>'Distributor Secondary'!AE17*'DSR Con %'!AC77</f>
        <v>24</v>
      </c>
      <c r="AF65" s="99">
        <f>'Distributor Secondary'!AF17*'DSR Con %'!AD77</f>
        <v>44.1</v>
      </c>
      <c r="AG65" s="99">
        <f>'Distributor Secondary'!AG17*'DSR Con %'!AE77</f>
        <v>35.28</v>
      </c>
      <c r="AH65" s="99">
        <f>'Distributor Secondary'!AH17*'DSR Con %'!AF77</f>
        <v>10.111499999999999</v>
      </c>
      <c r="AI65" s="99">
        <f>'Distributor Secondary'!AI17*'DSR Con %'!AG77</f>
        <v>36</v>
      </c>
      <c r="AJ65" s="99">
        <f>'Distributor Secondary'!AJ17*'DSR Con %'!AH77</f>
        <v>36</v>
      </c>
      <c r="AK65" s="99">
        <f>'Distributor Secondary'!AK17*'DSR Con %'!AI77</f>
        <v>12.6</v>
      </c>
      <c r="AL65" s="99">
        <f>'Distributor Secondary'!AL17*'DSR Con %'!AJ77</f>
        <v>14.399999999999999</v>
      </c>
      <c r="AM65" s="99">
        <f>'Distributor Secondary'!AM17*'DSR Con %'!AK77</f>
        <v>13.464</v>
      </c>
      <c r="AN65" s="99">
        <f>'Distributor Secondary'!AN17*'DSR Con %'!AL77</f>
        <v>22.452000000000002</v>
      </c>
      <c r="AO65" s="99">
        <f>'Distributor Secondary'!AO17*'DSR Con %'!AM77</f>
        <v>1.2689999999999999</v>
      </c>
      <c r="AP65" s="99">
        <f>'Distributor Secondary'!AP17*'DSR Con %'!AN77</f>
        <v>15.146999999999998</v>
      </c>
      <c r="AQ65" s="99">
        <f>'Distributor Secondary'!AQ17*'DSR Con %'!AO77</f>
        <v>5.3054999999999994</v>
      </c>
      <c r="AR65" s="99">
        <f>'Distributor Secondary'!AR17*'DSR Con %'!AP77</f>
        <v>18</v>
      </c>
      <c r="AS65" s="99">
        <f>'Distributor Secondary'!AS17*'DSR Con %'!AQ77</f>
        <v>16.829999999999998</v>
      </c>
      <c r="AT65" s="99">
        <f>'Distributor Secondary'!AT17*'DSR Con %'!AR77</f>
        <v>4.2149999999999999</v>
      </c>
      <c r="AU65" s="99">
        <f>'Distributor Secondary'!AU17*'DSR Con %'!AS77</f>
        <v>25.245000000000001</v>
      </c>
      <c r="AV65" s="99">
        <f>'Distributor Secondary'!AV17*'DSR Con %'!AT77</f>
        <v>8.4</v>
      </c>
    </row>
    <row r="66" spans="1:48" s="23" customFormat="1" ht="15">
      <c r="A66" s="139"/>
      <c r="B66" s="25" t="s">
        <v>185</v>
      </c>
      <c r="C66" s="25" t="s">
        <v>186</v>
      </c>
      <c r="D66" s="108" t="s">
        <v>66</v>
      </c>
      <c r="E66" s="117">
        <f t="shared" si="0"/>
        <v>2811350.3568214998</v>
      </c>
      <c r="F66" s="119">
        <f t="shared" si="1"/>
        <v>1486.9841900000004</v>
      </c>
      <c r="G66" s="99">
        <f>'Distributor Secondary'!G17*'DSR Con %'!E78</f>
        <v>55.594769999999997</v>
      </c>
      <c r="H66" s="99">
        <f>'Distributor Secondary'!H17*'DSR Con %'!F78</f>
        <v>105.41124000000001</v>
      </c>
      <c r="I66" s="99">
        <f>'Distributor Secondary'!I17*'DSR Con %'!G78</f>
        <v>86.689020000000014</v>
      </c>
      <c r="J66" s="99">
        <f>'Distributor Secondary'!J17*'DSR Con %'!H78</f>
        <v>31.412700000000005</v>
      </c>
      <c r="K66" s="99">
        <f>'Distributor Secondary'!K17*'DSR Con %'!I78</f>
        <v>51.526860000000006</v>
      </c>
      <c r="L66" s="99">
        <f>'Distributor Secondary'!L17*'DSR Con %'!J78</f>
        <v>60.906780000000005</v>
      </c>
      <c r="M66" s="99">
        <f>'Distributor Secondary'!M17*'DSR Con %'!K78</f>
        <v>51.526860000000006</v>
      </c>
      <c r="N66" s="99">
        <f>'Distributor Secondary'!N17*'DSR Con %'!L78</f>
        <v>29.841239999999999</v>
      </c>
      <c r="O66" s="99">
        <f>'Distributor Secondary'!O17*'DSR Con %'!M78</f>
        <v>25.858800000000002</v>
      </c>
      <c r="P66" s="99">
        <f>'Distributor Secondary'!P17*'DSR Con %'!N78</f>
        <v>44.367840000000001</v>
      </c>
      <c r="Q66" s="99">
        <f>'Distributor Secondary'!Q17*'DSR Con %'!O78</f>
        <v>29.63664</v>
      </c>
      <c r="R66" s="99">
        <f>'Distributor Secondary'!R17*'DSR Con %'!P78</f>
        <v>115.92174</v>
      </c>
      <c r="S66" s="99">
        <f>'Distributor Secondary'!S17*'DSR Con %'!Q78</f>
        <v>83.249100000000013</v>
      </c>
      <c r="T66" s="99">
        <f>'Distributor Secondary'!T17*'DSR Con %'!R78</f>
        <v>92.499000000000009</v>
      </c>
      <c r="U66" s="99">
        <f>'Distributor Secondary'!U17*'DSR Con %'!S78</f>
        <v>92.499000000000009</v>
      </c>
      <c r="V66" s="99">
        <f>'Distributor Secondary'!V17*'DSR Con %'!T78</f>
        <v>8.5949999999999989</v>
      </c>
      <c r="W66" s="99">
        <f>'Distributor Secondary'!W17*'DSR Con %'!U78</f>
        <v>2.4502499999999996</v>
      </c>
      <c r="X66" s="99">
        <f>'Distributor Secondary'!X17*'DSR Con %'!V78</f>
        <v>23.936000000000003</v>
      </c>
      <c r="Y66" s="99">
        <f>'Distributor Secondary'!Y17*'DSR Con %'!W78</f>
        <v>0</v>
      </c>
      <c r="Z66" s="99">
        <f>'Distributor Secondary'!Z17*'DSR Con %'!X78</f>
        <v>18.744000000000003</v>
      </c>
      <c r="AA66" s="99">
        <f>'Distributor Secondary'!AA17*'DSR Con %'!Y78</f>
        <v>22.215600000000002</v>
      </c>
      <c r="AB66" s="99">
        <f>'Distributor Secondary'!AB17*'DSR Con %'!Z78</f>
        <v>22.215599999999998</v>
      </c>
      <c r="AC66" s="99">
        <f>'Distributor Secondary'!AC17*'DSR Con %'!AA78</f>
        <v>29.594400000000004</v>
      </c>
      <c r="AD66" s="99">
        <f>'Distributor Secondary'!AD17*'DSR Con %'!AB78</f>
        <v>27.720000000000002</v>
      </c>
      <c r="AE66" s="99">
        <f>'Distributor Secondary'!AE17*'DSR Con %'!AC78</f>
        <v>24</v>
      </c>
      <c r="AF66" s="99">
        <f>'Distributor Secondary'!AF17*'DSR Con %'!AD78</f>
        <v>56.7</v>
      </c>
      <c r="AG66" s="99">
        <f>'Distributor Secondary'!AG17*'DSR Con %'!AE78</f>
        <v>45.36</v>
      </c>
      <c r="AH66" s="99">
        <f>'Distributor Secondary'!AH17*'DSR Con %'!AF78</f>
        <v>10.111499999999999</v>
      </c>
      <c r="AI66" s="99">
        <f>'Distributor Secondary'!AI17*'DSR Con %'!AG78</f>
        <v>36</v>
      </c>
      <c r="AJ66" s="99">
        <f>'Distributor Secondary'!AJ17*'DSR Con %'!AH78</f>
        <v>27</v>
      </c>
      <c r="AK66" s="99">
        <f>'Distributor Secondary'!AK17*'DSR Con %'!AI78</f>
        <v>16.200000000000003</v>
      </c>
      <c r="AL66" s="99">
        <f>'Distributor Secondary'!AL17*'DSR Con %'!AJ78</f>
        <v>15.84</v>
      </c>
      <c r="AM66" s="99">
        <f>'Distributor Secondary'!AM17*'DSR Con %'!AK78</f>
        <v>14.810400000000001</v>
      </c>
      <c r="AN66" s="99">
        <f>'Distributor Secondary'!AN17*'DSR Con %'!AL78</f>
        <v>24.697200000000002</v>
      </c>
      <c r="AO66" s="99">
        <f>'Distributor Secondary'!AO17*'DSR Con %'!AM78</f>
        <v>1.3958999999999999</v>
      </c>
      <c r="AP66" s="99">
        <f>'Distributor Secondary'!AP17*'DSR Con %'!AN78</f>
        <v>16.6617</v>
      </c>
      <c r="AQ66" s="99">
        <f>'Distributor Secondary'!AQ17*'DSR Con %'!AO78</f>
        <v>5.8360500000000002</v>
      </c>
      <c r="AR66" s="99">
        <f>'Distributor Secondary'!AR17*'DSR Con %'!AP78</f>
        <v>19.8</v>
      </c>
      <c r="AS66" s="99">
        <f>'Distributor Secondary'!AS17*'DSR Con %'!AQ78</f>
        <v>18.513000000000002</v>
      </c>
      <c r="AT66" s="99">
        <f>'Distributor Secondary'!AT17*'DSR Con %'!AR78</f>
        <v>4.6365000000000007</v>
      </c>
      <c r="AU66" s="99">
        <f>'Distributor Secondary'!AU17*'DSR Con %'!AS78</f>
        <v>27.769500000000004</v>
      </c>
      <c r="AV66" s="99">
        <f>'Distributor Secondary'!AV17*'DSR Con %'!AT78</f>
        <v>9.24</v>
      </c>
    </row>
    <row r="67" spans="1:48" s="23" customFormat="1" ht="15">
      <c r="A67" s="139"/>
      <c r="B67" s="25" t="s">
        <v>187</v>
      </c>
      <c r="C67" s="25" t="s">
        <v>188</v>
      </c>
      <c r="D67" s="108" t="s">
        <v>66</v>
      </c>
      <c r="E67" s="117">
        <f t="shared" si="0"/>
        <v>1424923.3442162497</v>
      </c>
      <c r="F67" s="119">
        <f t="shared" si="1"/>
        <v>676.66150000000016</v>
      </c>
      <c r="G67" s="99">
        <f>'Distributor Secondary'!G17*'DSR Con %'!E79</f>
        <v>23.051490000000005</v>
      </c>
      <c r="H67" s="99">
        <f>'Distributor Secondary'!H17*'DSR Con %'!F79</f>
        <v>41.609700000000004</v>
      </c>
      <c r="I67" s="99">
        <f>'Distributor Secondary'!I17*'DSR Con %'!G79</f>
        <v>34.219349999999999</v>
      </c>
      <c r="J67" s="99">
        <f>'Distributor Secondary'!J17*'DSR Con %'!H79</f>
        <v>12.399750000000001</v>
      </c>
      <c r="K67" s="99">
        <f>'Distributor Secondary'!K17*'DSR Con %'!I79</f>
        <v>20.339549999999999</v>
      </c>
      <c r="L67" s="99">
        <f>'Distributor Secondary'!L17*'DSR Con %'!J79</f>
        <v>24.042149999999999</v>
      </c>
      <c r="M67" s="99">
        <f>'Distributor Secondary'!M17*'DSR Con %'!K79</f>
        <v>20.339549999999999</v>
      </c>
      <c r="N67" s="99">
        <f>'Distributor Secondary'!N17*'DSR Con %'!L79</f>
        <v>9.5237999999999996</v>
      </c>
      <c r="O67" s="99">
        <f>'Distributor Secondary'!O17*'DSR Con %'!M79</f>
        <v>6.4647000000000006</v>
      </c>
      <c r="P67" s="99">
        <f>'Distributor Secondary'!P17*'DSR Con %'!N79</f>
        <v>13.86495</v>
      </c>
      <c r="Q67" s="99">
        <f>'Distributor Secondary'!Q17*'DSR Con %'!O79</f>
        <v>9.26145</v>
      </c>
      <c r="R67" s="99">
        <f>'Distributor Secondary'!R17*'DSR Con %'!P79</f>
        <v>39.462720000000004</v>
      </c>
      <c r="S67" s="99">
        <f>'Distributor Secondary'!S17*'DSR Con %'!Q79</f>
        <v>33.299640000000004</v>
      </c>
      <c r="T67" s="99">
        <f>'Distributor Secondary'!T17*'DSR Con %'!R79</f>
        <v>36.999600000000008</v>
      </c>
      <c r="U67" s="99">
        <f>'Distributor Secondary'!U17*'DSR Con %'!S79</f>
        <v>27.749700000000001</v>
      </c>
      <c r="V67" s="99">
        <f>'Distributor Secondary'!V17*'DSR Con %'!T79</f>
        <v>2.5784999999999996</v>
      </c>
      <c r="W67" s="99">
        <f>'Distributor Secondary'!W17*'DSR Con %'!U79</f>
        <v>1.3612499999999998</v>
      </c>
      <c r="X67" s="99">
        <f>'Distributor Secondary'!X17*'DSR Con %'!V79</f>
        <v>11.968000000000002</v>
      </c>
      <c r="Y67" s="99">
        <f>'Distributor Secondary'!Y17*'DSR Con %'!W79</f>
        <v>0</v>
      </c>
      <c r="Z67" s="99">
        <f>'Distributor Secondary'!Z17*'DSR Con %'!X79</f>
        <v>15.336000000000002</v>
      </c>
      <c r="AA67" s="99">
        <f>'Distributor Secondary'!AA17*'DSR Con %'!Y79</f>
        <v>18.176400000000005</v>
      </c>
      <c r="AB67" s="99">
        <f>'Distributor Secondary'!AB17*'DSR Con %'!Z79</f>
        <v>21.542399999999997</v>
      </c>
      <c r="AC67" s="99">
        <f>'Distributor Secondary'!AC17*'DSR Con %'!AA79</f>
        <v>24.213600000000003</v>
      </c>
      <c r="AD67" s="99">
        <f>'Distributor Secondary'!AD17*'DSR Con %'!AB79</f>
        <v>22.68</v>
      </c>
      <c r="AE67" s="99">
        <f>'Distributor Secondary'!AE17*'DSR Con %'!AC79</f>
        <v>6</v>
      </c>
      <c r="AF67" s="99">
        <f>'Distributor Secondary'!AF17*'DSR Con %'!AD79</f>
        <v>56.7</v>
      </c>
      <c r="AG67" s="99">
        <f>'Distributor Secondary'!AG17*'DSR Con %'!AE79</f>
        <v>36.96</v>
      </c>
      <c r="AH67" s="99">
        <f>'Distributor Secondary'!AH17*'DSR Con %'!AF79</f>
        <v>8.4262499999999996</v>
      </c>
      <c r="AI67" s="99">
        <f>'Distributor Secondary'!AI17*'DSR Con %'!AG79</f>
        <v>9</v>
      </c>
      <c r="AJ67" s="99">
        <f>'Distributor Secondary'!AJ17*'DSR Con %'!AH79</f>
        <v>18</v>
      </c>
      <c r="AK67" s="99">
        <f>'Distributor Secondary'!AK17*'DSR Con %'!AI79</f>
        <v>13.2</v>
      </c>
      <c r="AL67" s="99">
        <f>'Distributor Secondary'!AL17*'DSR Con %'!AJ79</f>
        <v>5.76</v>
      </c>
      <c r="AM67" s="99">
        <f>'Distributor Secondary'!AM17*'DSR Con %'!AK79</f>
        <v>5.3856000000000002</v>
      </c>
      <c r="AN67" s="99">
        <f>'Distributor Secondary'!AN17*'DSR Con %'!AL79</f>
        <v>8.9808000000000003</v>
      </c>
      <c r="AO67" s="99">
        <f>'Distributor Secondary'!AO17*'DSR Con %'!AM79</f>
        <v>0.50759999999999994</v>
      </c>
      <c r="AP67" s="99">
        <f>'Distributor Secondary'!AP17*'DSR Con %'!AN79</f>
        <v>6.0587999999999989</v>
      </c>
      <c r="AQ67" s="99">
        <f>'Distributor Secondary'!AQ17*'DSR Con %'!AO79</f>
        <v>2.1221999999999999</v>
      </c>
      <c r="AR67" s="99">
        <f>'Distributor Secondary'!AR17*'DSR Con %'!AP79</f>
        <v>7.1999999999999993</v>
      </c>
      <c r="AS67" s="99">
        <f>'Distributor Secondary'!AS17*'DSR Con %'!AQ79</f>
        <v>6.7320000000000002</v>
      </c>
      <c r="AT67" s="99">
        <f>'Distributor Secondary'!AT17*'DSR Con %'!AR79</f>
        <v>1.6859999999999999</v>
      </c>
      <c r="AU67" s="99">
        <f>'Distributor Secondary'!AU17*'DSR Con %'!AS79</f>
        <v>10.098000000000001</v>
      </c>
      <c r="AV67" s="99">
        <f>'Distributor Secondary'!AV17*'DSR Con %'!AT79</f>
        <v>3.36</v>
      </c>
    </row>
    <row r="68" spans="1:48" s="23" customFormat="1" ht="15">
      <c r="A68" s="139" t="s">
        <v>68</v>
      </c>
      <c r="B68" s="25" t="s">
        <v>137</v>
      </c>
      <c r="C68" s="25" t="s">
        <v>138</v>
      </c>
      <c r="D68" s="108" t="s">
        <v>66</v>
      </c>
      <c r="E68" s="117">
        <f t="shared" si="0"/>
        <v>1125150.2556312503</v>
      </c>
      <c r="F68" s="119">
        <f t="shared" si="1"/>
        <v>624.52825000000018</v>
      </c>
      <c r="G68" s="99">
        <f>'Distributor Secondary'!G18*'DSR Con %'!E81</f>
        <v>23.626750000000001</v>
      </c>
      <c r="H68" s="99">
        <f>'Distributor Secondary'!H18*'DSR Con %'!F81</f>
        <v>48.334500000000006</v>
      </c>
      <c r="I68" s="99">
        <f>'Distributor Secondary'!I18*'DSR Con %'!G81</f>
        <v>39.749750000000006</v>
      </c>
      <c r="J68" s="99">
        <f>'Distributor Secondary'!J18*'DSR Con %'!H81</f>
        <v>14.40375</v>
      </c>
      <c r="K68" s="99">
        <f>'Distributor Secondary'!K18*'DSR Con %'!I81</f>
        <v>23.626750000000001</v>
      </c>
      <c r="L68" s="99">
        <f>'Distributor Secondary'!L18*'DSR Con %'!J81</f>
        <v>27.927750000000003</v>
      </c>
      <c r="M68" s="99">
        <f>'Distributor Secondary'!M18*'DSR Con %'!K81</f>
        <v>23.626750000000001</v>
      </c>
      <c r="N68" s="99">
        <f>'Distributor Secondary'!N18*'DSR Con %'!L81</f>
        <v>11.063000000000001</v>
      </c>
      <c r="O68" s="99">
        <f>'Distributor Secondary'!O18*'DSR Con %'!M81</f>
        <v>11.264250000000001</v>
      </c>
      <c r="P68" s="99">
        <f>'Distributor Secondary'!P18*'DSR Con %'!N81</f>
        <v>16.10575</v>
      </c>
      <c r="Q68" s="99">
        <f>'Distributor Secondary'!Q18*'DSR Con %'!O81</f>
        <v>10.758250000000002</v>
      </c>
      <c r="R68" s="99">
        <f>'Distributor Secondary'!R18*'DSR Con %'!P81</f>
        <v>42.975500000000004</v>
      </c>
      <c r="S68" s="99">
        <f>'Distributor Secondary'!S18*'DSR Con %'!Q81</f>
        <v>32.234500000000004</v>
      </c>
      <c r="T68" s="99">
        <f>'Distributor Secondary'!T18*'DSR Con %'!R81</f>
        <v>32.234500000000004</v>
      </c>
      <c r="U68" s="99">
        <f>'Distributor Secondary'!U18*'DSR Con %'!S81</f>
        <v>32.234500000000004</v>
      </c>
      <c r="V68" s="99">
        <f>'Distributor Secondary'!V18*'DSR Con %'!T81</f>
        <v>1.7572000000000003</v>
      </c>
      <c r="W68" s="99">
        <f>'Distributor Secondary'!W18*'DSR Con %'!U81</f>
        <v>0.55659999999999998</v>
      </c>
      <c r="X68" s="99">
        <f>'Distributor Secondary'!X18*'DSR Con %'!V81</f>
        <v>9.8736000000000015</v>
      </c>
      <c r="Y68" s="99">
        <f>'Distributor Secondary'!Y18*'DSR Con %'!W81</f>
        <v>4.9434000000000005</v>
      </c>
      <c r="Z68" s="99">
        <f>'Distributor Secondary'!Z18*'DSR Con %'!X81</f>
        <v>9.3720000000000017</v>
      </c>
      <c r="AA68" s="99">
        <f>'Distributor Secondary'!AA18*'DSR Con %'!Y81</f>
        <v>11.107800000000001</v>
      </c>
      <c r="AB68" s="99">
        <f>'Distributor Secondary'!AB18*'DSR Con %'!Z81</f>
        <v>8.0784000000000002</v>
      </c>
      <c r="AC68" s="99">
        <f>'Distributor Secondary'!AC18*'DSR Con %'!AA81</f>
        <v>12.106800000000002</v>
      </c>
      <c r="AD68" s="99">
        <f>'Distributor Secondary'!AD18*'DSR Con %'!AB81</f>
        <v>15.120000000000001</v>
      </c>
      <c r="AE68" s="99">
        <f>'Distributor Secondary'!AE18*'DSR Con %'!AC81</f>
        <v>9.2000000000000011</v>
      </c>
      <c r="AF68" s="99">
        <f>'Distributor Secondary'!AF18*'DSR Con %'!AD81</f>
        <v>31.970000000000002</v>
      </c>
      <c r="AG68" s="99">
        <f>'Distributor Secondary'!AG18*'DSR Con %'!AE81</f>
        <v>25.53</v>
      </c>
      <c r="AH68" s="99">
        <f>'Distributor Secondary'!AH18*'DSR Con %'!AF81</f>
        <v>3.4454000000000002</v>
      </c>
      <c r="AI68" s="99">
        <f>'Distributor Secondary'!AI18*'DSR Con %'!AG81</f>
        <v>13.8</v>
      </c>
      <c r="AJ68" s="99">
        <f>'Distributor Secondary'!AJ18*'DSR Con %'!AH81</f>
        <v>13.8</v>
      </c>
      <c r="AK68" s="99">
        <f>'Distributor Secondary'!AK18*'DSR Con %'!AI81</f>
        <v>9.2000000000000011</v>
      </c>
      <c r="AL68" s="99">
        <f>'Distributor Secondary'!AL18*'DSR Con %'!AJ81</f>
        <v>7.36</v>
      </c>
      <c r="AM68" s="99">
        <f>'Distributor Secondary'!AM18*'DSR Con %'!AK81</f>
        <v>5.1612000000000009</v>
      </c>
      <c r="AN68" s="99">
        <f>'Distributor Secondary'!AN18*'DSR Con %'!AL81</f>
        <v>8.6066000000000003</v>
      </c>
      <c r="AO68" s="99">
        <f>'Distributor Secondary'!AO18*'DSR Con %'!AM81</f>
        <v>0.43240000000000006</v>
      </c>
      <c r="AP68" s="99">
        <f>'Distributor Secondary'!AP18*'DSR Con %'!AN81</f>
        <v>5.1612000000000009</v>
      </c>
      <c r="AQ68" s="99">
        <f>'Distributor Secondary'!AQ18*'DSR Con %'!AO81</f>
        <v>1.8078000000000001</v>
      </c>
      <c r="AR68" s="99">
        <f>'Distributor Secondary'!AR18*'DSR Con %'!AP81</f>
        <v>9.2000000000000011</v>
      </c>
      <c r="AS68" s="99">
        <f>'Distributor Secondary'!AS18*'DSR Con %'!AQ81</f>
        <v>5.1612000000000009</v>
      </c>
      <c r="AT68" s="99">
        <f>'Distributor Secondary'!AT18*'DSR Con %'!AR81</f>
        <v>1.2926</v>
      </c>
      <c r="AU68" s="99">
        <f>'Distributor Secondary'!AU18*'DSR Con %'!AS81</f>
        <v>7.7418000000000013</v>
      </c>
      <c r="AV68" s="99">
        <f>'Distributor Secondary'!AV18*'DSR Con %'!AT81</f>
        <v>2.5760000000000005</v>
      </c>
    </row>
    <row r="69" spans="1:48" s="23" customFormat="1" ht="15">
      <c r="A69" s="139"/>
      <c r="B69" s="25" t="s">
        <v>139</v>
      </c>
      <c r="C69" s="25" t="s">
        <v>140</v>
      </c>
      <c r="D69" s="108" t="s">
        <v>66</v>
      </c>
      <c r="E69" s="117">
        <f t="shared" ref="E69:E116" si="2">SUMPRODUCT(G69:AV69,$G$3:$AV$3)</f>
        <v>1141283.5148875001</v>
      </c>
      <c r="F69" s="119">
        <f t="shared" ref="F69:F116" si="3">SUM(G69:AV69)</f>
        <v>680.96870000000013</v>
      </c>
      <c r="G69" s="99">
        <f>'Distributor Secondary'!G18*'DSR Con %'!E82</f>
        <v>26.708500000000004</v>
      </c>
      <c r="H69" s="99">
        <f>'Distributor Secondary'!H18*'DSR Con %'!F82</f>
        <v>54.639000000000003</v>
      </c>
      <c r="I69" s="99">
        <f>'Distributor Secondary'!I18*'DSR Con %'!G82</f>
        <v>44.934500000000007</v>
      </c>
      <c r="J69" s="99">
        <f>'Distributor Secondary'!J18*'DSR Con %'!H82</f>
        <v>16.282499999999999</v>
      </c>
      <c r="K69" s="99">
        <f>'Distributor Secondary'!K18*'DSR Con %'!I82</f>
        <v>26.708500000000004</v>
      </c>
      <c r="L69" s="99">
        <f>'Distributor Secondary'!L18*'DSR Con %'!J82</f>
        <v>31.570500000000003</v>
      </c>
      <c r="M69" s="99">
        <f>'Distributor Secondary'!M18*'DSR Con %'!K82</f>
        <v>26.708500000000004</v>
      </c>
      <c r="N69" s="99">
        <f>'Distributor Secondary'!N18*'DSR Con %'!L82</f>
        <v>12.506</v>
      </c>
      <c r="O69" s="99">
        <f>'Distributor Secondary'!O18*'DSR Con %'!M82</f>
        <v>12.733500000000001</v>
      </c>
      <c r="P69" s="99">
        <f>'Distributor Secondary'!P18*'DSR Con %'!N82</f>
        <v>18.206500000000002</v>
      </c>
      <c r="Q69" s="99">
        <f>'Distributor Secondary'!Q18*'DSR Con %'!O82</f>
        <v>12.161500000000002</v>
      </c>
      <c r="R69" s="99">
        <f>'Distributor Secondary'!R18*'DSR Con %'!P82</f>
        <v>48.58100000000001</v>
      </c>
      <c r="S69" s="99">
        <f>'Distributor Secondary'!S18*'DSR Con %'!Q82</f>
        <v>36.439</v>
      </c>
      <c r="T69" s="99">
        <f>'Distributor Secondary'!T18*'DSR Con %'!R82</f>
        <v>36.439</v>
      </c>
      <c r="U69" s="99">
        <f>'Distributor Secondary'!U18*'DSR Con %'!S82</f>
        <v>36.439</v>
      </c>
      <c r="V69" s="99">
        <f>'Distributor Secondary'!V18*'DSR Con %'!T82</f>
        <v>1.9864000000000002</v>
      </c>
      <c r="W69" s="99">
        <f>'Distributor Secondary'!W18*'DSR Con %'!U82</f>
        <v>0.62919999999999998</v>
      </c>
      <c r="X69" s="99">
        <f>'Distributor Secondary'!X18*'DSR Con %'!V82</f>
        <v>5.3856000000000002</v>
      </c>
      <c r="Y69" s="99">
        <f>'Distributor Secondary'!Y18*'DSR Con %'!W82</f>
        <v>2.9960000000000004</v>
      </c>
      <c r="Z69" s="99">
        <f>'Distributor Secondary'!Z18*'DSR Con %'!X82</f>
        <v>5.6800000000000006</v>
      </c>
      <c r="AA69" s="99">
        <f>'Distributor Secondary'!AA18*'DSR Con %'!Y82</f>
        <v>6.7320000000000011</v>
      </c>
      <c r="AB69" s="99">
        <f>'Distributor Secondary'!AB18*'DSR Con %'!Z82</f>
        <v>7.7792000000000003</v>
      </c>
      <c r="AC69" s="99">
        <f>'Distributor Secondary'!AC18*'DSR Con %'!AA82</f>
        <v>11.658400000000002</v>
      </c>
      <c r="AD69" s="99">
        <f>'Distributor Secondary'!AD18*'DSR Con %'!AB82</f>
        <v>14.56</v>
      </c>
      <c r="AE69" s="99">
        <f>'Distributor Secondary'!AE18*'DSR Con %'!AC82</f>
        <v>10.4</v>
      </c>
      <c r="AF69" s="99">
        <f>'Distributor Secondary'!AF18*'DSR Con %'!AD82</f>
        <v>36.14</v>
      </c>
      <c r="AG69" s="99">
        <f>'Distributor Secondary'!AG18*'DSR Con %'!AE82</f>
        <v>28.86</v>
      </c>
      <c r="AH69" s="99">
        <f>'Distributor Secondary'!AH18*'DSR Con %'!AF82</f>
        <v>3.8948</v>
      </c>
      <c r="AI69" s="99">
        <f>'Distributor Secondary'!AI18*'DSR Con %'!AG82</f>
        <v>15.600000000000001</v>
      </c>
      <c r="AJ69" s="99">
        <f>'Distributor Secondary'!AJ18*'DSR Con %'!AH82</f>
        <v>15.600000000000001</v>
      </c>
      <c r="AK69" s="99">
        <f>'Distributor Secondary'!AK18*'DSR Con %'!AI82</f>
        <v>10.4</v>
      </c>
      <c r="AL69" s="99">
        <f>'Distributor Secondary'!AL18*'DSR Con %'!AJ82</f>
        <v>8.32</v>
      </c>
      <c r="AM69" s="99">
        <f>'Distributor Secondary'!AM18*'DSR Con %'!AK82</f>
        <v>5.8344000000000005</v>
      </c>
      <c r="AN69" s="99">
        <f>'Distributor Secondary'!AN18*'DSR Con %'!AL82</f>
        <v>9.7292000000000005</v>
      </c>
      <c r="AO69" s="99">
        <f>'Distributor Secondary'!AO18*'DSR Con %'!AM82</f>
        <v>0.48880000000000007</v>
      </c>
      <c r="AP69" s="99">
        <f>'Distributor Secondary'!AP18*'DSR Con %'!AN82</f>
        <v>5.8344000000000005</v>
      </c>
      <c r="AQ69" s="99">
        <f>'Distributor Secondary'!AQ18*'DSR Con %'!AO82</f>
        <v>2.0436000000000001</v>
      </c>
      <c r="AR69" s="99">
        <f>'Distributor Secondary'!AR18*'DSR Con %'!AP82</f>
        <v>10.4</v>
      </c>
      <c r="AS69" s="99">
        <f>'Distributor Secondary'!AS18*'DSR Con %'!AQ82</f>
        <v>5.8344000000000005</v>
      </c>
      <c r="AT69" s="99">
        <f>'Distributor Secondary'!AT18*'DSR Con %'!AR82</f>
        <v>1.4612000000000001</v>
      </c>
      <c r="AU69" s="99">
        <f>'Distributor Secondary'!AU18*'DSR Con %'!AS82</f>
        <v>8.7516000000000016</v>
      </c>
      <c r="AV69" s="99">
        <f>'Distributor Secondary'!AV18*'DSR Con %'!AT82</f>
        <v>2.9120000000000004</v>
      </c>
    </row>
    <row r="70" spans="1:48" s="23" customFormat="1" ht="15">
      <c r="A70" s="139"/>
      <c r="B70" s="25" t="s">
        <v>141</v>
      </c>
      <c r="C70" s="25" t="s">
        <v>142</v>
      </c>
      <c r="D70" s="108" t="s">
        <v>66</v>
      </c>
      <c r="E70" s="117">
        <f t="shared" si="2"/>
        <v>1288433.9993625002</v>
      </c>
      <c r="F70" s="119">
        <f t="shared" si="3"/>
        <v>765.03689999999995</v>
      </c>
      <c r="G70" s="99">
        <f>'Distributor Secondary'!G18*'DSR Con %'!E83</f>
        <v>30.817500000000003</v>
      </c>
      <c r="H70" s="99">
        <f>'Distributor Secondary'!H18*'DSR Con %'!F83</f>
        <v>63.045000000000002</v>
      </c>
      <c r="I70" s="99">
        <f>'Distributor Secondary'!I18*'DSR Con %'!G83</f>
        <v>51.847500000000004</v>
      </c>
      <c r="J70" s="99">
        <f>'Distributor Secondary'!J18*'DSR Con %'!H83</f>
        <v>18.787499999999998</v>
      </c>
      <c r="K70" s="99">
        <f>'Distributor Secondary'!K18*'DSR Con %'!I83</f>
        <v>30.817500000000003</v>
      </c>
      <c r="L70" s="99">
        <f>'Distributor Secondary'!L18*'DSR Con %'!J83</f>
        <v>36.427500000000002</v>
      </c>
      <c r="M70" s="99">
        <f>'Distributor Secondary'!M18*'DSR Con %'!K83</f>
        <v>30.817500000000003</v>
      </c>
      <c r="N70" s="99">
        <f>'Distributor Secondary'!N18*'DSR Con %'!L83</f>
        <v>14.43</v>
      </c>
      <c r="O70" s="99">
        <f>'Distributor Secondary'!O18*'DSR Con %'!M83</f>
        <v>14.692499999999999</v>
      </c>
      <c r="P70" s="99">
        <f>'Distributor Secondary'!P18*'DSR Con %'!N83</f>
        <v>21.0075</v>
      </c>
      <c r="Q70" s="99">
        <f>'Distributor Secondary'!Q18*'DSR Con %'!O83</f>
        <v>14.032500000000001</v>
      </c>
      <c r="R70" s="99">
        <f>'Distributor Secondary'!R18*'DSR Con %'!P83</f>
        <v>56.055000000000007</v>
      </c>
      <c r="S70" s="99">
        <f>'Distributor Secondary'!S18*'DSR Con %'!Q83</f>
        <v>42.045000000000002</v>
      </c>
      <c r="T70" s="99">
        <f>'Distributor Secondary'!T18*'DSR Con %'!R83</f>
        <v>42.045000000000002</v>
      </c>
      <c r="U70" s="99">
        <f>'Distributor Secondary'!U18*'DSR Con %'!S83</f>
        <v>42.045000000000002</v>
      </c>
      <c r="V70" s="99">
        <f>'Distributor Secondary'!V18*'DSR Con %'!T83</f>
        <v>2.2920000000000003</v>
      </c>
      <c r="W70" s="99">
        <f>'Distributor Secondary'!W18*'DSR Con %'!U83</f>
        <v>0.72599999999999998</v>
      </c>
      <c r="X70" s="99">
        <f>'Distributor Secondary'!X18*'DSR Con %'!V83</f>
        <v>9.8736000000000015</v>
      </c>
      <c r="Y70" s="99">
        <f>'Distributor Secondary'!Y18*'DSR Con %'!W83</f>
        <v>4.9434000000000005</v>
      </c>
      <c r="Z70" s="99">
        <f>'Distributor Secondary'!Z18*'DSR Con %'!X83</f>
        <v>9.3720000000000017</v>
      </c>
      <c r="AA70" s="99">
        <f>'Distributor Secondary'!AA18*'DSR Con %'!Y83</f>
        <v>11.107800000000001</v>
      </c>
      <c r="AB70" s="99">
        <f>'Distributor Secondary'!AB18*'DSR Con %'!Z83</f>
        <v>8.0784000000000002</v>
      </c>
      <c r="AC70" s="99">
        <f>'Distributor Secondary'!AC18*'DSR Con %'!AA83</f>
        <v>12.106800000000002</v>
      </c>
      <c r="AD70" s="99">
        <f>'Distributor Secondary'!AD18*'DSR Con %'!AB83</f>
        <v>15.120000000000001</v>
      </c>
      <c r="AE70" s="99">
        <f>'Distributor Secondary'!AE18*'DSR Con %'!AC83</f>
        <v>10.4</v>
      </c>
      <c r="AF70" s="99">
        <f>'Distributor Secondary'!AF18*'DSR Con %'!AD83</f>
        <v>36.14</v>
      </c>
      <c r="AG70" s="99">
        <f>'Distributor Secondary'!AG18*'DSR Con %'!AE83</f>
        <v>28.86</v>
      </c>
      <c r="AH70" s="99">
        <f>'Distributor Secondary'!AH18*'DSR Con %'!AF83</f>
        <v>3.8948</v>
      </c>
      <c r="AI70" s="99">
        <f>'Distributor Secondary'!AI18*'DSR Con %'!AG83</f>
        <v>15.600000000000001</v>
      </c>
      <c r="AJ70" s="99">
        <f>'Distributor Secondary'!AJ18*'DSR Con %'!AH83</f>
        <v>15.600000000000001</v>
      </c>
      <c r="AK70" s="99">
        <f>'Distributor Secondary'!AK18*'DSR Con %'!AI83</f>
        <v>10.4</v>
      </c>
      <c r="AL70" s="99">
        <f>'Distributor Secondary'!AL18*'DSR Con %'!AJ83</f>
        <v>8.32</v>
      </c>
      <c r="AM70" s="99">
        <f>'Distributor Secondary'!AM18*'DSR Con %'!AK83</f>
        <v>5.8344000000000005</v>
      </c>
      <c r="AN70" s="99">
        <f>'Distributor Secondary'!AN18*'DSR Con %'!AL83</f>
        <v>9.7292000000000005</v>
      </c>
      <c r="AO70" s="99">
        <f>'Distributor Secondary'!AO18*'DSR Con %'!AM83</f>
        <v>0.48880000000000007</v>
      </c>
      <c r="AP70" s="99">
        <f>'Distributor Secondary'!AP18*'DSR Con %'!AN83</f>
        <v>5.8344000000000005</v>
      </c>
      <c r="AQ70" s="99">
        <f>'Distributor Secondary'!AQ18*'DSR Con %'!AO83</f>
        <v>2.0436000000000001</v>
      </c>
      <c r="AR70" s="99">
        <f>'Distributor Secondary'!AR18*'DSR Con %'!AP83</f>
        <v>10.4</v>
      </c>
      <c r="AS70" s="99">
        <f>'Distributor Secondary'!AS18*'DSR Con %'!AQ83</f>
        <v>5.8344000000000005</v>
      </c>
      <c r="AT70" s="99">
        <f>'Distributor Secondary'!AT18*'DSR Con %'!AR83</f>
        <v>1.4612000000000001</v>
      </c>
      <c r="AU70" s="99">
        <f>'Distributor Secondary'!AU18*'DSR Con %'!AS83</f>
        <v>8.7516000000000016</v>
      </c>
      <c r="AV70" s="99">
        <f>'Distributor Secondary'!AV18*'DSR Con %'!AT83</f>
        <v>2.9120000000000004</v>
      </c>
    </row>
    <row r="71" spans="1:48" s="23" customFormat="1" ht="15">
      <c r="A71" s="139"/>
      <c r="B71" s="25" t="s">
        <v>143</v>
      </c>
      <c r="C71" s="25" t="s">
        <v>144</v>
      </c>
      <c r="D71" s="108" t="s">
        <v>66</v>
      </c>
      <c r="E71" s="117">
        <f t="shared" si="2"/>
        <v>984671.27199375024</v>
      </c>
      <c r="F71" s="119">
        <f t="shared" si="3"/>
        <v>575.56115</v>
      </c>
      <c r="G71" s="99">
        <f>'Distributor Secondary'!G18*'DSR Con %'!E84</f>
        <v>21.57225</v>
      </c>
      <c r="H71" s="99">
        <f>'Distributor Secondary'!H18*'DSR Con %'!F84</f>
        <v>44.131500000000003</v>
      </c>
      <c r="I71" s="99">
        <f>'Distributor Secondary'!I18*'DSR Con %'!G84</f>
        <v>36.29325</v>
      </c>
      <c r="J71" s="99">
        <f>'Distributor Secondary'!J18*'DSR Con %'!H84</f>
        <v>13.151249999999999</v>
      </c>
      <c r="K71" s="99">
        <f>'Distributor Secondary'!K18*'DSR Con %'!I84</f>
        <v>21.57225</v>
      </c>
      <c r="L71" s="99">
        <f>'Distributor Secondary'!L18*'DSR Con %'!J84</f>
        <v>25.49925</v>
      </c>
      <c r="M71" s="99">
        <f>'Distributor Secondary'!M18*'DSR Con %'!K84</f>
        <v>21.57225</v>
      </c>
      <c r="N71" s="99">
        <f>'Distributor Secondary'!N18*'DSR Con %'!L84</f>
        <v>10.100999999999999</v>
      </c>
      <c r="O71" s="99">
        <f>'Distributor Secondary'!O18*'DSR Con %'!M84</f>
        <v>10.284750000000001</v>
      </c>
      <c r="P71" s="99">
        <f>'Distributor Secondary'!P18*'DSR Con %'!N84</f>
        <v>14.705250000000001</v>
      </c>
      <c r="Q71" s="99">
        <f>'Distributor Secondary'!Q18*'DSR Con %'!O84</f>
        <v>9.822750000000001</v>
      </c>
      <c r="R71" s="99">
        <f>'Distributor Secondary'!R18*'DSR Con %'!P84</f>
        <v>39.238500000000002</v>
      </c>
      <c r="S71" s="99">
        <f>'Distributor Secondary'!S18*'DSR Con %'!Q84</f>
        <v>29.4315</v>
      </c>
      <c r="T71" s="99">
        <f>'Distributor Secondary'!T18*'DSR Con %'!R84</f>
        <v>29.4315</v>
      </c>
      <c r="U71" s="99">
        <f>'Distributor Secondary'!U18*'DSR Con %'!S84</f>
        <v>29.4315</v>
      </c>
      <c r="V71" s="99">
        <f>'Distributor Secondary'!V18*'DSR Con %'!T84</f>
        <v>1.6044</v>
      </c>
      <c r="W71" s="99">
        <f>'Distributor Secondary'!W18*'DSR Con %'!U84</f>
        <v>0.50819999999999999</v>
      </c>
      <c r="X71" s="99">
        <f>'Distributor Secondary'!X18*'DSR Con %'!V84</f>
        <v>4.7872000000000003</v>
      </c>
      <c r="Y71" s="99">
        <f>'Distributor Secondary'!Y18*'DSR Con %'!W84</f>
        <v>2.0972000000000004</v>
      </c>
      <c r="Z71" s="99">
        <f>'Distributor Secondary'!Z18*'DSR Con %'!X84</f>
        <v>3.9760000000000009</v>
      </c>
      <c r="AA71" s="99">
        <f>'Distributor Secondary'!AA18*'DSR Con %'!Y84</f>
        <v>4.7124000000000006</v>
      </c>
      <c r="AB71" s="99">
        <f>'Distributor Secondary'!AB18*'DSR Con %'!Z84</f>
        <v>5.9840000000000009</v>
      </c>
      <c r="AC71" s="99">
        <f>'Distributor Secondary'!AC18*'DSR Con %'!AA84</f>
        <v>8.9680000000000017</v>
      </c>
      <c r="AD71" s="99">
        <f>'Distributor Secondary'!AD18*'DSR Con %'!AB84</f>
        <v>11.200000000000001</v>
      </c>
      <c r="AE71" s="99">
        <f>'Distributor Secondary'!AE18*'DSR Con %'!AC84</f>
        <v>10</v>
      </c>
      <c r="AF71" s="99">
        <f>'Distributor Secondary'!AF18*'DSR Con %'!AD84</f>
        <v>34.75</v>
      </c>
      <c r="AG71" s="99">
        <f>'Distributor Secondary'!AG18*'DSR Con %'!AE84</f>
        <v>27.75</v>
      </c>
      <c r="AH71" s="99">
        <f>'Distributor Secondary'!AH18*'DSR Con %'!AF84</f>
        <v>3.7450000000000001</v>
      </c>
      <c r="AI71" s="99">
        <f>'Distributor Secondary'!AI18*'DSR Con %'!AG84</f>
        <v>15</v>
      </c>
      <c r="AJ71" s="99">
        <f>'Distributor Secondary'!AJ18*'DSR Con %'!AH84</f>
        <v>15</v>
      </c>
      <c r="AK71" s="99">
        <f>'Distributor Secondary'!AK18*'DSR Con %'!AI84</f>
        <v>10</v>
      </c>
      <c r="AL71" s="99">
        <f>'Distributor Secondary'!AL18*'DSR Con %'!AJ84</f>
        <v>8</v>
      </c>
      <c r="AM71" s="99">
        <f>'Distributor Secondary'!AM18*'DSR Con %'!AK84</f>
        <v>5.61</v>
      </c>
      <c r="AN71" s="99">
        <f>'Distributor Secondary'!AN18*'DSR Con %'!AL84</f>
        <v>9.3550000000000004</v>
      </c>
      <c r="AO71" s="99">
        <f>'Distributor Secondary'!AO18*'DSR Con %'!AM84</f>
        <v>0.47000000000000003</v>
      </c>
      <c r="AP71" s="99">
        <f>'Distributor Secondary'!AP18*'DSR Con %'!AN84</f>
        <v>5.61</v>
      </c>
      <c r="AQ71" s="99">
        <f>'Distributor Secondary'!AQ18*'DSR Con %'!AO84</f>
        <v>1.9650000000000001</v>
      </c>
      <c r="AR71" s="99">
        <f>'Distributor Secondary'!AR18*'DSR Con %'!AP84</f>
        <v>10</v>
      </c>
      <c r="AS71" s="99">
        <f>'Distributor Secondary'!AS18*'DSR Con %'!AQ84</f>
        <v>5.61</v>
      </c>
      <c r="AT71" s="99">
        <f>'Distributor Secondary'!AT18*'DSR Con %'!AR84</f>
        <v>1.405</v>
      </c>
      <c r="AU71" s="99">
        <f>'Distributor Secondary'!AU18*'DSR Con %'!AS84</f>
        <v>8.4150000000000009</v>
      </c>
      <c r="AV71" s="99">
        <f>'Distributor Secondary'!AV18*'DSR Con %'!AT84</f>
        <v>2.8000000000000003</v>
      </c>
    </row>
    <row r="72" spans="1:48" s="23" customFormat="1" ht="15">
      <c r="A72" s="139" t="s">
        <v>69</v>
      </c>
      <c r="B72" s="25" t="s">
        <v>127</v>
      </c>
      <c r="C72" s="25" t="s">
        <v>128</v>
      </c>
      <c r="D72" s="108" t="s">
        <v>66</v>
      </c>
      <c r="E72" s="117">
        <f t="shared" si="2"/>
        <v>5032910.479905</v>
      </c>
      <c r="F72" s="119">
        <f t="shared" si="3"/>
        <v>2486.4385399999996</v>
      </c>
      <c r="G72" s="99">
        <f>'Distributor Secondary'!G19*'DSR Con %'!E86</f>
        <v>81.358199999999997</v>
      </c>
      <c r="H72" s="99">
        <f>'Distributor Secondary'!H19*'DSR Con %'!F86</f>
        <v>166.43879999999999</v>
      </c>
      <c r="I72" s="99">
        <f>'Distributor Secondary'!I19*'DSR Con %'!G86</f>
        <v>136.87739999999999</v>
      </c>
      <c r="J72" s="99">
        <f>'Distributor Secondary'!J19*'DSR Con %'!H86</f>
        <v>49.599000000000004</v>
      </c>
      <c r="K72" s="99">
        <f>'Distributor Secondary'!K19*'DSR Con %'!I86</f>
        <v>81.358199999999997</v>
      </c>
      <c r="L72" s="99">
        <f>'Distributor Secondary'!L19*'DSR Con %'!J86</f>
        <v>96.168599999999998</v>
      </c>
      <c r="M72" s="99">
        <f>'Distributor Secondary'!M19*'DSR Con %'!K86</f>
        <v>81.358199999999997</v>
      </c>
      <c r="N72" s="99">
        <f>'Distributor Secondary'!N19*'DSR Con %'!L86</f>
        <v>38.095199999999998</v>
      </c>
      <c r="O72" s="99">
        <f>'Distributor Secondary'!O19*'DSR Con %'!M86</f>
        <v>38.788200000000003</v>
      </c>
      <c r="P72" s="99">
        <f>'Distributor Secondary'!P19*'DSR Con %'!N86</f>
        <v>55.459800000000001</v>
      </c>
      <c r="Q72" s="99">
        <f>'Distributor Secondary'!Q19*'DSR Con %'!O86</f>
        <v>37.0458</v>
      </c>
      <c r="R72" s="99">
        <f>'Distributor Secondary'!R19*'DSR Con %'!P86</f>
        <v>147.98519999999999</v>
      </c>
      <c r="S72" s="99">
        <f>'Distributor Secondary'!S19*'DSR Con %'!Q86</f>
        <v>110.99879999999999</v>
      </c>
      <c r="T72" s="99">
        <f>'Distributor Secondary'!T19*'DSR Con %'!R86</f>
        <v>110.99879999999999</v>
      </c>
      <c r="U72" s="99">
        <f>'Distributor Secondary'!U19*'DSR Con %'!S86</f>
        <v>110.99879999999999</v>
      </c>
      <c r="V72" s="99">
        <f>'Distributor Secondary'!V19*'DSR Con %'!T86</f>
        <v>7.8386399999999998</v>
      </c>
      <c r="W72" s="99">
        <f>'Distributor Secondary'!W19*'DSR Con %'!U86</f>
        <v>3.10365</v>
      </c>
      <c r="X72" s="99">
        <f>'Distributor Secondary'!X19*'DSR Con %'!V86</f>
        <v>41.14</v>
      </c>
      <c r="Y72" s="99">
        <f>'Distributor Secondary'!Y19*'DSR Con %'!W86</f>
        <v>19.211850000000002</v>
      </c>
      <c r="Z72" s="99">
        <f>'Distributor Secondary'!Z19*'DSR Con %'!X86</f>
        <v>35.144999999999996</v>
      </c>
      <c r="AA72" s="99">
        <f>'Distributor Secondary'!AA19*'DSR Con %'!Y86</f>
        <v>46.282499999999999</v>
      </c>
      <c r="AB72" s="99">
        <f>'Distributor Secondary'!AB19*'DSR Con %'!Z86</f>
        <v>38.372400000000006</v>
      </c>
      <c r="AC72" s="99">
        <f>'Distributor Secondary'!AC19*'DSR Con %'!AA86</f>
        <v>61.655000000000001</v>
      </c>
      <c r="AD72" s="99">
        <f>'Distributor Secondary'!AD19*'DSR Con %'!AB86</f>
        <v>62.5</v>
      </c>
      <c r="AE72" s="99">
        <f>'Distributor Secondary'!AE19*'DSR Con %'!AC86</f>
        <v>45</v>
      </c>
      <c r="AF72" s="99">
        <f>'Distributor Secondary'!AF19*'DSR Con %'!AD86</f>
        <v>156.5</v>
      </c>
      <c r="AG72" s="99">
        <f>'Distributor Secondary'!AG19*'DSR Con %'!AE86</f>
        <v>125.5</v>
      </c>
      <c r="AH72" s="99">
        <f>'Distributor Secondary'!AH19*'DSR Con %'!AF86</f>
        <v>21.346500000000002</v>
      </c>
      <c r="AI72" s="99">
        <f>'Distributor Secondary'!AI19*'DSR Con %'!AG86</f>
        <v>67</v>
      </c>
      <c r="AJ72" s="99">
        <f>'Distributor Secondary'!AJ19*'DSR Con %'!AH86</f>
        <v>67</v>
      </c>
      <c r="AK72" s="99">
        <f>'Distributor Secondary'!AK19*'DSR Con %'!AI86</f>
        <v>45</v>
      </c>
      <c r="AL72" s="99">
        <f>'Distributor Secondary'!AL19*'DSR Con %'!AJ86</f>
        <v>36</v>
      </c>
      <c r="AM72" s="99">
        <f>'Distributor Secondary'!AM19*'DSR Con %'!AK86</f>
        <v>30.855</v>
      </c>
      <c r="AN72" s="99">
        <f>'Distributor Secondary'!AN19*'DSR Con %'!AL86</f>
        <v>51.452500000000001</v>
      </c>
      <c r="AO72" s="99">
        <f>'Distributor Secondary'!AO19*'DSR Con %'!AM86</f>
        <v>2.6790000000000003</v>
      </c>
      <c r="AP72" s="99">
        <f>'Distributor Secondary'!AP19*'DSR Con %'!AN86</f>
        <v>31.977</v>
      </c>
      <c r="AQ72" s="99">
        <f>'Distributor Secondary'!AQ19*'DSR Con %'!AO86</f>
        <v>11.2005</v>
      </c>
      <c r="AR72" s="99">
        <f>'Distributor Secondary'!AR19*'DSR Con %'!AP86</f>
        <v>45</v>
      </c>
      <c r="AS72" s="99">
        <f>'Distributor Secondary'!AS19*'DSR Con %'!AQ86</f>
        <v>28.05</v>
      </c>
      <c r="AT72" s="99">
        <f>'Distributor Secondary'!AT19*'DSR Con %'!AR86</f>
        <v>7.0250000000000004</v>
      </c>
      <c r="AU72" s="99">
        <f>'Distributor Secondary'!AU19*'DSR Con %'!AS86</f>
        <v>42.075000000000003</v>
      </c>
      <c r="AV72" s="99">
        <f>'Distributor Secondary'!AV19*'DSR Con %'!AT86</f>
        <v>14</v>
      </c>
    </row>
    <row r="73" spans="1:48" s="23" customFormat="1" ht="15">
      <c r="A73" s="139"/>
      <c r="B73" s="25" t="s">
        <v>129</v>
      </c>
      <c r="C73" s="25" t="s">
        <v>130</v>
      </c>
      <c r="D73" s="108" t="s">
        <v>66</v>
      </c>
      <c r="E73" s="117">
        <f t="shared" si="2"/>
        <v>1401573.49868</v>
      </c>
      <c r="F73" s="119">
        <f t="shared" si="3"/>
        <v>845.02798999999993</v>
      </c>
      <c r="G73" s="99">
        <f>'Distributor Secondary'!G19*'DSR Con %'!E87</f>
        <v>36.159199999999998</v>
      </c>
      <c r="H73" s="99">
        <f>'Distributor Secondary'!H19*'DSR Con %'!F87</f>
        <v>73.972799999999992</v>
      </c>
      <c r="I73" s="99">
        <f>'Distributor Secondary'!I19*'DSR Con %'!G87</f>
        <v>60.834399999999995</v>
      </c>
      <c r="J73" s="99">
        <f>'Distributor Secondary'!J19*'DSR Con %'!H87</f>
        <v>22.044</v>
      </c>
      <c r="K73" s="99">
        <f>'Distributor Secondary'!K19*'DSR Con %'!I87</f>
        <v>36.159199999999998</v>
      </c>
      <c r="L73" s="99">
        <f>'Distributor Secondary'!L19*'DSR Con %'!J87</f>
        <v>42.741599999999998</v>
      </c>
      <c r="M73" s="99">
        <f>'Distributor Secondary'!M19*'DSR Con %'!K87</f>
        <v>36.159199999999998</v>
      </c>
      <c r="N73" s="99">
        <f>'Distributor Secondary'!N19*'DSR Con %'!L87</f>
        <v>16.9312</v>
      </c>
      <c r="O73" s="99">
        <f>'Distributor Secondary'!O19*'DSR Con %'!M87</f>
        <v>17.2392</v>
      </c>
      <c r="P73" s="99">
        <f>'Distributor Secondary'!P19*'DSR Con %'!N87</f>
        <v>24.648800000000001</v>
      </c>
      <c r="Q73" s="99">
        <f>'Distributor Secondary'!Q19*'DSR Con %'!O87</f>
        <v>16.4648</v>
      </c>
      <c r="R73" s="99">
        <f>'Distributor Secondary'!R19*'DSR Con %'!P87</f>
        <v>65.771199999999993</v>
      </c>
      <c r="S73" s="99">
        <f>'Distributor Secondary'!S19*'DSR Con %'!Q87</f>
        <v>49.332799999999999</v>
      </c>
      <c r="T73" s="99">
        <f>'Distributor Secondary'!T19*'DSR Con %'!R87</f>
        <v>49.332799999999999</v>
      </c>
      <c r="U73" s="99">
        <f>'Distributor Secondary'!U19*'DSR Con %'!S87</f>
        <v>49.332799999999999</v>
      </c>
      <c r="V73" s="99">
        <f>'Distributor Secondary'!V19*'DSR Con %'!T87</f>
        <v>3.4838400000000003</v>
      </c>
      <c r="W73" s="99">
        <f>'Distributor Secondary'!W19*'DSR Con %'!U87</f>
        <v>1.0345500000000001</v>
      </c>
      <c r="X73" s="99">
        <f>'Distributor Secondary'!X19*'DSR Con %'!V87</f>
        <v>8.2279999999999998</v>
      </c>
      <c r="Y73" s="99">
        <f>'Distributor Secondary'!Y19*'DSR Con %'!W87</f>
        <v>6.4039500000000009</v>
      </c>
      <c r="Z73" s="99">
        <f>'Distributor Secondary'!Z19*'DSR Con %'!X87</f>
        <v>11.714999999999998</v>
      </c>
      <c r="AA73" s="99">
        <f>'Distributor Secondary'!AA19*'DSR Con %'!Y87</f>
        <v>13.884749999999999</v>
      </c>
      <c r="AB73" s="99">
        <f>'Distributor Secondary'!AB19*'DSR Con %'!Z87</f>
        <v>12.790800000000001</v>
      </c>
      <c r="AC73" s="99">
        <f>'Distributor Secondary'!AC19*'DSR Con %'!AA87</f>
        <v>12.331000000000001</v>
      </c>
      <c r="AD73" s="99">
        <f>'Distributor Secondary'!AD19*'DSR Con %'!AB87</f>
        <v>12.5</v>
      </c>
      <c r="AE73" s="99">
        <f>'Distributor Secondary'!AE19*'DSR Con %'!AC87</f>
        <v>9</v>
      </c>
      <c r="AF73" s="99">
        <f>'Distributor Secondary'!AF19*'DSR Con %'!AD87</f>
        <v>31.3</v>
      </c>
      <c r="AG73" s="99">
        <f>'Distributor Secondary'!AG19*'DSR Con %'!AE87</f>
        <v>25.1</v>
      </c>
      <c r="AH73" s="99">
        <f>'Distributor Secondary'!AH19*'DSR Con %'!AF87</f>
        <v>4.2693000000000003</v>
      </c>
      <c r="AI73" s="99">
        <f>'Distributor Secondary'!AI19*'DSR Con %'!AG87</f>
        <v>13.4</v>
      </c>
      <c r="AJ73" s="99">
        <f>'Distributor Secondary'!AJ19*'DSR Con %'!AH87</f>
        <v>13.4</v>
      </c>
      <c r="AK73" s="99">
        <f>'Distributor Secondary'!AK19*'DSR Con %'!AI87</f>
        <v>9</v>
      </c>
      <c r="AL73" s="99">
        <f>'Distributor Secondary'!AL19*'DSR Con %'!AJ87</f>
        <v>7.2</v>
      </c>
      <c r="AM73" s="99">
        <f>'Distributor Secondary'!AM19*'DSR Con %'!AK87</f>
        <v>6.1710000000000003</v>
      </c>
      <c r="AN73" s="99">
        <f>'Distributor Secondary'!AN19*'DSR Con %'!AL87</f>
        <v>10.290500000000002</v>
      </c>
      <c r="AO73" s="99">
        <f>'Distributor Secondary'!AO19*'DSR Con %'!AM87</f>
        <v>0.53580000000000005</v>
      </c>
      <c r="AP73" s="99">
        <f>'Distributor Secondary'!AP19*'DSR Con %'!AN87</f>
        <v>6.3954000000000004</v>
      </c>
      <c r="AQ73" s="99">
        <f>'Distributor Secondary'!AQ19*'DSR Con %'!AO87</f>
        <v>2.2401</v>
      </c>
      <c r="AR73" s="99">
        <f>'Distributor Secondary'!AR19*'DSR Con %'!AP87</f>
        <v>9</v>
      </c>
      <c r="AS73" s="99">
        <f>'Distributor Secondary'!AS19*'DSR Con %'!AQ87</f>
        <v>5.61</v>
      </c>
      <c r="AT73" s="99">
        <f>'Distributor Secondary'!AT19*'DSR Con %'!AR87</f>
        <v>1.4050000000000002</v>
      </c>
      <c r="AU73" s="99">
        <f>'Distributor Secondary'!AU19*'DSR Con %'!AS87</f>
        <v>8.4150000000000009</v>
      </c>
      <c r="AV73" s="99">
        <f>'Distributor Secondary'!AV19*'DSR Con %'!AT87</f>
        <v>2.8000000000000003</v>
      </c>
    </row>
    <row r="74" spans="1:48" s="23" customFormat="1" ht="15">
      <c r="A74" s="139"/>
      <c r="B74" s="25" t="s">
        <v>131</v>
      </c>
      <c r="C74" s="25" t="s">
        <v>132</v>
      </c>
      <c r="D74" s="108" t="s">
        <v>66</v>
      </c>
      <c r="E74" s="117">
        <f t="shared" si="2"/>
        <v>1545975.73179625</v>
      </c>
      <c r="F74" s="119">
        <f t="shared" si="3"/>
        <v>812.67326000000025</v>
      </c>
      <c r="G74" s="99">
        <f>'Distributor Secondary'!G19*'DSR Con %'!E88</f>
        <v>29.379350000000002</v>
      </c>
      <c r="H74" s="99">
        <f>'Distributor Secondary'!H19*'DSR Con %'!F88</f>
        <v>60.102899999999998</v>
      </c>
      <c r="I74" s="99">
        <f>'Distributor Secondary'!I19*'DSR Con %'!G88</f>
        <v>49.427949999999996</v>
      </c>
      <c r="J74" s="99">
        <f>'Distributor Secondary'!J19*'DSR Con %'!H88</f>
        <v>17.91075</v>
      </c>
      <c r="K74" s="99">
        <f>'Distributor Secondary'!K19*'DSR Con %'!I88</f>
        <v>29.379350000000002</v>
      </c>
      <c r="L74" s="99">
        <f>'Distributor Secondary'!L19*'DSR Con %'!J88</f>
        <v>34.727550000000001</v>
      </c>
      <c r="M74" s="99">
        <f>'Distributor Secondary'!M19*'DSR Con %'!K88</f>
        <v>29.379350000000002</v>
      </c>
      <c r="N74" s="99">
        <f>'Distributor Secondary'!N19*'DSR Con %'!L88</f>
        <v>13.756600000000001</v>
      </c>
      <c r="O74" s="99">
        <f>'Distributor Secondary'!O19*'DSR Con %'!M88</f>
        <v>14.006850000000002</v>
      </c>
      <c r="P74" s="99">
        <f>'Distributor Secondary'!P19*'DSR Con %'!N88</f>
        <v>20.027150000000002</v>
      </c>
      <c r="Q74" s="99">
        <f>'Distributor Secondary'!Q19*'DSR Con %'!O88</f>
        <v>13.377650000000001</v>
      </c>
      <c r="R74" s="99">
        <f>'Distributor Secondary'!R19*'DSR Con %'!P88</f>
        <v>53.439100000000003</v>
      </c>
      <c r="S74" s="99">
        <f>'Distributor Secondary'!S19*'DSR Con %'!Q88</f>
        <v>40.082900000000002</v>
      </c>
      <c r="T74" s="99">
        <f>'Distributor Secondary'!T19*'DSR Con %'!R88</f>
        <v>40.082900000000002</v>
      </c>
      <c r="U74" s="99">
        <f>'Distributor Secondary'!U19*'DSR Con %'!S88</f>
        <v>40.082900000000002</v>
      </c>
      <c r="V74" s="99">
        <f>'Distributor Secondary'!V19*'DSR Con %'!T88</f>
        <v>2.8306200000000001</v>
      </c>
      <c r="W74" s="99">
        <f>'Distributor Secondary'!W19*'DSR Con %'!U88</f>
        <v>1.0345500000000001</v>
      </c>
      <c r="X74" s="99">
        <f>'Distributor Secondary'!X19*'DSR Con %'!V88</f>
        <v>12.342000000000001</v>
      </c>
      <c r="Y74" s="99">
        <f>'Distributor Secondary'!Y19*'DSR Con %'!W88</f>
        <v>6.4039500000000009</v>
      </c>
      <c r="Z74" s="99">
        <f>'Distributor Secondary'!Z19*'DSR Con %'!X88</f>
        <v>11.714999999999998</v>
      </c>
      <c r="AA74" s="99">
        <f>'Distributor Secondary'!AA19*'DSR Con %'!Y88</f>
        <v>13.884749999999999</v>
      </c>
      <c r="AB74" s="99">
        <f>'Distributor Secondary'!AB19*'DSR Con %'!Z88</f>
        <v>12.790800000000001</v>
      </c>
      <c r="AC74" s="99">
        <f>'Distributor Secondary'!AC19*'DSR Con %'!AA88</f>
        <v>17.263400000000001</v>
      </c>
      <c r="AD74" s="99">
        <f>'Distributor Secondary'!AD19*'DSR Con %'!AB88</f>
        <v>17.5</v>
      </c>
      <c r="AE74" s="99">
        <f>'Distributor Secondary'!AE19*'DSR Con %'!AC88</f>
        <v>12.600000000000001</v>
      </c>
      <c r="AF74" s="99">
        <f>'Distributor Secondary'!AF19*'DSR Con %'!AD88</f>
        <v>43.820000000000007</v>
      </c>
      <c r="AG74" s="99">
        <f>'Distributor Secondary'!AG19*'DSR Con %'!AE88</f>
        <v>35.14</v>
      </c>
      <c r="AH74" s="99">
        <f>'Distributor Secondary'!AH19*'DSR Con %'!AF88</f>
        <v>5.9770200000000013</v>
      </c>
      <c r="AI74" s="99">
        <f>'Distributor Secondary'!AI19*'DSR Con %'!AG88</f>
        <v>18.760000000000002</v>
      </c>
      <c r="AJ74" s="99">
        <f>'Distributor Secondary'!AJ19*'DSR Con %'!AH88</f>
        <v>18.760000000000002</v>
      </c>
      <c r="AK74" s="99">
        <f>'Distributor Secondary'!AK19*'DSR Con %'!AI88</f>
        <v>12.600000000000001</v>
      </c>
      <c r="AL74" s="99">
        <f>'Distributor Secondary'!AL19*'DSR Con %'!AJ88</f>
        <v>10.080000000000002</v>
      </c>
      <c r="AM74" s="99">
        <f>'Distributor Secondary'!AM19*'DSR Con %'!AK88</f>
        <v>8.6394000000000002</v>
      </c>
      <c r="AN74" s="99">
        <f>'Distributor Secondary'!AN19*'DSR Con %'!AL88</f>
        <v>14.406700000000001</v>
      </c>
      <c r="AO74" s="99">
        <f>'Distributor Secondary'!AO19*'DSR Con %'!AM88</f>
        <v>0.75012000000000012</v>
      </c>
      <c r="AP74" s="99">
        <f>'Distributor Secondary'!AP19*'DSR Con %'!AN88</f>
        <v>8.9535600000000013</v>
      </c>
      <c r="AQ74" s="99">
        <f>'Distributor Secondary'!AQ19*'DSR Con %'!AO88</f>
        <v>3.1361400000000001</v>
      </c>
      <c r="AR74" s="99">
        <f>'Distributor Secondary'!AR19*'DSR Con %'!AP88</f>
        <v>12.600000000000001</v>
      </c>
      <c r="AS74" s="99">
        <f>'Distributor Secondary'!AS19*'DSR Con %'!AQ88</f>
        <v>7.854000000000001</v>
      </c>
      <c r="AT74" s="99">
        <f>'Distributor Secondary'!AT19*'DSR Con %'!AR88</f>
        <v>1.9670000000000003</v>
      </c>
      <c r="AU74" s="99">
        <f>'Distributor Secondary'!AU19*'DSR Con %'!AS88</f>
        <v>11.781000000000002</v>
      </c>
      <c r="AV74" s="99">
        <f>'Distributor Secondary'!AV19*'DSR Con %'!AT88</f>
        <v>3.9200000000000004</v>
      </c>
    </row>
    <row r="75" spans="1:48" s="23" customFormat="1" ht="15">
      <c r="A75" s="139"/>
      <c r="B75" s="25" t="s">
        <v>133</v>
      </c>
      <c r="C75" s="25" t="s">
        <v>134</v>
      </c>
      <c r="D75" s="108" t="s">
        <v>66</v>
      </c>
      <c r="E75" s="117">
        <f t="shared" si="2"/>
        <v>1831947.4412800001</v>
      </c>
      <c r="F75" s="119">
        <f t="shared" si="3"/>
        <v>976.36570000000006</v>
      </c>
      <c r="G75" s="99">
        <f>'Distributor Secondary'!G19*'DSR Con %'!E89</f>
        <v>36.159199999999998</v>
      </c>
      <c r="H75" s="99">
        <f>'Distributor Secondary'!H19*'DSR Con %'!F89</f>
        <v>73.972799999999992</v>
      </c>
      <c r="I75" s="99">
        <f>'Distributor Secondary'!I19*'DSR Con %'!G89</f>
        <v>60.834399999999995</v>
      </c>
      <c r="J75" s="99">
        <f>'Distributor Secondary'!J19*'DSR Con %'!H89</f>
        <v>22.044</v>
      </c>
      <c r="K75" s="99">
        <f>'Distributor Secondary'!K19*'DSR Con %'!I89</f>
        <v>36.159199999999998</v>
      </c>
      <c r="L75" s="99">
        <f>'Distributor Secondary'!L19*'DSR Con %'!J89</f>
        <v>42.741599999999998</v>
      </c>
      <c r="M75" s="99">
        <f>'Distributor Secondary'!M19*'DSR Con %'!K89</f>
        <v>36.159199999999998</v>
      </c>
      <c r="N75" s="99">
        <f>'Distributor Secondary'!N19*'DSR Con %'!L89</f>
        <v>16.9312</v>
      </c>
      <c r="O75" s="99">
        <f>'Distributor Secondary'!O19*'DSR Con %'!M89</f>
        <v>17.2392</v>
      </c>
      <c r="P75" s="99">
        <f>'Distributor Secondary'!P19*'DSR Con %'!N89</f>
        <v>24.648800000000001</v>
      </c>
      <c r="Q75" s="99">
        <f>'Distributor Secondary'!Q19*'DSR Con %'!O89</f>
        <v>16.4648</v>
      </c>
      <c r="R75" s="99">
        <f>'Distributor Secondary'!R19*'DSR Con %'!P89</f>
        <v>65.771199999999993</v>
      </c>
      <c r="S75" s="99">
        <f>'Distributor Secondary'!S19*'DSR Con %'!Q89</f>
        <v>49.332799999999999</v>
      </c>
      <c r="T75" s="99">
        <f>'Distributor Secondary'!T19*'DSR Con %'!R89</f>
        <v>49.332799999999999</v>
      </c>
      <c r="U75" s="99">
        <f>'Distributor Secondary'!U19*'DSR Con %'!S89</f>
        <v>49.332799999999999</v>
      </c>
      <c r="V75" s="99">
        <f>'Distributor Secondary'!V19*'DSR Con %'!T89</f>
        <v>3.4838400000000003</v>
      </c>
      <c r="W75" s="99">
        <f>'Distributor Secondary'!W19*'DSR Con %'!U89</f>
        <v>1.0345500000000001</v>
      </c>
      <c r="X75" s="99">
        <f>'Distributor Secondary'!X19*'DSR Con %'!V89</f>
        <v>16.456</v>
      </c>
      <c r="Y75" s="99">
        <f>'Distributor Secondary'!Y19*'DSR Con %'!W89</f>
        <v>6.4039500000000009</v>
      </c>
      <c r="Z75" s="99">
        <f>'Distributor Secondary'!Z19*'DSR Con %'!X89</f>
        <v>11.714999999999998</v>
      </c>
      <c r="AA75" s="99">
        <f>'Distributor Secondary'!AA19*'DSR Con %'!Y89</f>
        <v>18.513000000000002</v>
      </c>
      <c r="AB75" s="99">
        <f>'Distributor Secondary'!AB19*'DSR Con %'!Z89</f>
        <v>17.054400000000001</v>
      </c>
      <c r="AC75" s="99">
        <f>'Distributor Secondary'!AC19*'DSR Con %'!AA89</f>
        <v>19.729600000000001</v>
      </c>
      <c r="AD75" s="99">
        <f>'Distributor Secondary'!AD19*'DSR Con %'!AB89</f>
        <v>20</v>
      </c>
      <c r="AE75" s="99">
        <f>'Distributor Secondary'!AE19*'DSR Con %'!AC89</f>
        <v>14.4</v>
      </c>
      <c r="AF75" s="99">
        <f>'Distributor Secondary'!AF19*'DSR Con %'!AD89</f>
        <v>50.08</v>
      </c>
      <c r="AG75" s="99">
        <f>'Distributor Secondary'!AG19*'DSR Con %'!AE89</f>
        <v>40.160000000000004</v>
      </c>
      <c r="AH75" s="99">
        <f>'Distributor Secondary'!AH19*'DSR Con %'!AF89</f>
        <v>6.8308800000000005</v>
      </c>
      <c r="AI75" s="99">
        <f>'Distributor Secondary'!AI19*'DSR Con %'!AG89</f>
        <v>21.44</v>
      </c>
      <c r="AJ75" s="99">
        <f>'Distributor Secondary'!AJ19*'DSR Con %'!AH89</f>
        <v>21.44</v>
      </c>
      <c r="AK75" s="99">
        <f>'Distributor Secondary'!AK19*'DSR Con %'!AI89</f>
        <v>14.4</v>
      </c>
      <c r="AL75" s="99">
        <f>'Distributor Secondary'!AL19*'DSR Con %'!AJ89</f>
        <v>11.52</v>
      </c>
      <c r="AM75" s="99">
        <f>'Distributor Secondary'!AM19*'DSR Con %'!AK89</f>
        <v>9.8735999999999997</v>
      </c>
      <c r="AN75" s="99">
        <f>'Distributor Secondary'!AN19*'DSR Con %'!AL89</f>
        <v>16.4648</v>
      </c>
      <c r="AO75" s="99">
        <f>'Distributor Secondary'!AO19*'DSR Con %'!AM89</f>
        <v>0.85728000000000015</v>
      </c>
      <c r="AP75" s="99">
        <f>'Distributor Secondary'!AP19*'DSR Con %'!AN89</f>
        <v>10.23264</v>
      </c>
      <c r="AQ75" s="99">
        <f>'Distributor Secondary'!AQ19*'DSR Con %'!AO89</f>
        <v>3.5841600000000002</v>
      </c>
      <c r="AR75" s="99">
        <f>'Distributor Secondary'!AR19*'DSR Con %'!AP89</f>
        <v>14.4</v>
      </c>
      <c r="AS75" s="99">
        <f>'Distributor Secondary'!AS19*'DSR Con %'!AQ89</f>
        <v>8.9760000000000009</v>
      </c>
      <c r="AT75" s="99">
        <f>'Distributor Secondary'!AT19*'DSR Con %'!AR89</f>
        <v>2.2480000000000002</v>
      </c>
      <c r="AU75" s="99">
        <f>'Distributor Secondary'!AU19*'DSR Con %'!AS89</f>
        <v>13.464</v>
      </c>
      <c r="AV75" s="99">
        <f>'Distributor Secondary'!AV19*'DSR Con %'!AT89</f>
        <v>4.4800000000000004</v>
      </c>
    </row>
    <row r="76" spans="1:48" s="23" customFormat="1" ht="15">
      <c r="A76" s="139"/>
      <c r="B76" s="25" t="s">
        <v>135</v>
      </c>
      <c r="C76" s="25" t="s">
        <v>136</v>
      </c>
      <c r="D76" s="108" t="s">
        <v>66</v>
      </c>
      <c r="E76" s="117">
        <f t="shared" si="2"/>
        <v>1310163.7744637497</v>
      </c>
      <c r="F76" s="119">
        <f t="shared" si="3"/>
        <v>924.73151000000007</v>
      </c>
      <c r="G76" s="99">
        <f>'Distributor Secondary'!G19*'DSR Con %'!E90</f>
        <v>42.939050000000002</v>
      </c>
      <c r="H76" s="99">
        <f>'Distributor Secondary'!H19*'DSR Con %'!F90</f>
        <v>87.842699999999994</v>
      </c>
      <c r="I76" s="99">
        <f>'Distributor Secondary'!I19*'DSR Con %'!G90</f>
        <v>72.240849999999995</v>
      </c>
      <c r="J76" s="99">
        <f>'Distributor Secondary'!J19*'DSR Con %'!H90</f>
        <v>26.177250000000001</v>
      </c>
      <c r="K76" s="99">
        <f>'Distributor Secondary'!K19*'DSR Con %'!I90</f>
        <v>42.939050000000002</v>
      </c>
      <c r="L76" s="99">
        <f>'Distributor Secondary'!L19*'DSR Con %'!J90</f>
        <v>50.755649999999996</v>
      </c>
      <c r="M76" s="99">
        <f>'Distributor Secondary'!M19*'DSR Con %'!K90</f>
        <v>42.939050000000002</v>
      </c>
      <c r="N76" s="99">
        <f>'Distributor Secondary'!N19*'DSR Con %'!L90</f>
        <v>20.105800000000002</v>
      </c>
      <c r="O76" s="99">
        <f>'Distributor Secondary'!O19*'DSR Con %'!M90</f>
        <v>20.471550000000001</v>
      </c>
      <c r="P76" s="99">
        <f>'Distributor Secondary'!P19*'DSR Con %'!N90</f>
        <v>29.27045</v>
      </c>
      <c r="Q76" s="99">
        <f>'Distributor Secondary'!Q19*'DSR Con %'!O90</f>
        <v>19.551950000000001</v>
      </c>
      <c r="R76" s="99">
        <f>'Distributor Secondary'!R19*'DSR Con %'!P90</f>
        <v>78.103300000000004</v>
      </c>
      <c r="S76" s="99">
        <f>'Distributor Secondary'!S19*'DSR Con %'!Q90</f>
        <v>58.582699999999996</v>
      </c>
      <c r="T76" s="99">
        <f>'Distributor Secondary'!T19*'DSR Con %'!R90</f>
        <v>58.582699999999996</v>
      </c>
      <c r="U76" s="99">
        <f>'Distributor Secondary'!U19*'DSR Con %'!S90</f>
        <v>58.582699999999996</v>
      </c>
      <c r="V76" s="99">
        <f>'Distributor Secondary'!V19*'DSR Con %'!T90</f>
        <v>4.13706</v>
      </c>
      <c r="W76" s="99">
        <f>'Distributor Secondary'!W19*'DSR Con %'!U90</f>
        <v>0.68970000000000009</v>
      </c>
      <c r="X76" s="99">
        <f>'Distributor Secondary'!X19*'DSR Con %'!V90</f>
        <v>4.1139999999999999</v>
      </c>
      <c r="Y76" s="99">
        <f>'Distributor Secondary'!Y19*'DSR Con %'!W90</f>
        <v>4.2693000000000003</v>
      </c>
      <c r="Z76" s="99">
        <f>'Distributor Secondary'!Z19*'DSR Con %'!X90</f>
        <v>7.81</v>
      </c>
      <c r="AA76" s="99">
        <f>'Distributor Secondary'!AA19*'DSR Con %'!Y90</f>
        <v>0</v>
      </c>
      <c r="AB76" s="99">
        <f>'Distributor Secondary'!AB19*'DSR Con %'!Z90</f>
        <v>4.2636000000000003</v>
      </c>
      <c r="AC76" s="99">
        <f>'Distributor Secondary'!AC19*'DSR Con %'!AA90</f>
        <v>12.331000000000001</v>
      </c>
      <c r="AD76" s="99">
        <f>'Distributor Secondary'!AD19*'DSR Con %'!AB90</f>
        <v>12.5</v>
      </c>
      <c r="AE76" s="99">
        <f>'Distributor Secondary'!AE19*'DSR Con %'!AC90</f>
        <v>9</v>
      </c>
      <c r="AF76" s="99">
        <f>'Distributor Secondary'!AF19*'DSR Con %'!AD90</f>
        <v>31.3</v>
      </c>
      <c r="AG76" s="99">
        <f>'Distributor Secondary'!AG19*'DSR Con %'!AE90</f>
        <v>25.1</v>
      </c>
      <c r="AH76" s="99">
        <f>'Distributor Secondary'!AH19*'DSR Con %'!AF90</f>
        <v>4.2693000000000003</v>
      </c>
      <c r="AI76" s="99">
        <f>'Distributor Secondary'!AI19*'DSR Con %'!AG90</f>
        <v>13.4</v>
      </c>
      <c r="AJ76" s="99">
        <f>'Distributor Secondary'!AJ19*'DSR Con %'!AH90</f>
        <v>13.4</v>
      </c>
      <c r="AK76" s="99">
        <f>'Distributor Secondary'!AK19*'DSR Con %'!AI90</f>
        <v>9</v>
      </c>
      <c r="AL76" s="99">
        <f>'Distributor Secondary'!AL19*'DSR Con %'!AJ90</f>
        <v>7.2</v>
      </c>
      <c r="AM76" s="99">
        <f>'Distributor Secondary'!AM19*'DSR Con %'!AK90</f>
        <v>6.1710000000000003</v>
      </c>
      <c r="AN76" s="99">
        <f>'Distributor Secondary'!AN19*'DSR Con %'!AL90</f>
        <v>10.290500000000002</v>
      </c>
      <c r="AO76" s="99">
        <f>'Distributor Secondary'!AO19*'DSR Con %'!AM90</f>
        <v>0.53580000000000005</v>
      </c>
      <c r="AP76" s="99">
        <f>'Distributor Secondary'!AP19*'DSR Con %'!AN90</f>
        <v>6.3954000000000004</v>
      </c>
      <c r="AQ76" s="99">
        <f>'Distributor Secondary'!AQ19*'DSR Con %'!AO90</f>
        <v>2.2401</v>
      </c>
      <c r="AR76" s="99">
        <f>'Distributor Secondary'!AR19*'DSR Con %'!AP90</f>
        <v>9</v>
      </c>
      <c r="AS76" s="99">
        <f>'Distributor Secondary'!AS19*'DSR Con %'!AQ90</f>
        <v>5.61</v>
      </c>
      <c r="AT76" s="99">
        <f>'Distributor Secondary'!AT19*'DSR Con %'!AR90</f>
        <v>1.4050000000000002</v>
      </c>
      <c r="AU76" s="99">
        <f>'Distributor Secondary'!AU19*'DSR Con %'!AS90</f>
        <v>8.4150000000000009</v>
      </c>
      <c r="AV76" s="99">
        <f>'Distributor Secondary'!AV19*'DSR Con %'!AT90</f>
        <v>2.8000000000000003</v>
      </c>
    </row>
    <row r="77" spans="1:48" s="23" customFormat="1" ht="15">
      <c r="A77" s="139" t="s">
        <v>70</v>
      </c>
      <c r="B77" s="25" t="s">
        <v>121</v>
      </c>
      <c r="C77" s="25" t="s">
        <v>122</v>
      </c>
      <c r="D77" s="108" t="s">
        <v>66</v>
      </c>
      <c r="E77" s="117">
        <f t="shared" si="2"/>
        <v>739378.78628124984</v>
      </c>
      <c r="F77" s="119">
        <f t="shared" si="3"/>
        <v>435.42324999999988</v>
      </c>
      <c r="G77" s="99">
        <f>'Distributor Secondary'!G20*'DSR Con %'!E92</f>
        <v>15.40875</v>
      </c>
      <c r="H77" s="99">
        <f>'Distributor Secondary'!H20*'DSR Con %'!F92</f>
        <v>31.522499999999997</v>
      </c>
      <c r="I77" s="99">
        <f>'Distributor Secondary'!I20*'DSR Con %'!G92</f>
        <v>25.923749999999998</v>
      </c>
      <c r="J77" s="99">
        <f>'Distributor Secondary'!J20*'DSR Con %'!H92</f>
        <v>9.3937499999999989</v>
      </c>
      <c r="K77" s="99">
        <f>'Distributor Secondary'!K20*'DSR Con %'!I92</f>
        <v>15.40875</v>
      </c>
      <c r="L77" s="99">
        <f>'Distributor Secondary'!L20*'DSR Con %'!J92</f>
        <v>18.213750000000001</v>
      </c>
      <c r="M77" s="99">
        <f>'Distributor Secondary'!M20*'DSR Con %'!K92</f>
        <v>15.40875</v>
      </c>
      <c r="N77" s="99">
        <f>'Distributor Secondary'!N20*'DSR Con %'!L92</f>
        <v>7.2149999999999999</v>
      </c>
      <c r="O77" s="99">
        <f>'Distributor Secondary'!O20*'DSR Con %'!M92</f>
        <v>7.3462499999999995</v>
      </c>
      <c r="P77" s="99">
        <f>'Distributor Secondary'!P20*'DSR Con %'!N92</f>
        <v>10.50375</v>
      </c>
      <c r="Q77" s="99">
        <f>'Distributor Secondary'!Q20*'DSR Con %'!O92</f>
        <v>7.0162499999999994</v>
      </c>
      <c r="R77" s="99">
        <f>'Distributor Secondary'!R20*'DSR Con %'!P92</f>
        <v>28.0275</v>
      </c>
      <c r="S77" s="99">
        <f>'Distributor Secondary'!S20*'DSR Con %'!Q92</f>
        <v>21.022500000000001</v>
      </c>
      <c r="T77" s="99">
        <f>'Distributor Secondary'!T20*'DSR Con %'!R92</f>
        <v>21.022500000000001</v>
      </c>
      <c r="U77" s="99">
        <f>'Distributor Secondary'!U20*'DSR Con %'!S92</f>
        <v>21.022500000000001</v>
      </c>
      <c r="V77" s="99">
        <f>'Distributor Secondary'!V20*'DSR Con %'!T92</f>
        <v>0.95500000000000007</v>
      </c>
      <c r="W77" s="99">
        <f>'Distributor Secondary'!W20*'DSR Con %'!U92</f>
        <v>0.36299999999999999</v>
      </c>
      <c r="X77" s="99">
        <f>'Distributor Secondary'!X20*'DSR Con %'!V92</f>
        <v>4.4880000000000004</v>
      </c>
      <c r="Y77" s="99">
        <f>'Distributor Secondary'!Y20*'DSR Con %'!W92</f>
        <v>2.2469999999999999</v>
      </c>
      <c r="Z77" s="99">
        <f>'Distributor Secondary'!Z20*'DSR Con %'!X92</f>
        <v>4.26</v>
      </c>
      <c r="AA77" s="99">
        <f>'Distributor Secondary'!AA20*'DSR Con %'!Y92</f>
        <v>5.0490000000000004</v>
      </c>
      <c r="AB77" s="99">
        <f>'Distributor Secondary'!AB20*'DSR Con %'!Z92</f>
        <v>4.4880000000000004</v>
      </c>
      <c r="AC77" s="99">
        <f>'Distributor Secondary'!AC20*'DSR Con %'!AA92</f>
        <v>6.726</v>
      </c>
      <c r="AD77" s="99">
        <f>'Distributor Secondary'!AD20*'DSR Con %'!AB92</f>
        <v>12</v>
      </c>
      <c r="AE77" s="99">
        <f>'Distributor Secondary'!AE20*'DSR Con %'!AC92</f>
        <v>8.6999999999999993</v>
      </c>
      <c r="AF77" s="99">
        <f>'Distributor Secondary'!AF20*'DSR Con %'!AD92</f>
        <v>30.299999999999997</v>
      </c>
      <c r="AG77" s="99">
        <f>'Distributor Secondary'!AG20*'DSR Con %'!AE92</f>
        <v>24.3</v>
      </c>
      <c r="AH77" s="99">
        <f>'Distributor Secondary'!AH20*'DSR Con %'!AF92</f>
        <v>2.2469999999999999</v>
      </c>
      <c r="AI77" s="99">
        <f>'Distributor Secondary'!AI20*'DSR Con %'!AG92</f>
        <v>12.9</v>
      </c>
      <c r="AJ77" s="99">
        <f>'Distributor Secondary'!AJ20*'DSR Con %'!AH92</f>
        <v>12.9</v>
      </c>
      <c r="AK77" s="99">
        <f>'Distributor Secondary'!AK20*'DSR Con %'!AI92</f>
        <v>8.6999999999999993</v>
      </c>
      <c r="AL77" s="99">
        <f>'Distributor Secondary'!AL20*'DSR Con %'!AJ92</f>
        <v>6.8999999999999995</v>
      </c>
      <c r="AM77" s="99">
        <f>'Distributor Secondary'!AM20*'DSR Con %'!AK92</f>
        <v>3.3660000000000001</v>
      </c>
      <c r="AN77" s="99">
        <f>'Distributor Secondary'!AN20*'DSR Con %'!AL92</f>
        <v>5.6130000000000004</v>
      </c>
      <c r="AO77" s="99">
        <f>'Distributor Secondary'!AO20*'DSR Con %'!AM92</f>
        <v>0.28200000000000003</v>
      </c>
      <c r="AP77" s="99">
        <f>'Distributor Secondary'!AP20*'DSR Con %'!AN92</f>
        <v>3.3660000000000001</v>
      </c>
      <c r="AQ77" s="99">
        <f>'Distributor Secondary'!AQ20*'DSR Con %'!AO92</f>
        <v>1.179</v>
      </c>
      <c r="AR77" s="99">
        <f>'Distributor Secondary'!AR20*'DSR Con %'!AP92</f>
        <v>8.6999999999999993</v>
      </c>
      <c r="AS77" s="99">
        <f>'Distributor Secondary'!AS20*'DSR Con %'!AQ92</f>
        <v>3.3660000000000001</v>
      </c>
      <c r="AT77" s="99">
        <f>'Distributor Secondary'!AT20*'DSR Con %'!AR92</f>
        <v>0.84299999999999997</v>
      </c>
      <c r="AU77" s="99">
        <f>'Distributor Secondary'!AU20*'DSR Con %'!AS92</f>
        <v>5.0490000000000004</v>
      </c>
      <c r="AV77" s="99">
        <f>'Distributor Secondary'!AV20*'DSR Con %'!AT92</f>
        <v>1.6800000000000002</v>
      </c>
    </row>
    <row r="78" spans="1:48" s="23" customFormat="1" ht="15">
      <c r="A78" s="139"/>
      <c r="B78" s="25" t="s">
        <v>123</v>
      </c>
      <c r="C78" s="25" t="s">
        <v>124</v>
      </c>
      <c r="D78" s="108" t="s">
        <v>66</v>
      </c>
      <c r="E78" s="117">
        <f t="shared" si="2"/>
        <v>1046026.82285</v>
      </c>
      <c r="F78" s="119">
        <f t="shared" si="3"/>
        <v>648.67400000000043</v>
      </c>
      <c r="G78" s="99">
        <f>'Distributor Secondary'!G20*'DSR Con %'!E93</f>
        <v>24.654</v>
      </c>
      <c r="H78" s="99">
        <f>'Distributor Secondary'!H20*'DSR Con %'!F93</f>
        <v>50.436</v>
      </c>
      <c r="I78" s="99">
        <f>'Distributor Secondary'!I20*'DSR Con %'!G93</f>
        <v>41.478000000000002</v>
      </c>
      <c r="J78" s="99">
        <f>'Distributor Secondary'!J20*'DSR Con %'!H93</f>
        <v>15.03</v>
      </c>
      <c r="K78" s="99">
        <f>'Distributor Secondary'!K20*'DSR Con %'!I93</f>
        <v>24.654</v>
      </c>
      <c r="L78" s="99">
        <f>'Distributor Secondary'!L20*'DSR Con %'!J93</f>
        <v>29.142000000000003</v>
      </c>
      <c r="M78" s="99">
        <f>'Distributor Secondary'!M20*'DSR Con %'!K93</f>
        <v>24.654</v>
      </c>
      <c r="N78" s="99">
        <f>'Distributor Secondary'!N20*'DSR Con %'!L93</f>
        <v>11.544</v>
      </c>
      <c r="O78" s="99">
        <f>'Distributor Secondary'!O20*'DSR Con %'!M93</f>
        <v>11.754</v>
      </c>
      <c r="P78" s="99">
        <f>'Distributor Secondary'!P20*'DSR Con %'!N93</f>
        <v>16.806000000000001</v>
      </c>
      <c r="Q78" s="99">
        <f>'Distributor Secondary'!Q20*'DSR Con %'!O93</f>
        <v>11.225999999999999</v>
      </c>
      <c r="R78" s="99">
        <f>'Distributor Secondary'!R20*'DSR Con %'!P93</f>
        <v>44.844000000000001</v>
      </c>
      <c r="S78" s="99">
        <f>'Distributor Secondary'!S20*'DSR Con %'!Q93</f>
        <v>33.636000000000003</v>
      </c>
      <c r="T78" s="99">
        <f>'Distributor Secondary'!T20*'DSR Con %'!R93</f>
        <v>33.636000000000003</v>
      </c>
      <c r="U78" s="99">
        <f>'Distributor Secondary'!U20*'DSR Con %'!S93</f>
        <v>33.636000000000003</v>
      </c>
      <c r="V78" s="99">
        <f>'Distributor Secondary'!V20*'DSR Con %'!T93</f>
        <v>1.5280000000000002</v>
      </c>
      <c r="W78" s="99">
        <f>'Distributor Secondary'!W20*'DSR Con %'!U93</f>
        <v>0.48399999999999999</v>
      </c>
      <c r="X78" s="99">
        <f>'Distributor Secondary'!X20*'DSR Con %'!V93</f>
        <v>5.9840000000000009</v>
      </c>
      <c r="Y78" s="99">
        <f>'Distributor Secondary'!Y20*'DSR Con %'!W93</f>
        <v>2.9960000000000004</v>
      </c>
      <c r="Z78" s="99">
        <f>'Distributor Secondary'!Z20*'DSR Con %'!X93</f>
        <v>5.6800000000000006</v>
      </c>
      <c r="AA78" s="99">
        <f>'Distributor Secondary'!AA20*'DSR Con %'!Y93</f>
        <v>6.7320000000000011</v>
      </c>
      <c r="AB78" s="99">
        <f>'Distributor Secondary'!AB20*'DSR Con %'!Z93</f>
        <v>5.9840000000000009</v>
      </c>
      <c r="AC78" s="99">
        <f>'Distributor Secondary'!AC20*'DSR Con %'!AA93</f>
        <v>8.9680000000000017</v>
      </c>
      <c r="AD78" s="99">
        <f>'Distributor Secondary'!AD20*'DSR Con %'!AB93</f>
        <v>16</v>
      </c>
      <c r="AE78" s="99">
        <f>'Distributor Secondary'!AE20*'DSR Con %'!AC93</f>
        <v>11.600000000000001</v>
      </c>
      <c r="AF78" s="99">
        <f>'Distributor Secondary'!AF20*'DSR Con %'!AD93</f>
        <v>40.400000000000006</v>
      </c>
      <c r="AG78" s="99">
        <f>'Distributor Secondary'!AG20*'DSR Con %'!AE93</f>
        <v>32.4</v>
      </c>
      <c r="AH78" s="99">
        <f>'Distributor Secondary'!AH20*'DSR Con %'!AF93</f>
        <v>2.9960000000000004</v>
      </c>
      <c r="AI78" s="99">
        <f>'Distributor Secondary'!AI20*'DSR Con %'!AG93</f>
        <v>17.2</v>
      </c>
      <c r="AJ78" s="99">
        <f>'Distributor Secondary'!AJ20*'DSR Con %'!AH93</f>
        <v>17.2</v>
      </c>
      <c r="AK78" s="99">
        <f>'Distributor Secondary'!AK20*'DSR Con %'!AI93</f>
        <v>11.600000000000001</v>
      </c>
      <c r="AL78" s="99">
        <f>'Distributor Secondary'!AL20*'DSR Con %'!AJ93</f>
        <v>9.2000000000000011</v>
      </c>
      <c r="AM78" s="99">
        <f>'Distributor Secondary'!AM20*'DSR Con %'!AK93</f>
        <v>4.4880000000000004</v>
      </c>
      <c r="AN78" s="99">
        <f>'Distributor Secondary'!AN20*'DSR Con %'!AL93</f>
        <v>7.4840000000000009</v>
      </c>
      <c r="AO78" s="99">
        <f>'Distributor Secondary'!AO20*'DSR Con %'!AM93</f>
        <v>0.37600000000000006</v>
      </c>
      <c r="AP78" s="99">
        <f>'Distributor Secondary'!AP20*'DSR Con %'!AN93</f>
        <v>4.4880000000000004</v>
      </c>
      <c r="AQ78" s="99">
        <f>'Distributor Secondary'!AQ20*'DSR Con %'!AO93</f>
        <v>1.5720000000000001</v>
      </c>
      <c r="AR78" s="99">
        <f>'Distributor Secondary'!AR20*'DSR Con %'!AP93</f>
        <v>11.600000000000001</v>
      </c>
      <c r="AS78" s="99">
        <f>'Distributor Secondary'!AS20*'DSR Con %'!AQ93</f>
        <v>4.4880000000000004</v>
      </c>
      <c r="AT78" s="99">
        <f>'Distributor Secondary'!AT20*'DSR Con %'!AR93</f>
        <v>1.1240000000000001</v>
      </c>
      <c r="AU78" s="99">
        <f>'Distributor Secondary'!AU20*'DSR Con %'!AS93</f>
        <v>6.7320000000000011</v>
      </c>
      <c r="AV78" s="99">
        <f>'Distributor Secondary'!AV20*'DSR Con %'!AT93</f>
        <v>2.2400000000000002</v>
      </c>
    </row>
    <row r="79" spans="1:48" s="23" customFormat="1" ht="15">
      <c r="A79" s="139"/>
      <c r="B79" s="25" t="s">
        <v>125</v>
      </c>
      <c r="C79" s="25" t="s">
        <v>126</v>
      </c>
      <c r="D79" s="108" t="s">
        <v>66</v>
      </c>
      <c r="E79" s="117">
        <f t="shared" si="2"/>
        <v>829661.44799374987</v>
      </c>
      <c r="F79" s="119">
        <f t="shared" si="3"/>
        <v>537.5877499999998</v>
      </c>
      <c r="G79" s="99">
        <f>'Distributor Secondary'!G20*'DSR Con %'!E94</f>
        <v>21.572249999999997</v>
      </c>
      <c r="H79" s="99">
        <f>'Distributor Secondary'!H20*'DSR Con %'!F94</f>
        <v>44.131499999999996</v>
      </c>
      <c r="I79" s="99">
        <f>'Distributor Secondary'!I20*'DSR Con %'!G94</f>
        <v>36.293249999999993</v>
      </c>
      <c r="J79" s="99">
        <f>'Distributor Secondary'!J20*'DSR Con %'!H94</f>
        <v>13.151249999999997</v>
      </c>
      <c r="K79" s="99">
        <f>'Distributor Secondary'!K20*'DSR Con %'!I94</f>
        <v>21.572249999999997</v>
      </c>
      <c r="L79" s="99">
        <f>'Distributor Secondary'!L20*'DSR Con %'!J94</f>
        <v>25.49925</v>
      </c>
      <c r="M79" s="99">
        <f>'Distributor Secondary'!M20*'DSR Con %'!K94</f>
        <v>21.572249999999997</v>
      </c>
      <c r="N79" s="99">
        <f>'Distributor Secondary'!N20*'DSR Con %'!L94</f>
        <v>10.100999999999999</v>
      </c>
      <c r="O79" s="99">
        <f>'Distributor Secondary'!O20*'DSR Con %'!M94</f>
        <v>10.284749999999999</v>
      </c>
      <c r="P79" s="99">
        <f>'Distributor Secondary'!P20*'DSR Con %'!N94</f>
        <v>14.705249999999999</v>
      </c>
      <c r="Q79" s="99">
        <f>'Distributor Secondary'!Q20*'DSR Con %'!O94</f>
        <v>9.8227499999999992</v>
      </c>
      <c r="R79" s="99">
        <f>'Distributor Secondary'!R20*'DSR Con %'!P94</f>
        <v>39.238499999999995</v>
      </c>
      <c r="S79" s="99">
        <f>'Distributor Secondary'!S20*'DSR Con %'!Q94</f>
        <v>29.4315</v>
      </c>
      <c r="T79" s="99">
        <f>'Distributor Secondary'!T20*'DSR Con %'!R94</f>
        <v>29.4315</v>
      </c>
      <c r="U79" s="99">
        <f>'Distributor Secondary'!U20*'DSR Con %'!S94</f>
        <v>29.4315</v>
      </c>
      <c r="V79" s="99">
        <f>'Distributor Secondary'!V20*'DSR Con %'!T94</f>
        <v>1.337</v>
      </c>
      <c r="W79" s="99">
        <f>'Distributor Secondary'!W20*'DSR Con %'!U94</f>
        <v>0.36299999999999999</v>
      </c>
      <c r="X79" s="99">
        <f>'Distributor Secondary'!X20*'DSR Con %'!V94</f>
        <v>4.4880000000000004</v>
      </c>
      <c r="Y79" s="99">
        <f>'Distributor Secondary'!Y20*'DSR Con %'!W94</f>
        <v>2.2469999999999999</v>
      </c>
      <c r="Z79" s="99">
        <f>'Distributor Secondary'!Z20*'DSR Con %'!X94</f>
        <v>4.26</v>
      </c>
      <c r="AA79" s="99">
        <f>'Distributor Secondary'!AA20*'DSR Con %'!Y94</f>
        <v>5.0490000000000004</v>
      </c>
      <c r="AB79" s="99">
        <f>'Distributor Secondary'!AB20*'DSR Con %'!Z94</f>
        <v>4.4880000000000004</v>
      </c>
      <c r="AC79" s="99">
        <f>'Distributor Secondary'!AC20*'DSR Con %'!AA94</f>
        <v>6.726</v>
      </c>
      <c r="AD79" s="99">
        <f>'Distributor Secondary'!AD20*'DSR Con %'!AB94</f>
        <v>12</v>
      </c>
      <c r="AE79" s="99">
        <f>'Distributor Secondary'!AE20*'DSR Con %'!AC94</f>
        <v>8.6999999999999993</v>
      </c>
      <c r="AF79" s="99">
        <f>'Distributor Secondary'!AF20*'DSR Con %'!AD94</f>
        <v>30.299999999999997</v>
      </c>
      <c r="AG79" s="99">
        <f>'Distributor Secondary'!AG20*'DSR Con %'!AE94</f>
        <v>24.3</v>
      </c>
      <c r="AH79" s="99">
        <f>'Distributor Secondary'!AH20*'DSR Con %'!AF94</f>
        <v>2.2469999999999999</v>
      </c>
      <c r="AI79" s="99">
        <f>'Distributor Secondary'!AI20*'DSR Con %'!AG94</f>
        <v>12.9</v>
      </c>
      <c r="AJ79" s="99">
        <f>'Distributor Secondary'!AJ20*'DSR Con %'!AH94</f>
        <v>12.9</v>
      </c>
      <c r="AK79" s="99">
        <f>'Distributor Secondary'!AK20*'DSR Con %'!AI94</f>
        <v>8.6999999999999993</v>
      </c>
      <c r="AL79" s="99">
        <f>'Distributor Secondary'!AL20*'DSR Con %'!AJ94</f>
        <v>6.8999999999999995</v>
      </c>
      <c r="AM79" s="99">
        <f>'Distributor Secondary'!AM20*'DSR Con %'!AK94</f>
        <v>3.3660000000000001</v>
      </c>
      <c r="AN79" s="99">
        <f>'Distributor Secondary'!AN20*'DSR Con %'!AL94</f>
        <v>5.6130000000000004</v>
      </c>
      <c r="AO79" s="99">
        <f>'Distributor Secondary'!AO20*'DSR Con %'!AM94</f>
        <v>0.28200000000000003</v>
      </c>
      <c r="AP79" s="99">
        <f>'Distributor Secondary'!AP20*'DSR Con %'!AN94</f>
        <v>3.3660000000000001</v>
      </c>
      <c r="AQ79" s="99">
        <f>'Distributor Secondary'!AQ20*'DSR Con %'!AO94</f>
        <v>1.179</v>
      </c>
      <c r="AR79" s="99">
        <f>'Distributor Secondary'!AR20*'DSR Con %'!AP94</f>
        <v>8.6999999999999993</v>
      </c>
      <c r="AS79" s="99">
        <f>'Distributor Secondary'!AS20*'DSR Con %'!AQ94</f>
        <v>3.3660000000000001</v>
      </c>
      <c r="AT79" s="99">
        <f>'Distributor Secondary'!AT20*'DSR Con %'!AR94</f>
        <v>0.84299999999999997</v>
      </c>
      <c r="AU79" s="99">
        <f>'Distributor Secondary'!AU20*'DSR Con %'!AS94</f>
        <v>5.0490000000000004</v>
      </c>
      <c r="AV79" s="99">
        <f>'Distributor Secondary'!AV20*'DSR Con %'!AT94</f>
        <v>1.6800000000000002</v>
      </c>
    </row>
    <row r="80" spans="1:48" s="23" customFormat="1" ht="15">
      <c r="A80" s="139" t="s">
        <v>71</v>
      </c>
      <c r="B80" s="25" t="s">
        <v>145</v>
      </c>
      <c r="C80" s="25" t="s">
        <v>146</v>
      </c>
      <c r="D80" s="106" t="s">
        <v>52</v>
      </c>
      <c r="E80" s="117">
        <f t="shared" si="2"/>
        <v>987350.31730875012</v>
      </c>
      <c r="F80" s="119">
        <f t="shared" si="3"/>
        <v>727.32674999999995</v>
      </c>
      <c r="G80" s="103">
        <f>'Distributor Secondary'!G21*'DSR Con %'!E96</f>
        <v>33.899250000000002</v>
      </c>
      <c r="H80" s="103">
        <f>'Distributor Secondary'!H21*'DSR Con %'!F96</f>
        <v>69.349499999999992</v>
      </c>
      <c r="I80" s="103">
        <f>'Distributor Secondary'!I21*'DSR Con %'!G96</f>
        <v>57.032249999999998</v>
      </c>
      <c r="J80" s="103">
        <f>'Distributor Secondary'!J21*'DSR Con %'!H96</f>
        <v>20.666250000000002</v>
      </c>
      <c r="K80" s="103">
        <f>'Distributor Secondary'!K21*'DSR Con %'!I96</f>
        <v>33.899250000000002</v>
      </c>
      <c r="L80" s="103">
        <f>'Distributor Secondary'!L21*'DSR Con %'!J96</f>
        <v>40.070249999999994</v>
      </c>
      <c r="M80" s="103">
        <f>'Distributor Secondary'!M21*'DSR Con %'!K96</f>
        <v>33.899250000000002</v>
      </c>
      <c r="N80" s="103">
        <f>'Distributor Secondary'!N21*'DSR Con %'!L96</f>
        <v>15.873000000000001</v>
      </c>
      <c r="O80" s="103">
        <f>'Distributor Secondary'!O21*'DSR Con %'!M96</f>
        <v>16.161750000000001</v>
      </c>
      <c r="P80" s="103">
        <f>'Distributor Secondary'!P21*'DSR Con %'!N96</f>
        <v>23.108250000000002</v>
      </c>
      <c r="Q80" s="103">
        <f>'Distributor Secondary'!Q21*'DSR Con %'!O96</f>
        <v>17.493850000000002</v>
      </c>
      <c r="R80" s="103">
        <f>'Distributor Secondary'!R21*'DSR Con %'!P96</f>
        <v>69.881900000000002</v>
      </c>
      <c r="S80" s="103">
        <f>'Distributor Secondary'!S21*'DSR Con %'!Q96</f>
        <v>52.4161</v>
      </c>
      <c r="T80" s="103">
        <f>'Distributor Secondary'!T21*'DSR Con %'!R96</f>
        <v>52.4161</v>
      </c>
      <c r="U80" s="103">
        <f>'Distributor Secondary'!U21*'DSR Con %'!S96</f>
        <v>52.4161</v>
      </c>
      <c r="V80" s="103">
        <f>'Distributor Secondary'!V21*'DSR Con %'!T96</f>
        <v>1.9481999999999999</v>
      </c>
      <c r="W80" s="103">
        <f>'Distributor Secondary'!W21*'DSR Con %'!U96</f>
        <v>0.61709999999999998</v>
      </c>
      <c r="X80" s="103">
        <f>'Distributor Secondary'!X21*'DSR Con %'!V96</f>
        <v>6.3580000000000005</v>
      </c>
      <c r="Y80" s="103">
        <f>'Distributor Secondary'!Y21*'DSR Con %'!W96</f>
        <v>3.8199000000000001</v>
      </c>
      <c r="Z80" s="103">
        <f>'Distributor Secondary'!Z21*'DSR Con %'!X96</f>
        <v>6.0350000000000001</v>
      </c>
      <c r="AA80" s="103">
        <f>'Distributor Secondary'!AA21*'DSR Con %'!Y96</f>
        <v>7.1527500000000011</v>
      </c>
      <c r="AB80" s="103">
        <f>'Distributor Secondary'!AB21*'DSR Con %'!Z96</f>
        <v>6.7319999999999993</v>
      </c>
      <c r="AC80" s="103">
        <f>'Distributor Secondary'!AC21*'DSR Con %'!AA96</f>
        <v>8.4075000000000006</v>
      </c>
      <c r="AD80" s="103">
        <f>'Distributor Secondary'!AD21*'DSR Con %'!AB96</f>
        <v>8.1</v>
      </c>
      <c r="AE80" s="103">
        <f>'Distributor Secondary'!AE21*'DSR Con %'!AC96</f>
        <v>5.07</v>
      </c>
      <c r="AF80" s="103">
        <f>'Distributor Secondary'!AF21*'DSR Con %'!AD96</f>
        <v>17.55</v>
      </c>
      <c r="AG80" s="103">
        <f>'Distributor Secondary'!AG21*'DSR Con %'!AE96</f>
        <v>14.040000000000001</v>
      </c>
      <c r="AH80" s="103">
        <f>'Distributor Secondary'!AH21*'DSR Con %'!AF96</f>
        <v>2.9211</v>
      </c>
      <c r="AI80" s="103">
        <f>'Distributor Secondary'!AI21*'DSR Con %'!AG96</f>
        <v>7.54</v>
      </c>
      <c r="AJ80" s="103">
        <f>'Distributor Secondary'!AJ21*'DSR Con %'!AH96</f>
        <v>7.54</v>
      </c>
      <c r="AK80" s="103">
        <f>'Distributor Secondary'!AK21*'DSR Con %'!AI96</f>
        <v>5.07</v>
      </c>
      <c r="AL80" s="103">
        <f>'Distributor Secondary'!AL21*'DSR Con %'!AJ96</f>
        <v>4.03</v>
      </c>
      <c r="AM80" s="103">
        <f>'Distributor Secondary'!AM21*'DSR Con %'!AK96</f>
        <v>3.6465000000000001</v>
      </c>
      <c r="AN80" s="103">
        <f>'Distributor Secondary'!AN21*'DSR Con %'!AL96</f>
        <v>6.080750000000001</v>
      </c>
      <c r="AO80" s="103">
        <f>'Distributor Secondary'!AO21*'DSR Con %'!AM96</f>
        <v>0.36659999999999998</v>
      </c>
      <c r="AP80" s="103">
        <f>'Distributor Secondary'!AP21*'DSR Con %'!AN96</f>
        <v>4.3757999999999999</v>
      </c>
      <c r="AQ80" s="103">
        <f>'Distributor Secondary'!AQ21*'DSR Con %'!AO96</f>
        <v>1.5327</v>
      </c>
      <c r="AR80" s="103">
        <f>'Distributor Secondary'!AR21*'DSR Con %'!AP96</f>
        <v>5.07</v>
      </c>
      <c r="AS80" s="103">
        <f>'Distributor Secondary'!AS21*'DSR Con %'!AQ96</f>
        <v>1.4586000000000001</v>
      </c>
      <c r="AT80" s="103">
        <f>'Distributor Secondary'!AT21*'DSR Con %'!AR96</f>
        <v>0.36530000000000001</v>
      </c>
      <c r="AU80" s="103">
        <f>'Distributor Secondary'!AU21*'DSR Con %'!AS96</f>
        <v>2.1879000000000004</v>
      </c>
      <c r="AV80" s="103">
        <f>'Distributor Secondary'!AV21*'DSR Con %'!AT96</f>
        <v>0.72800000000000009</v>
      </c>
    </row>
    <row r="81" spans="1:48" s="23" customFormat="1" ht="15">
      <c r="A81" s="139"/>
      <c r="B81" s="25" t="s">
        <v>147</v>
      </c>
      <c r="C81" s="25" t="s">
        <v>148</v>
      </c>
      <c r="D81" s="106" t="s">
        <v>52</v>
      </c>
      <c r="E81" s="117">
        <f t="shared" si="2"/>
        <v>1774389.3397662502</v>
      </c>
      <c r="F81" s="119">
        <f t="shared" si="3"/>
        <v>1180.8538500000002</v>
      </c>
      <c r="G81" s="103">
        <f>'Distributor Secondary'!G21*'DSR Con %'!E97</f>
        <v>47.458950000000002</v>
      </c>
      <c r="H81" s="103">
        <f>'Distributor Secondary'!H21*'DSR Con %'!F97</f>
        <v>97.089299999999994</v>
      </c>
      <c r="I81" s="103">
        <f>'Distributor Secondary'!I21*'DSR Con %'!G97</f>
        <v>79.84514999999999</v>
      </c>
      <c r="J81" s="103">
        <f>'Distributor Secondary'!J21*'DSR Con %'!H97</f>
        <v>28.932749999999999</v>
      </c>
      <c r="K81" s="103">
        <f>'Distributor Secondary'!K21*'DSR Con %'!I97</f>
        <v>47.458950000000002</v>
      </c>
      <c r="L81" s="103">
        <f>'Distributor Secondary'!L21*'DSR Con %'!J97</f>
        <v>56.098349999999996</v>
      </c>
      <c r="M81" s="103">
        <f>'Distributor Secondary'!M21*'DSR Con %'!K97</f>
        <v>47.458950000000002</v>
      </c>
      <c r="N81" s="103">
        <f>'Distributor Secondary'!N21*'DSR Con %'!L97</f>
        <v>22.222200000000001</v>
      </c>
      <c r="O81" s="103">
        <f>'Distributor Secondary'!O21*'DSR Con %'!M97</f>
        <v>22.626449999999998</v>
      </c>
      <c r="P81" s="103">
        <f>'Distributor Secondary'!P21*'DSR Con %'!N97</f>
        <v>32.351550000000003</v>
      </c>
      <c r="Q81" s="103">
        <f>'Distributor Secondary'!Q21*'DSR Con %'!O97</f>
        <v>25.72625</v>
      </c>
      <c r="R81" s="103">
        <f>'Distributor Secondary'!R21*'DSR Con %'!P97</f>
        <v>102.7675</v>
      </c>
      <c r="S81" s="103">
        <f>'Distributor Secondary'!S21*'DSR Con %'!Q97</f>
        <v>77.082499999999996</v>
      </c>
      <c r="T81" s="103">
        <f>'Distributor Secondary'!T21*'DSR Con %'!R97</f>
        <v>77.082499999999996</v>
      </c>
      <c r="U81" s="103">
        <f>'Distributor Secondary'!U21*'DSR Con %'!S97</f>
        <v>77.082499999999996</v>
      </c>
      <c r="V81" s="103">
        <f>'Distributor Secondary'!V21*'DSR Con %'!T97</f>
        <v>2.8649999999999998</v>
      </c>
      <c r="W81" s="103">
        <f>'Distributor Secondary'!W21*'DSR Con %'!U97</f>
        <v>0.90749999999999997</v>
      </c>
      <c r="X81" s="103">
        <f>'Distributor Secondary'!X21*'DSR Con %'!V97</f>
        <v>7.48</v>
      </c>
      <c r="Y81" s="103">
        <f>'Distributor Secondary'!Y21*'DSR Con %'!W97</f>
        <v>4.4939999999999998</v>
      </c>
      <c r="Z81" s="103">
        <f>'Distributor Secondary'!Z21*'DSR Con %'!X97</f>
        <v>7.1000000000000005</v>
      </c>
      <c r="AA81" s="103">
        <f>'Distributor Secondary'!AA21*'DSR Con %'!Y97</f>
        <v>8.4150000000000009</v>
      </c>
      <c r="AB81" s="103">
        <f>'Distributor Secondary'!AB21*'DSR Con %'!Z97</f>
        <v>13.463999999999999</v>
      </c>
      <c r="AC81" s="103">
        <f>'Distributor Secondary'!AC21*'DSR Con %'!AA97</f>
        <v>16.815000000000001</v>
      </c>
      <c r="AD81" s="103">
        <f>'Distributor Secondary'!AD21*'DSR Con %'!AB97</f>
        <v>16.2</v>
      </c>
      <c r="AE81" s="103">
        <f>'Distributor Secondary'!AE21*'DSR Con %'!AC97</f>
        <v>14.82</v>
      </c>
      <c r="AF81" s="103">
        <f>'Distributor Secondary'!AF21*'DSR Con %'!AD97</f>
        <v>51.3</v>
      </c>
      <c r="AG81" s="103">
        <f>'Distributor Secondary'!AG21*'DSR Con %'!AE97</f>
        <v>41.04</v>
      </c>
      <c r="AH81" s="103">
        <f>'Distributor Secondary'!AH21*'DSR Con %'!AF97</f>
        <v>8.5385999999999989</v>
      </c>
      <c r="AI81" s="103">
        <f>'Distributor Secondary'!AI21*'DSR Con %'!AG97</f>
        <v>22.04</v>
      </c>
      <c r="AJ81" s="103">
        <f>'Distributor Secondary'!AJ21*'DSR Con %'!AH97</f>
        <v>22.04</v>
      </c>
      <c r="AK81" s="103">
        <f>'Distributor Secondary'!AK21*'DSR Con %'!AI97</f>
        <v>14.82</v>
      </c>
      <c r="AL81" s="103">
        <f>'Distributor Secondary'!AL21*'DSR Con %'!AJ97</f>
        <v>11.78</v>
      </c>
      <c r="AM81" s="103">
        <f>'Distributor Secondary'!AM21*'DSR Con %'!AK97</f>
        <v>10.659000000000001</v>
      </c>
      <c r="AN81" s="103">
        <f>'Distributor Secondary'!AN21*'DSR Con %'!AL97</f>
        <v>17.774500000000003</v>
      </c>
      <c r="AO81" s="103">
        <f>'Distributor Secondary'!AO21*'DSR Con %'!AM97</f>
        <v>1.0715999999999999</v>
      </c>
      <c r="AP81" s="103">
        <f>'Distributor Secondary'!AP21*'DSR Con %'!AN97</f>
        <v>12.790799999999999</v>
      </c>
      <c r="AQ81" s="103">
        <f>'Distributor Secondary'!AQ21*'DSR Con %'!AO97</f>
        <v>4.4802</v>
      </c>
      <c r="AR81" s="103">
        <f>'Distributor Secondary'!AR21*'DSR Con %'!AP97</f>
        <v>14.82</v>
      </c>
      <c r="AS81" s="103">
        <f>'Distributor Secondary'!AS21*'DSR Con %'!AQ97</f>
        <v>4.2636000000000003</v>
      </c>
      <c r="AT81" s="103">
        <f>'Distributor Secondary'!AT21*'DSR Con %'!AR97</f>
        <v>1.0678000000000001</v>
      </c>
      <c r="AU81" s="103">
        <f>'Distributor Secondary'!AU21*'DSR Con %'!AS97</f>
        <v>6.3954000000000004</v>
      </c>
      <c r="AV81" s="103">
        <f>'Distributor Secondary'!AV21*'DSR Con %'!AT97</f>
        <v>2.1280000000000001</v>
      </c>
    </row>
    <row r="82" spans="1:48" s="23" customFormat="1" ht="15">
      <c r="A82" s="139"/>
      <c r="B82" s="25" t="s">
        <v>149</v>
      </c>
      <c r="C82" s="25" t="s">
        <v>150</v>
      </c>
      <c r="D82" s="106" t="s">
        <v>52</v>
      </c>
      <c r="E82" s="117">
        <f t="shared" si="2"/>
        <v>1012133.7541562502</v>
      </c>
      <c r="F82" s="119">
        <f t="shared" si="3"/>
        <v>740.20685000000014</v>
      </c>
      <c r="G82" s="103">
        <f>'Distributor Secondary'!G21*'DSR Con %'!E98</f>
        <v>38.419150000000002</v>
      </c>
      <c r="H82" s="103">
        <f>'Distributor Secondary'!H21*'DSR Con %'!F98</f>
        <v>78.596100000000007</v>
      </c>
      <c r="I82" s="103">
        <f>'Distributor Secondary'!I21*'DSR Con %'!G98</f>
        <v>64.63655</v>
      </c>
      <c r="J82" s="103">
        <f>'Distributor Secondary'!J21*'DSR Con %'!H98</f>
        <v>23.421750000000003</v>
      </c>
      <c r="K82" s="103">
        <f>'Distributor Secondary'!K21*'DSR Con %'!I98</f>
        <v>38.419150000000002</v>
      </c>
      <c r="L82" s="103">
        <f>'Distributor Secondary'!L21*'DSR Con %'!J98</f>
        <v>45.412950000000002</v>
      </c>
      <c r="M82" s="103">
        <f>'Distributor Secondary'!M21*'DSR Con %'!K98</f>
        <v>38.419150000000002</v>
      </c>
      <c r="N82" s="103">
        <f>'Distributor Secondary'!N21*'DSR Con %'!L98</f>
        <v>17.989400000000003</v>
      </c>
      <c r="O82" s="103">
        <f>'Distributor Secondary'!O21*'DSR Con %'!M98</f>
        <v>18.316650000000003</v>
      </c>
      <c r="P82" s="103">
        <f>'Distributor Secondary'!P21*'DSR Con %'!N98</f>
        <v>26.189350000000005</v>
      </c>
      <c r="Q82" s="103">
        <f>'Distributor Secondary'!Q21*'DSR Con %'!O98</f>
        <v>14.406700000000001</v>
      </c>
      <c r="R82" s="103">
        <f>'Distributor Secondary'!R21*'DSR Con %'!P98</f>
        <v>57.549800000000005</v>
      </c>
      <c r="S82" s="103">
        <f>'Distributor Secondary'!S21*'DSR Con %'!Q98</f>
        <v>43.166200000000003</v>
      </c>
      <c r="T82" s="103">
        <f>'Distributor Secondary'!T21*'DSR Con %'!R98</f>
        <v>43.166200000000003</v>
      </c>
      <c r="U82" s="103">
        <f>'Distributor Secondary'!U21*'DSR Con %'!S98</f>
        <v>43.166200000000003</v>
      </c>
      <c r="V82" s="103">
        <f>'Distributor Secondary'!V21*'DSR Con %'!T98</f>
        <v>1.6044</v>
      </c>
      <c r="W82" s="103">
        <f>'Distributor Secondary'!W21*'DSR Con %'!U98</f>
        <v>0.50819999999999999</v>
      </c>
      <c r="X82" s="103">
        <f>'Distributor Secondary'!X21*'DSR Con %'!V98</f>
        <v>6.3580000000000005</v>
      </c>
      <c r="Y82" s="103">
        <f>'Distributor Secondary'!Y21*'DSR Con %'!W98</f>
        <v>3.8199000000000001</v>
      </c>
      <c r="Z82" s="103">
        <f>'Distributor Secondary'!Z21*'DSR Con %'!X98</f>
        <v>6.0350000000000001</v>
      </c>
      <c r="AA82" s="103">
        <f>'Distributor Secondary'!AA21*'DSR Con %'!Y98</f>
        <v>7.1527500000000011</v>
      </c>
      <c r="AB82" s="103">
        <f>'Distributor Secondary'!AB21*'DSR Con %'!Z98</f>
        <v>7.1807999999999996</v>
      </c>
      <c r="AC82" s="103">
        <f>'Distributor Secondary'!AC21*'DSR Con %'!AA98</f>
        <v>10.089</v>
      </c>
      <c r="AD82" s="103">
        <f>'Distributor Secondary'!AD21*'DSR Con %'!AB98</f>
        <v>9.7199999999999989</v>
      </c>
      <c r="AE82" s="103">
        <f>'Distributor Secondary'!AE21*'DSR Con %'!AC98</f>
        <v>5.4600000000000009</v>
      </c>
      <c r="AF82" s="103">
        <f>'Distributor Secondary'!AF21*'DSR Con %'!AD98</f>
        <v>18.900000000000002</v>
      </c>
      <c r="AG82" s="103">
        <f>'Distributor Secondary'!AG21*'DSR Con %'!AE98</f>
        <v>15.120000000000001</v>
      </c>
      <c r="AH82" s="103">
        <f>'Distributor Secondary'!AH21*'DSR Con %'!AF98</f>
        <v>3.1457999999999999</v>
      </c>
      <c r="AI82" s="103">
        <f>'Distributor Secondary'!AI21*'DSR Con %'!AG98</f>
        <v>8.120000000000001</v>
      </c>
      <c r="AJ82" s="103">
        <f>'Distributor Secondary'!AJ21*'DSR Con %'!AH98</f>
        <v>8.120000000000001</v>
      </c>
      <c r="AK82" s="103">
        <f>'Distributor Secondary'!AK21*'DSR Con %'!AI98</f>
        <v>5.4600000000000009</v>
      </c>
      <c r="AL82" s="103">
        <f>'Distributor Secondary'!AL21*'DSR Con %'!AJ98</f>
        <v>4.3400000000000007</v>
      </c>
      <c r="AM82" s="103">
        <f>'Distributor Secondary'!AM21*'DSR Con %'!AK98</f>
        <v>3.9270000000000005</v>
      </c>
      <c r="AN82" s="103">
        <f>'Distributor Secondary'!AN21*'DSR Con %'!AL98</f>
        <v>6.5485000000000015</v>
      </c>
      <c r="AO82" s="103">
        <f>'Distributor Secondary'!AO21*'DSR Con %'!AM98</f>
        <v>0.39480000000000004</v>
      </c>
      <c r="AP82" s="103">
        <f>'Distributor Secondary'!AP21*'DSR Con %'!AN98</f>
        <v>4.7123999999999997</v>
      </c>
      <c r="AQ82" s="103">
        <f>'Distributor Secondary'!AQ21*'DSR Con %'!AO98</f>
        <v>1.6506000000000001</v>
      </c>
      <c r="AR82" s="103">
        <f>'Distributor Secondary'!AR21*'DSR Con %'!AP98</f>
        <v>5.4600000000000009</v>
      </c>
      <c r="AS82" s="103">
        <f>'Distributor Secondary'!AS21*'DSR Con %'!AQ98</f>
        <v>1.5708000000000002</v>
      </c>
      <c r="AT82" s="103">
        <f>'Distributor Secondary'!AT21*'DSR Con %'!AR98</f>
        <v>0.39340000000000003</v>
      </c>
      <c r="AU82" s="103">
        <f>'Distributor Secondary'!AU21*'DSR Con %'!AS98</f>
        <v>2.3562000000000003</v>
      </c>
      <c r="AV82" s="103">
        <f>'Distributor Secondary'!AV21*'DSR Con %'!AT98</f>
        <v>0.78400000000000014</v>
      </c>
    </row>
    <row r="83" spans="1:48" s="23" customFormat="1" ht="15">
      <c r="A83" s="139"/>
      <c r="B83" s="25" t="s">
        <v>151</v>
      </c>
      <c r="C83" s="25" t="s">
        <v>152</v>
      </c>
      <c r="D83" s="106" t="s">
        <v>52</v>
      </c>
      <c r="E83" s="117">
        <f t="shared" si="2"/>
        <v>1325411.0099887501</v>
      </c>
      <c r="F83" s="119">
        <f t="shared" si="3"/>
        <v>1071.3319999999994</v>
      </c>
      <c r="G83" s="103">
        <f>'Distributor Secondary'!G21*'DSR Con %'!E99</f>
        <v>51.978850000000001</v>
      </c>
      <c r="H83" s="103">
        <f>'Distributor Secondary'!H21*'DSR Con %'!F99</f>
        <v>106.3359</v>
      </c>
      <c r="I83" s="103">
        <f>'Distributor Secondary'!I21*'DSR Con %'!G99</f>
        <v>87.449449999999999</v>
      </c>
      <c r="J83" s="103">
        <f>'Distributor Secondary'!J21*'DSR Con %'!H99</f>
        <v>31.688250000000004</v>
      </c>
      <c r="K83" s="103">
        <f>'Distributor Secondary'!K21*'DSR Con %'!I99</f>
        <v>51.978850000000001</v>
      </c>
      <c r="L83" s="103">
        <f>'Distributor Secondary'!L21*'DSR Con %'!J99</f>
        <v>61.441049999999997</v>
      </c>
      <c r="M83" s="103">
        <f>'Distributor Secondary'!M21*'DSR Con %'!K99</f>
        <v>51.978850000000001</v>
      </c>
      <c r="N83" s="103">
        <f>'Distributor Secondary'!N21*'DSR Con %'!L99</f>
        <v>24.338600000000003</v>
      </c>
      <c r="O83" s="103">
        <f>'Distributor Secondary'!O21*'DSR Con %'!M99</f>
        <v>24.781350000000003</v>
      </c>
      <c r="P83" s="103">
        <f>'Distributor Secondary'!P21*'DSR Con %'!N99</f>
        <v>35.432650000000002</v>
      </c>
      <c r="Q83" s="103">
        <f>'Distributor Secondary'!Q21*'DSR Con %'!O99</f>
        <v>27.784350000000003</v>
      </c>
      <c r="R83" s="103">
        <f>'Distributor Secondary'!R21*'DSR Con %'!P99</f>
        <v>110.9889</v>
      </c>
      <c r="S83" s="103">
        <f>'Distributor Secondary'!S21*'DSR Con %'!Q99</f>
        <v>83.249099999999999</v>
      </c>
      <c r="T83" s="103">
        <f>'Distributor Secondary'!T21*'DSR Con %'!R99</f>
        <v>83.249099999999999</v>
      </c>
      <c r="U83" s="103">
        <f>'Distributor Secondary'!U21*'DSR Con %'!S99</f>
        <v>83.249099999999999</v>
      </c>
      <c r="V83" s="103">
        <f>'Distributor Secondary'!V21*'DSR Con %'!T99</f>
        <v>3.0941999999999998</v>
      </c>
      <c r="W83" s="103">
        <f>'Distributor Secondary'!W21*'DSR Con %'!U99</f>
        <v>0.98010000000000008</v>
      </c>
      <c r="X83" s="103">
        <f>'Distributor Secondary'!X21*'DSR Con %'!V99</f>
        <v>6.7319999999999993</v>
      </c>
      <c r="Y83" s="103">
        <f>'Distributor Secondary'!Y21*'DSR Con %'!W99</f>
        <v>4.0446</v>
      </c>
      <c r="Z83" s="103">
        <f>'Distributor Secondary'!Z21*'DSR Con %'!X99</f>
        <v>6.39</v>
      </c>
      <c r="AA83" s="103">
        <f>'Distributor Secondary'!AA21*'DSR Con %'!Y99</f>
        <v>7.5735000000000001</v>
      </c>
      <c r="AB83" s="103">
        <f>'Distributor Secondary'!AB21*'DSR Con %'!Z99</f>
        <v>6.7319999999999993</v>
      </c>
      <c r="AC83" s="103">
        <f>'Distributor Secondary'!AC21*'DSR Con %'!AA99</f>
        <v>8.4075000000000006</v>
      </c>
      <c r="AD83" s="103">
        <f>'Distributor Secondary'!AD21*'DSR Con %'!AB99</f>
        <v>8.1</v>
      </c>
      <c r="AE83" s="103">
        <f>'Distributor Secondary'!AE21*'DSR Con %'!AC99</f>
        <v>5.85</v>
      </c>
      <c r="AF83" s="103">
        <f>'Distributor Secondary'!AF21*'DSR Con %'!AD99</f>
        <v>20.25</v>
      </c>
      <c r="AG83" s="103">
        <f>'Distributor Secondary'!AG21*'DSR Con %'!AE99</f>
        <v>16.2</v>
      </c>
      <c r="AH83" s="103">
        <f>'Distributor Secondary'!AH21*'DSR Con %'!AF99</f>
        <v>3.3704999999999998</v>
      </c>
      <c r="AI83" s="103">
        <f>'Distributor Secondary'!AI21*'DSR Con %'!AG99</f>
        <v>8.6999999999999993</v>
      </c>
      <c r="AJ83" s="103">
        <f>'Distributor Secondary'!AJ21*'DSR Con %'!AH99</f>
        <v>8.6999999999999993</v>
      </c>
      <c r="AK83" s="103">
        <f>'Distributor Secondary'!AK21*'DSR Con %'!AI99</f>
        <v>5.85</v>
      </c>
      <c r="AL83" s="103">
        <f>'Distributor Secondary'!AL21*'DSR Con %'!AJ99</f>
        <v>4.6499999999999995</v>
      </c>
      <c r="AM83" s="103">
        <f>'Distributor Secondary'!AM21*'DSR Con %'!AK99</f>
        <v>4.2074999999999996</v>
      </c>
      <c r="AN83" s="103">
        <f>'Distributor Secondary'!AN21*'DSR Con %'!AL99</f>
        <v>7.0162500000000003</v>
      </c>
      <c r="AO83" s="103">
        <f>'Distributor Secondary'!AO21*'DSR Con %'!AM99</f>
        <v>0.42299999999999999</v>
      </c>
      <c r="AP83" s="103">
        <f>'Distributor Secondary'!AP21*'DSR Con %'!AN99</f>
        <v>5.0489999999999995</v>
      </c>
      <c r="AQ83" s="103">
        <f>'Distributor Secondary'!AQ21*'DSR Con %'!AO99</f>
        <v>1.7684999999999997</v>
      </c>
      <c r="AR83" s="103">
        <f>'Distributor Secondary'!AR21*'DSR Con %'!AP99</f>
        <v>5.85</v>
      </c>
      <c r="AS83" s="103">
        <f>'Distributor Secondary'!AS21*'DSR Con %'!AQ99</f>
        <v>1.6830000000000001</v>
      </c>
      <c r="AT83" s="103">
        <f>'Distributor Secondary'!AT21*'DSR Con %'!AR99</f>
        <v>0.42149999999999999</v>
      </c>
      <c r="AU83" s="103">
        <f>'Distributor Secondary'!AU21*'DSR Con %'!AS99</f>
        <v>2.5245000000000002</v>
      </c>
      <c r="AV83" s="103">
        <f>'Distributor Secondary'!AV21*'DSR Con %'!AT99</f>
        <v>0.84000000000000008</v>
      </c>
    </row>
    <row r="84" spans="1:48" s="23" customFormat="1" ht="15">
      <c r="A84" s="139"/>
      <c r="B84" s="25" t="s">
        <v>153</v>
      </c>
      <c r="C84" s="25" t="s">
        <v>154</v>
      </c>
      <c r="D84" s="106" t="s">
        <v>52</v>
      </c>
      <c r="E84" s="117">
        <f t="shared" si="2"/>
        <v>794947.37003874977</v>
      </c>
      <c r="F84" s="119">
        <f t="shared" si="3"/>
        <v>609.26699999999937</v>
      </c>
      <c r="G84" s="103">
        <f>'Distributor Secondary'!G21*'DSR Con %'!E100</f>
        <v>33.899250000000002</v>
      </c>
      <c r="H84" s="103">
        <f>'Distributor Secondary'!H21*'DSR Con %'!F100</f>
        <v>69.349499999999992</v>
      </c>
      <c r="I84" s="103">
        <f>'Distributor Secondary'!I21*'DSR Con %'!G100</f>
        <v>57.032249999999998</v>
      </c>
      <c r="J84" s="103">
        <f>'Distributor Secondary'!J21*'DSR Con %'!H100</f>
        <v>20.666250000000002</v>
      </c>
      <c r="K84" s="103">
        <f>'Distributor Secondary'!K21*'DSR Con %'!I100</f>
        <v>33.899250000000002</v>
      </c>
      <c r="L84" s="103">
        <f>'Distributor Secondary'!L21*'DSR Con %'!J100</f>
        <v>40.070249999999994</v>
      </c>
      <c r="M84" s="103">
        <f>'Distributor Secondary'!M21*'DSR Con %'!K100</f>
        <v>33.899250000000002</v>
      </c>
      <c r="N84" s="103">
        <f>'Distributor Secondary'!N21*'DSR Con %'!L100</f>
        <v>15.873000000000001</v>
      </c>
      <c r="O84" s="103">
        <f>'Distributor Secondary'!O21*'DSR Con %'!M100</f>
        <v>16.161750000000001</v>
      </c>
      <c r="P84" s="103">
        <f>'Distributor Secondary'!P21*'DSR Con %'!N100</f>
        <v>23.108250000000002</v>
      </c>
      <c r="Q84" s="103">
        <f>'Distributor Secondary'!Q21*'DSR Con %'!O100</f>
        <v>11.31955</v>
      </c>
      <c r="R84" s="103">
        <f>'Distributor Secondary'!R21*'DSR Con %'!P100</f>
        <v>45.217700000000001</v>
      </c>
      <c r="S84" s="103">
        <f>'Distributor Secondary'!S21*'DSR Con %'!Q100</f>
        <v>33.9163</v>
      </c>
      <c r="T84" s="103">
        <f>'Distributor Secondary'!T21*'DSR Con %'!R100</f>
        <v>33.9163</v>
      </c>
      <c r="U84" s="103">
        <f>'Distributor Secondary'!U21*'DSR Con %'!S100</f>
        <v>33.9163</v>
      </c>
      <c r="V84" s="103">
        <f>'Distributor Secondary'!V21*'DSR Con %'!T100</f>
        <v>1.2605999999999999</v>
      </c>
      <c r="W84" s="103">
        <f>'Distributor Secondary'!W21*'DSR Con %'!U100</f>
        <v>0.39929999999999999</v>
      </c>
      <c r="X84" s="103">
        <f>'Distributor Secondary'!X21*'DSR Con %'!V100</f>
        <v>4.8620000000000001</v>
      </c>
      <c r="Y84" s="103">
        <f>'Distributor Secondary'!Y21*'DSR Con %'!W100</f>
        <v>2.9211</v>
      </c>
      <c r="Z84" s="103">
        <f>'Distributor Secondary'!Z21*'DSR Con %'!X100</f>
        <v>4.6150000000000002</v>
      </c>
      <c r="AA84" s="103">
        <f>'Distributor Secondary'!AA21*'DSR Con %'!Y100</f>
        <v>5.4697500000000003</v>
      </c>
      <c r="AB84" s="103">
        <f>'Distributor Secondary'!AB21*'DSR Con %'!Z100</f>
        <v>5.3855999999999993</v>
      </c>
      <c r="AC84" s="103">
        <f>'Distributor Secondary'!AC21*'DSR Con %'!AA100</f>
        <v>6.726</v>
      </c>
      <c r="AD84" s="103">
        <f>'Distributor Secondary'!AD21*'DSR Con %'!AB100</f>
        <v>6.4799999999999995</v>
      </c>
      <c r="AE84" s="103">
        <f>'Distributor Secondary'!AE21*'DSR Con %'!AC100</f>
        <v>3.9000000000000004</v>
      </c>
      <c r="AF84" s="103">
        <f>'Distributor Secondary'!AF21*'DSR Con %'!AD100</f>
        <v>13.5</v>
      </c>
      <c r="AG84" s="103">
        <f>'Distributor Secondary'!AG21*'DSR Con %'!AE100</f>
        <v>10.8</v>
      </c>
      <c r="AH84" s="103">
        <f>'Distributor Secondary'!AH21*'DSR Con %'!AF100</f>
        <v>2.2469999999999999</v>
      </c>
      <c r="AI84" s="103">
        <f>'Distributor Secondary'!AI21*'DSR Con %'!AG100</f>
        <v>5.8000000000000007</v>
      </c>
      <c r="AJ84" s="103">
        <f>'Distributor Secondary'!AJ21*'DSR Con %'!AH100</f>
        <v>5.8000000000000007</v>
      </c>
      <c r="AK84" s="103">
        <f>'Distributor Secondary'!AK21*'DSR Con %'!AI100</f>
        <v>3.9000000000000004</v>
      </c>
      <c r="AL84" s="103">
        <f>'Distributor Secondary'!AL21*'DSR Con %'!AJ100</f>
        <v>3.1</v>
      </c>
      <c r="AM84" s="103">
        <f>'Distributor Secondary'!AM21*'DSR Con %'!AK100</f>
        <v>2.8050000000000002</v>
      </c>
      <c r="AN84" s="103">
        <f>'Distributor Secondary'!AN21*'DSR Con %'!AL100</f>
        <v>4.6775000000000011</v>
      </c>
      <c r="AO84" s="103">
        <f>'Distributor Secondary'!AO21*'DSR Con %'!AM100</f>
        <v>0.28199999999999997</v>
      </c>
      <c r="AP84" s="103">
        <f>'Distributor Secondary'!AP21*'DSR Con %'!AN100</f>
        <v>3.3659999999999997</v>
      </c>
      <c r="AQ84" s="103">
        <f>'Distributor Secondary'!AQ21*'DSR Con %'!AO100</f>
        <v>1.179</v>
      </c>
      <c r="AR84" s="103">
        <f>'Distributor Secondary'!AR21*'DSR Con %'!AP100</f>
        <v>3.9000000000000004</v>
      </c>
      <c r="AS84" s="103">
        <f>'Distributor Secondary'!AS21*'DSR Con %'!AQ100</f>
        <v>1.1220000000000001</v>
      </c>
      <c r="AT84" s="103">
        <f>'Distributor Secondary'!AT21*'DSR Con %'!AR100</f>
        <v>0.28100000000000003</v>
      </c>
      <c r="AU84" s="103">
        <f>'Distributor Secondary'!AU21*'DSR Con %'!AS100</f>
        <v>1.6830000000000003</v>
      </c>
      <c r="AV84" s="103">
        <f>'Distributor Secondary'!AV21*'DSR Con %'!AT100</f>
        <v>0.56000000000000005</v>
      </c>
    </row>
    <row r="85" spans="1:48" s="23" customFormat="1" ht="15">
      <c r="A85" s="139"/>
      <c r="B85" s="25" t="s">
        <v>155</v>
      </c>
      <c r="C85" s="25" t="s">
        <v>156</v>
      </c>
      <c r="D85" s="106" t="s">
        <v>52</v>
      </c>
      <c r="E85" s="117">
        <f t="shared" si="2"/>
        <v>617168.99486624997</v>
      </c>
      <c r="F85" s="119">
        <f t="shared" si="3"/>
        <v>399.52854999999988</v>
      </c>
      <c r="G85" s="103">
        <f>'Distributor Secondary'!G21*'DSR Con %'!E101</f>
        <v>20.339549999999999</v>
      </c>
      <c r="H85" s="103">
        <f>'Distributor Secondary'!H21*'DSR Con %'!F101</f>
        <v>41.609699999999997</v>
      </c>
      <c r="I85" s="103">
        <f>'Distributor Secondary'!I21*'DSR Con %'!G101</f>
        <v>34.219349999999999</v>
      </c>
      <c r="J85" s="103">
        <f>'Distributor Secondary'!J21*'DSR Con %'!H101</f>
        <v>12.399750000000001</v>
      </c>
      <c r="K85" s="103">
        <f>'Distributor Secondary'!K21*'DSR Con %'!I101</f>
        <v>20.339549999999999</v>
      </c>
      <c r="L85" s="103">
        <f>'Distributor Secondary'!L21*'DSR Con %'!J101</f>
        <v>24.042149999999999</v>
      </c>
      <c r="M85" s="103">
        <f>'Distributor Secondary'!M21*'DSR Con %'!K101</f>
        <v>20.339549999999999</v>
      </c>
      <c r="N85" s="103">
        <f>'Distributor Secondary'!N21*'DSR Con %'!L101</f>
        <v>9.5237999999999996</v>
      </c>
      <c r="O85" s="103">
        <f>'Distributor Secondary'!O21*'DSR Con %'!M101</f>
        <v>9.6970500000000008</v>
      </c>
      <c r="P85" s="103">
        <f>'Distributor Secondary'!P21*'DSR Con %'!N101</f>
        <v>13.86495</v>
      </c>
      <c r="Q85" s="103">
        <f>'Distributor Secondary'!Q21*'DSR Con %'!O101</f>
        <v>6.1742999999999997</v>
      </c>
      <c r="R85" s="103">
        <f>'Distributor Secondary'!R21*'DSR Con %'!P101</f>
        <v>24.664199999999997</v>
      </c>
      <c r="S85" s="103">
        <f>'Distributor Secondary'!S21*'DSR Con %'!Q101</f>
        <v>18.499799999999997</v>
      </c>
      <c r="T85" s="103">
        <f>'Distributor Secondary'!T21*'DSR Con %'!R101</f>
        <v>18.499799999999997</v>
      </c>
      <c r="U85" s="103">
        <f>'Distributor Secondary'!U21*'DSR Con %'!S101</f>
        <v>18.499799999999997</v>
      </c>
      <c r="V85" s="103">
        <f>'Distributor Secondary'!V21*'DSR Con %'!T101</f>
        <v>0.68759999999999988</v>
      </c>
      <c r="W85" s="103">
        <f>'Distributor Secondary'!W21*'DSR Con %'!U101</f>
        <v>0.21779999999999999</v>
      </c>
      <c r="X85" s="103">
        <f>'Distributor Secondary'!X21*'DSR Con %'!V101</f>
        <v>5.6099999999999994</v>
      </c>
      <c r="Y85" s="103">
        <f>'Distributor Secondary'!Y21*'DSR Con %'!W101</f>
        <v>3.3704999999999998</v>
      </c>
      <c r="Z85" s="103">
        <f>'Distributor Secondary'!Z21*'DSR Con %'!X101</f>
        <v>5.3250000000000002</v>
      </c>
      <c r="AA85" s="103">
        <f>'Distributor Secondary'!AA21*'DSR Con %'!Y101</f>
        <v>6.3112500000000002</v>
      </c>
      <c r="AB85" s="103">
        <f>'Distributor Secondary'!AB21*'DSR Con %'!Z101</f>
        <v>5.3855999999999993</v>
      </c>
      <c r="AC85" s="103">
        <f>'Distributor Secondary'!AC21*'DSR Con %'!AA101</f>
        <v>5.6050000000000004</v>
      </c>
      <c r="AD85" s="103">
        <f>'Distributor Secondary'!AD21*'DSR Con %'!AB101</f>
        <v>5.4</v>
      </c>
      <c r="AE85" s="103">
        <f>'Distributor Secondary'!AE21*'DSR Con %'!AC101</f>
        <v>3.9000000000000004</v>
      </c>
      <c r="AF85" s="103">
        <f>'Distributor Secondary'!AF21*'DSR Con %'!AD101</f>
        <v>13.5</v>
      </c>
      <c r="AG85" s="103">
        <f>'Distributor Secondary'!AG21*'DSR Con %'!AE101</f>
        <v>10.8</v>
      </c>
      <c r="AH85" s="103">
        <f>'Distributor Secondary'!AH21*'DSR Con %'!AF101</f>
        <v>2.2469999999999999</v>
      </c>
      <c r="AI85" s="103">
        <f>'Distributor Secondary'!AI21*'DSR Con %'!AG101</f>
        <v>5.8000000000000007</v>
      </c>
      <c r="AJ85" s="103">
        <f>'Distributor Secondary'!AJ21*'DSR Con %'!AH101</f>
        <v>5.8000000000000007</v>
      </c>
      <c r="AK85" s="103">
        <f>'Distributor Secondary'!AK21*'DSR Con %'!AI101</f>
        <v>3.9000000000000004</v>
      </c>
      <c r="AL85" s="103">
        <f>'Distributor Secondary'!AL21*'DSR Con %'!AJ101</f>
        <v>3.1</v>
      </c>
      <c r="AM85" s="103">
        <f>'Distributor Secondary'!AM21*'DSR Con %'!AK101</f>
        <v>2.8050000000000002</v>
      </c>
      <c r="AN85" s="103">
        <f>'Distributor Secondary'!AN21*'DSR Con %'!AL101</f>
        <v>4.6775000000000011</v>
      </c>
      <c r="AO85" s="103">
        <f>'Distributor Secondary'!AO21*'DSR Con %'!AM101</f>
        <v>0.28199999999999997</v>
      </c>
      <c r="AP85" s="103">
        <f>'Distributor Secondary'!AP21*'DSR Con %'!AN101</f>
        <v>3.3659999999999997</v>
      </c>
      <c r="AQ85" s="103">
        <f>'Distributor Secondary'!AQ21*'DSR Con %'!AO101</f>
        <v>1.179</v>
      </c>
      <c r="AR85" s="103">
        <f>'Distributor Secondary'!AR21*'DSR Con %'!AP101</f>
        <v>3.9000000000000004</v>
      </c>
      <c r="AS85" s="103">
        <f>'Distributor Secondary'!AS21*'DSR Con %'!AQ101</f>
        <v>1.1220000000000001</v>
      </c>
      <c r="AT85" s="103">
        <f>'Distributor Secondary'!AT21*'DSR Con %'!AR101</f>
        <v>0.28100000000000003</v>
      </c>
      <c r="AU85" s="103">
        <f>'Distributor Secondary'!AU21*'DSR Con %'!AS101</f>
        <v>1.6830000000000003</v>
      </c>
      <c r="AV85" s="103">
        <f>'Distributor Secondary'!AV21*'DSR Con %'!AT101</f>
        <v>0.56000000000000005</v>
      </c>
    </row>
    <row r="86" spans="1:48" s="23" customFormat="1" ht="15">
      <c r="A86" s="139" t="s">
        <v>72</v>
      </c>
      <c r="B86" s="25" t="s">
        <v>157</v>
      </c>
      <c r="C86" s="25" t="s">
        <v>158</v>
      </c>
      <c r="D86" s="106" t="s">
        <v>52</v>
      </c>
      <c r="E86" s="117">
        <f t="shared" si="2"/>
        <v>1290336.313318701</v>
      </c>
      <c r="F86" s="119">
        <f t="shared" si="3"/>
        <v>563.90915567451827</v>
      </c>
      <c r="G86" s="103">
        <f>'Distributor Secondary'!G22*'DSR Con %'!E103</f>
        <v>14.371234832262671</v>
      </c>
      <c r="H86" s="103">
        <f>'Distributor Secondary'!H22*'DSR Con %'!F103</f>
        <v>29.400000000000002</v>
      </c>
      <c r="I86" s="103">
        <f>'Distributor Secondary'!I22*'DSR Con %'!G103</f>
        <v>24.178229835831551</v>
      </c>
      <c r="J86" s="103">
        <f>'Distributor Secondary'!J22*'DSR Con %'!H103</f>
        <v>8.7612419700214144</v>
      </c>
      <c r="K86" s="103">
        <f>'Distributor Secondary'!K22*'DSR Con %'!I103</f>
        <v>14.371234832262671</v>
      </c>
      <c r="L86" s="103">
        <f>'Distributor Secondary'!L22*'DSR Con %'!J103</f>
        <v>16.987366167023556</v>
      </c>
      <c r="M86" s="103">
        <f>'Distributor Secondary'!M22*'DSR Con %'!K103</f>
        <v>14.371234832262671</v>
      </c>
      <c r="N86" s="103">
        <f>'Distributor Secondary'!N22*'DSR Con %'!L103</f>
        <v>6.7291934332619565</v>
      </c>
      <c r="O86" s="103">
        <f>'Distributor Secondary'!O22*'DSR Con %'!M103</f>
        <v>6.8516059957173461</v>
      </c>
      <c r="P86" s="103">
        <f>'Distributor Secondary'!P22*'DSR Con %'!N103</f>
        <v>9.7965024982155615</v>
      </c>
      <c r="Q86" s="103">
        <f>'Distributor Secondary'!Q22*'DSR Con %'!O103</f>
        <v>9.815738758029978</v>
      </c>
      <c r="R86" s="103">
        <f>'Distributor Secondary'!R22*'DSR Con %'!P103</f>
        <v>39.210492505353315</v>
      </c>
      <c r="S86" s="103">
        <f>'Distributor Secondary'!S22*'DSR Con %'!Q103</f>
        <v>19.606995003568883</v>
      </c>
      <c r="T86" s="103">
        <f>'Distributor Secondary'!T22*'DSR Con %'!R103</f>
        <v>29.410492505353318</v>
      </c>
      <c r="U86" s="103">
        <f>'Distributor Secondary'!U22*'DSR Con %'!S103</f>
        <v>29.410492505353318</v>
      </c>
      <c r="V86" s="103">
        <f>'Distributor Secondary'!V22*'DSR Con %'!T103</f>
        <v>2.4638999999999998</v>
      </c>
      <c r="W86" s="103">
        <f>'Distributor Secondary'!W22*'DSR Con %'!U103</f>
        <v>0.78044999999999987</v>
      </c>
      <c r="X86" s="103">
        <f>'Distributor Secondary'!X22*'DSR Con %'!V103</f>
        <v>10.771199999999999</v>
      </c>
      <c r="Y86" s="103">
        <f>'Distributor Secondary'!Y22*'DSR Con %'!W103</f>
        <v>5.1531200000000004</v>
      </c>
      <c r="Z86" s="103">
        <f>'Distributor Secondary'!Z22*'DSR Con %'!X103</f>
        <v>10.224</v>
      </c>
      <c r="AA86" s="103">
        <f>'Distributor Secondary'!AA22*'DSR Con %'!Y103</f>
        <v>12.117599999999999</v>
      </c>
      <c r="AB86" s="103">
        <f>'Distributor Secondary'!AB22*'DSR Con %'!Z103</f>
        <v>9.6491999999999987</v>
      </c>
      <c r="AC86" s="103">
        <f>'Distributor Secondary'!AC22*'DSR Con %'!AA103</f>
        <v>15.1335</v>
      </c>
      <c r="AD86" s="103">
        <f>'Distributor Secondary'!AD22*'DSR Con %'!AB103</f>
        <v>13.799999999999999</v>
      </c>
      <c r="AE86" s="103">
        <f>'Distributor Secondary'!AE22*'DSR Con %'!AC103</f>
        <v>9.75</v>
      </c>
      <c r="AF86" s="103">
        <f>'Distributor Secondary'!AF22*'DSR Con %'!AD103</f>
        <v>34.35</v>
      </c>
      <c r="AG86" s="103">
        <f>'Distributor Secondary'!AG22*'DSR Con %'!AE103</f>
        <v>27.45</v>
      </c>
      <c r="AH86" s="103">
        <f>'Distributor Secondary'!AH22*'DSR Con %'!AF103</f>
        <v>6.1193300000000006</v>
      </c>
      <c r="AI86" s="103">
        <f>'Distributor Secondary'!AI22*'DSR Con %'!AG103</f>
        <v>18.62</v>
      </c>
      <c r="AJ86" s="103">
        <f>'Distributor Secondary'!AJ22*'DSR Con %'!AH103</f>
        <v>18.62</v>
      </c>
      <c r="AK86" s="103">
        <f>'Distributor Secondary'!AK22*'DSR Con %'!AI103</f>
        <v>9.75</v>
      </c>
      <c r="AL86" s="103">
        <f>'Distributor Secondary'!AL22*'DSR Con %'!AJ103</f>
        <v>12.74</v>
      </c>
      <c r="AM86" s="103">
        <f>'Distributor Secondary'!AM22*'DSR Con %'!AK103</f>
        <v>7.5734999999999992</v>
      </c>
      <c r="AN86" s="103">
        <f>'Distributor Secondary'!AN22*'DSR Con %'!AL103</f>
        <v>12.629249999999999</v>
      </c>
      <c r="AO86" s="103">
        <f>'Distributor Secondary'!AO22*'DSR Con %'!AM103</f>
        <v>0.60629999999999995</v>
      </c>
      <c r="AP86" s="103">
        <f>'Distributor Secondary'!AP22*'DSR Con %'!AN103</f>
        <v>7.2368999999999986</v>
      </c>
      <c r="AQ86" s="103">
        <f>'Distributor Secondary'!AQ22*'DSR Con %'!AO103</f>
        <v>2.5348499999999996</v>
      </c>
      <c r="AR86" s="103">
        <f>'Distributor Secondary'!AR22*'DSR Con %'!AP103</f>
        <v>9.75</v>
      </c>
      <c r="AS86" s="103">
        <f>'Distributor Secondary'!AS22*'DSR Con %'!AQ103</f>
        <v>10.097999999999999</v>
      </c>
      <c r="AT86" s="103">
        <f>'Distributor Secondary'!AT22*'DSR Con %'!AR103</f>
        <v>2.5289999999999999</v>
      </c>
      <c r="AU86" s="103">
        <f>'Distributor Secondary'!AU22*'DSR Con %'!AS103</f>
        <v>15.146999999999998</v>
      </c>
      <c r="AV86" s="103">
        <f>'Distributor Secondary'!AV22*'DSR Con %'!AT103</f>
        <v>5.04</v>
      </c>
    </row>
    <row r="87" spans="1:48" s="23" customFormat="1" ht="15">
      <c r="A87" s="139"/>
      <c r="B87" s="25" t="s">
        <v>159</v>
      </c>
      <c r="C87" s="25" t="s">
        <v>160</v>
      </c>
      <c r="D87" s="106" t="s">
        <v>52</v>
      </c>
      <c r="E87" s="117">
        <f t="shared" si="2"/>
        <v>1493443.4252113847</v>
      </c>
      <c r="F87" s="119">
        <f t="shared" si="3"/>
        <v>774.47337481084924</v>
      </c>
      <c r="G87" s="103">
        <f>'Distributor Secondary'!G22*'DSR Con %'!E104</f>
        <v>33.053840114204142</v>
      </c>
      <c r="H87" s="103">
        <f>'Distributor Secondary'!H22*'DSR Con %'!F104</f>
        <v>67.62</v>
      </c>
      <c r="I87" s="103">
        <f>'Distributor Secondary'!I22*'DSR Con %'!G104</f>
        <v>55.609928622412568</v>
      </c>
      <c r="J87" s="103">
        <f>'Distributor Secondary'!J22*'DSR Con %'!H104</f>
        <v>20.15085653104925</v>
      </c>
      <c r="K87" s="103">
        <f>'Distributor Secondary'!K22*'DSR Con %'!I104</f>
        <v>33.053840114204142</v>
      </c>
      <c r="L87" s="103">
        <f>'Distributor Secondary'!L22*'DSR Con %'!J104</f>
        <v>39.070942184154177</v>
      </c>
      <c r="M87" s="103">
        <f>'Distributor Secondary'!M22*'DSR Con %'!K104</f>
        <v>33.053840114204142</v>
      </c>
      <c r="N87" s="103">
        <f>'Distributor Secondary'!N22*'DSR Con %'!L104</f>
        <v>15.4771448965025</v>
      </c>
      <c r="O87" s="103">
        <f>'Distributor Secondary'!O22*'DSR Con %'!M104</f>
        <v>15.758693790149895</v>
      </c>
      <c r="P87" s="103">
        <f>'Distributor Secondary'!P22*'DSR Con %'!N104</f>
        <v>22.531955745895793</v>
      </c>
      <c r="Q87" s="103">
        <f>'Distributor Secondary'!Q22*'DSR Con %'!O104</f>
        <v>10.470121341898643</v>
      </c>
      <c r="R87" s="103">
        <f>'Distributor Secondary'!R22*'DSR Con %'!P104</f>
        <v>41.824525339043539</v>
      </c>
      <c r="S87" s="103">
        <f>'Distributor Secondary'!S22*'DSR Con %'!Q104</f>
        <v>31.37119200571021</v>
      </c>
      <c r="T87" s="103">
        <f>'Distributor Secondary'!T22*'DSR Con %'!R104</f>
        <v>31.37119200571021</v>
      </c>
      <c r="U87" s="103">
        <f>'Distributor Secondary'!U22*'DSR Con %'!S104</f>
        <v>31.37119200571021</v>
      </c>
      <c r="V87" s="103">
        <f>'Distributor Secondary'!V22*'DSR Con %'!T104</f>
        <v>2.6281599999999998</v>
      </c>
      <c r="W87" s="103">
        <f>'Distributor Secondary'!W22*'DSR Con %'!U104</f>
        <v>0.83247999999999989</v>
      </c>
      <c r="X87" s="103">
        <f>'Distributor Secondary'!X22*'DSR Con %'!V104</f>
        <v>12.790799999999999</v>
      </c>
      <c r="Y87" s="103">
        <f>'Distributor Secondary'!Y22*'DSR Con %'!W104</f>
        <v>6.1193300000000006</v>
      </c>
      <c r="Z87" s="103">
        <f>'Distributor Secondary'!Z22*'DSR Con %'!X104</f>
        <v>12.141</v>
      </c>
      <c r="AA87" s="103">
        <f>'Distributor Secondary'!AA22*'DSR Con %'!Y104</f>
        <v>14.38965</v>
      </c>
      <c r="AB87" s="103">
        <f>'Distributor Secondary'!AB22*'DSR Con %'!Z104</f>
        <v>9.6491999999999987</v>
      </c>
      <c r="AC87" s="103">
        <f>'Distributor Secondary'!AC22*'DSR Con %'!AA104</f>
        <v>15.1335</v>
      </c>
      <c r="AD87" s="103">
        <f>'Distributor Secondary'!AD22*'DSR Con %'!AB104</f>
        <v>13.799999999999999</v>
      </c>
      <c r="AE87" s="103">
        <f>'Distributor Secondary'!AE22*'DSR Con %'!AC104</f>
        <v>9.75</v>
      </c>
      <c r="AF87" s="103">
        <f>'Distributor Secondary'!AF22*'DSR Con %'!AD104</f>
        <v>34.35</v>
      </c>
      <c r="AG87" s="103">
        <f>'Distributor Secondary'!AG22*'DSR Con %'!AE104</f>
        <v>27.45</v>
      </c>
      <c r="AH87" s="103">
        <f>'Distributor Secondary'!AH22*'DSR Con %'!AF104</f>
        <v>5.4751900000000004</v>
      </c>
      <c r="AI87" s="103">
        <f>'Distributor Secondary'!AI22*'DSR Con %'!AG104</f>
        <v>16.66</v>
      </c>
      <c r="AJ87" s="103">
        <f>'Distributor Secondary'!AJ22*'DSR Con %'!AH104</f>
        <v>16.66</v>
      </c>
      <c r="AK87" s="103">
        <f>'Distributor Secondary'!AK22*'DSR Con %'!AI104</f>
        <v>9.75</v>
      </c>
      <c r="AL87" s="103">
        <f>'Distributor Secondary'!AL22*'DSR Con %'!AJ104</f>
        <v>11.96</v>
      </c>
      <c r="AM87" s="103">
        <f>'Distributor Secondary'!AM22*'DSR Con %'!AK104</f>
        <v>7.5734999999999992</v>
      </c>
      <c r="AN87" s="103">
        <f>'Distributor Secondary'!AN22*'DSR Con %'!AL104</f>
        <v>12.629249999999999</v>
      </c>
      <c r="AO87" s="103">
        <f>'Distributor Secondary'!AO22*'DSR Con %'!AM104</f>
        <v>0.60629999999999995</v>
      </c>
      <c r="AP87" s="103">
        <f>'Distributor Secondary'!AP22*'DSR Con %'!AN104</f>
        <v>7.2368999999999986</v>
      </c>
      <c r="AQ87" s="103">
        <f>'Distributor Secondary'!AQ22*'DSR Con %'!AO104</f>
        <v>2.5348499999999996</v>
      </c>
      <c r="AR87" s="103">
        <f>'Distributor Secondary'!AR22*'DSR Con %'!AP104</f>
        <v>9.75</v>
      </c>
      <c r="AS87" s="103">
        <f>'Distributor Secondary'!AS22*'DSR Con %'!AQ104</f>
        <v>10.097999999999999</v>
      </c>
      <c r="AT87" s="103">
        <f>'Distributor Secondary'!AT22*'DSR Con %'!AR104</f>
        <v>2.5289999999999999</v>
      </c>
      <c r="AU87" s="103">
        <f>'Distributor Secondary'!AU22*'DSR Con %'!AS104</f>
        <v>15.146999999999998</v>
      </c>
      <c r="AV87" s="103">
        <f>'Distributor Secondary'!AV22*'DSR Con %'!AT104</f>
        <v>5.04</v>
      </c>
    </row>
    <row r="88" spans="1:48" s="23" customFormat="1" ht="15">
      <c r="A88" s="139"/>
      <c r="B88" s="25" t="s">
        <v>161</v>
      </c>
      <c r="C88" s="25" t="s">
        <v>162</v>
      </c>
      <c r="D88" s="106" t="s">
        <v>52</v>
      </c>
      <c r="E88" s="117">
        <f t="shared" si="2"/>
        <v>1642211.5453403639</v>
      </c>
      <c r="F88" s="119">
        <f t="shared" si="3"/>
        <v>815.87651177373323</v>
      </c>
      <c r="G88" s="103">
        <f>'Distributor Secondary'!G22*'DSR Con %'!E105</f>
        <v>30.179593147751604</v>
      </c>
      <c r="H88" s="103">
        <f>'Distributor Secondary'!H22*'DSR Con %'!F105</f>
        <v>61.739999999999995</v>
      </c>
      <c r="I88" s="103">
        <f>'Distributor Secondary'!I22*'DSR Con %'!G105</f>
        <v>50.774282655246253</v>
      </c>
      <c r="J88" s="103">
        <f>'Distributor Secondary'!J22*'DSR Con %'!H105</f>
        <v>18.398608137044967</v>
      </c>
      <c r="K88" s="103">
        <f>'Distributor Secondary'!K22*'DSR Con %'!I105</f>
        <v>30.179593147751604</v>
      </c>
      <c r="L88" s="103">
        <f>'Distributor Secondary'!L22*'DSR Con %'!J105</f>
        <v>35.673468950749466</v>
      </c>
      <c r="M88" s="103">
        <f>'Distributor Secondary'!M22*'DSR Con %'!K105</f>
        <v>30.179593147751604</v>
      </c>
      <c r="N88" s="103">
        <f>'Distributor Secondary'!N22*'DSR Con %'!L105</f>
        <v>14.131306209850107</v>
      </c>
      <c r="O88" s="103">
        <f>'Distributor Secondary'!O22*'DSR Con %'!M105</f>
        <v>14.388372591006425</v>
      </c>
      <c r="P88" s="103">
        <f>'Distributor Secondary'!P22*'DSR Con %'!N105</f>
        <v>20.572655246252676</v>
      </c>
      <c r="Q88" s="103">
        <f>'Distributor Secondary'!Q22*'DSR Con %'!O105</f>
        <v>14.396416845110634</v>
      </c>
      <c r="R88" s="103">
        <f>'Distributor Secondary'!R22*'DSR Con %'!P105</f>
        <v>52.28065667380443</v>
      </c>
      <c r="S88" s="103">
        <f>'Distributor Secondary'!S22*'DSR Con %'!Q105</f>
        <v>39.213990007137767</v>
      </c>
      <c r="T88" s="103">
        <f>'Distributor Secondary'!T22*'DSR Con %'!R105</f>
        <v>39.213990007137767</v>
      </c>
      <c r="U88" s="103">
        <f>'Distributor Secondary'!U22*'DSR Con %'!S105</f>
        <v>39.213990007137767</v>
      </c>
      <c r="V88" s="103">
        <f>'Distributor Secondary'!V22*'DSR Con %'!T105</f>
        <v>3.2851999999999997</v>
      </c>
      <c r="W88" s="103">
        <f>'Distributor Secondary'!W22*'DSR Con %'!U105</f>
        <v>1.0406</v>
      </c>
      <c r="X88" s="103">
        <f>'Distributor Secondary'!X22*'DSR Con %'!V105</f>
        <v>12.454199999999998</v>
      </c>
      <c r="Y88" s="103">
        <f>'Distributor Secondary'!Y22*'DSR Con %'!W105</f>
        <v>5.9582949999999997</v>
      </c>
      <c r="Z88" s="103">
        <f>'Distributor Secondary'!Z22*'DSR Con %'!X105</f>
        <v>11.8215</v>
      </c>
      <c r="AA88" s="103">
        <f>'Distributor Secondary'!AA22*'DSR Con %'!Y105</f>
        <v>14.010975</v>
      </c>
      <c r="AB88" s="103">
        <f>'Distributor Secondary'!AB22*'DSR Con %'!Z105</f>
        <v>11.579039999999997</v>
      </c>
      <c r="AC88" s="103">
        <f>'Distributor Secondary'!AC22*'DSR Con %'!AA105</f>
        <v>18.1602</v>
      </c>
      <c r="AD88" s="103">
        <f>'Distributor Secondary'!AD22*'DSR Con %'!AB105</f>
        <v>16.559999999999999</v>
      </c>
      <c r="AE88" s="103">
        <f>'Distributor Secondary'!AE22*'DSR Con %'!AC105</f>
        <v>11.7</v>
      </c>
      <c r="AF88" s="103">
        <f>'Distributor Secondary'!AF22*'DSR Con %'!AD105</f>
        <v>41.22</v>
      </c>
      <c r="AG88" s="103">
        <f>'Distributor Secondary'!AG22*'DSR Con %'!AE105</f>
        <v>32.94</v>
      </c>
      <c r="AH88" s="103">
        <f>'Distributor Secondary'!AH22*'DSR Con %'!AF105</f>
        <v>5.6362249999999996</v>
      </c>
      <c r="AI88" s="103">
        <f>'Distributor Secondary'!AI22*'DSR Con %'!AG105</f>
        <v>17.149999999999999</v>
      </c>
      <c r="AJ88" s="103">
        <f>'Distributor Secondary'!AJ22*'DSR Con %'!AH105</f>
        <v>17.149999999999999</v>
      </c>
      <c r="AK88" s="103">
        <f>'Distributor Secondary'!AK22*'DSR Con %'!AI105</f>
        <v>11.7</v>
      </c>
      <c r="AL88" s="103">
        <f>'Distributor Secondary'!AL22*'DSR Con %'!AJ105</f>
        <v>5.2</v>
      </c>
      <c r="AM88" s="103">
        <f>'Distributor Secondary'!AM22*'DSR Con %'!AK105</f>
        <v>9.0881999999999987</v>
      </c>
      <c r="AN88" s="103">
        <f>'Distributor Secondary'!AN22*'DSR Con %'!AL105</f>
        <v>15.155099999999997</v>
      </c>
      <c r="AO88" s="103">
        <f>'Distributor Secondary'!AO22*'DSR Con %'!AM105</f>
        <v>0.72755999999999998</v>
      </c>
      <c r="AP88" s="103">
        <f>'Distributor Secondary'!AP22*'DSR Con %'!AN105</f>
        <v>8.6842799999999993</v>
      </c>
      <c r="AQ88" s="103">
        <f>'Distributor Secondary'!AQ22*'DSR Con %'!AO105</f>
        <v>3.0418199999999995</v>
      </c>
      <c r="AR88" s="103">
        <f>'Distributor Secondary'!AR22*'DSR Con %'!AP105</f>
        <v>11.7</v>
      </c>
      <c r="AS88" s="103">
        <f>'Distributor Secondary'!AS22*'DSR Con %'!AQ105</f>
        <v>12.117599999999998</v>
      </c>
      <c r="AT88" s="103">
        <f>'Distributor Secondary'!AT22*'DSR Con %'!AR105</f>
        <v>3.0347999999999997</v>
      </c>
      <c r="AU88" s="103">
        <f>'Distributor Secondary'!AU22*'DSR Con %'!AS105</f>
        <v>18.176399999999997</v>
      </c>
      <c r="AV88" s="103">
        <f>'Distributor Secondary'!AV22*'DSR Con %'!AT105</f>
        <v>6.048</v>
      </c>
    </row>
    <row r="89" spans="1:48" s="23" customFormat="1" ht="15">
      <c r="A89" s="139"/>
      <c r="B89" s="25" t="s">
        <v>163</v>
      </c>
      <c r="C89" s="25" t="s">
        <v>164</v>
      </c>
      <c r="D89" s="106" t="s">
        <v>52</v>
      </c>
      <c r="E89" s="117">
        <f t="shared" si="2"/>
        <v>1250411.44751192</v>
      </c>
      <c r="F89" s="119">
        <f t="shared" si="3"/>
        <v>642.50229387937202</v>
      </c>
      <c r="G89" s="103">
        <f>'Distributor Secondary'!G22*'DSR Con %'!E106</f>
        <v>27.305346181299072</v>
      </c>
      <c r="H89" s="103">
        <f>'Distributor Secondary'!H22*'DSR Con %'!F106</f>
        <v>55.86</v>
      </c>
      <c r="I89" s="103">
        <f>'Distributor Secondary'!I22*'DSR Con %'!G106</f>
        <v>45.938636688079946</v>
      </c>
      <c r="J89" s="103">
        <f>'Distributor Secondary'!J22*'DSR Con %'!H106</f>
        <v>16.646359743040687</v>
      </c>
      <c r="K89" s="103">
        <f>'Distributor Secondary'!K22*'DSR Con %'!I106</f>
        <v>27.305346181299072</v>
      </c>
      <c r="L89" s="103">
        <f>'Distributor Secondary'!L22*'DSR Con %'!J106</f>
        <v>32.275995717344756</v>
      </c>
      <c r="M89" s="103">
        <f>'Distributor Secondary'!M22*'DSR Con %'!K106</f>
        <v>27.305346181299072</v>
      </c>
      <c r="N89" s="103">
        <f>'Distributor Secondary'!N22*'DSR Con %'!L106</f>
        <v>12.785467523197717</v>
      </c>
      <c r="O89" s="103">
        <f>'Distributor Secondary'!O22*'DSR Con %'!M106</f>
        <v>13.018051391862956</v>
      </c>
      <c r="P89" s="103">
        <f>'Distributor Secondary'!P22*'DSR Con %'!N106</f>
        <v>18.613354746609566</v>
      </c>
      <c r="Q89" s="103">
        <f>'Distributor Secondary'!Q22*'DSR Con %'!O106</f>
        <v>7.8525910064239826</v>
      </c>
      <c r="R89" s="103">
        <f>'Distributor Secondary'!R22*'DSR Con %'!P106</f>
        <v>31.368394004282653</v>
      </c>
      <c r="S89" s="103">
        <f>'Distributor Secondary'!S22*'DSR Con %'!Q106</f>
        <v>33.331891506067102</v>
      </c>
      <c r="T89" s="103">
        <f>'Distributor Secondary'!T22*'DSR Con %'!R106</f>
        <v>23.528394004282656</v>
      </c>
      <c r="U89" s="103">
        <f>'Distributor Secondary'!U22*'DSR Con %'!S106</f>
        <v>23.528394004282656</v>
      </c>
      <c r="V89" s="103">
        <f>'Distributor Secondary'!V22*'DSR Con %'!T106</f>
        <v>1.9711199999999998</v>
      </c>
      <c r="W89" s="103">
        <f>'Distributor Secondary'!W22*'DSR Con %'!U106</f>
        <v>0.62435999999999992</v>
      </c>
      <c r="X89" s="103">
        <f>'Distributor Secondary'!X22*'DSR Con %'!V106</f>
        <v>12.117599999999998</v>
      </c>
      <c r="Y89" s="103">
        <f>'Distributor Secondary'!Y22*'DSR Con %'!W106</f>
        <v>5.7972599999999996</v>
      </c>
      <c r="Z89" s="103">
        <f>'Distributor Secondary'!Z22*'DSR Con %'!X106</f>
        <v>11.501999999999999</v>
      </c>
      <c r="AA89" s="103">
        <f>'Distributor Secondary'!AA22*'DSR Con %'!Y106</f>
        <v>13.632299999999999</v>
      </c>
      <c r="AB89" s="103">
        <f>'Distributor Secondary'!AB22*'DSR Con %'!Z106</f>
        <v>7.7193599999999982</v>
      </c>
      <c r="AC89" s="103">
        <f>'Distributor Secondary'!AC22*'DSR Con %'!AA106</f>
        <v>12.1068</v>
      </c>
      <c r="AD89" s="103">
        <f>'Distributor Secondary'!AD22*'DSR Con %'!AB106</f>
        <v>11.04</v>
      </c>
      <c r="AE89" s="103">
        <f>'Distributor Secondary'!AE22*'DSR Con %'!AC106</f>
        <v>7.8</v>
      </c>
      <c r="AF89" s="103">
        <f>'Distributor Secondary'!AF22*'DSR Con %'!AD106</f>
        <v>27.48</v>
      </c>
      <c r="AG89" s="103">
        <f>'Distributor Secondary'!AG22*'DSR Con %'!AE106</f>
        <v>21.96</v>
      </c>
      <c r="AH89" s="103">
        <f>'Distributor Secondary'!AH22*'DSR Con %'!AF106</f>
        <v>4.9920850000000003</v>
      </c>
      <c r="AI89" s="103">
        <f>'Distributor Secondary'!AI22*'DSR Con %'!AG106</f>
        <v>15.19</v>
      </c>
      <c r="AJ89" s="103">
        <f>'Distributor Secondary'!AJ22*'DSR Con %'!AH106</f>
        <v>15.19</v>
      </c>
      <c r="AK89" s="103">
        <f>'Distributor Secondary'!AK22*'DSR Con %'!AI106</f>
        <v>7.8</v>
      </c>
      <c r="AL89" s="103">
        <f>'Distributor Secondary'!AL22*'DSR Con %'!AJ106</f>
        <v>10.4</v>
      </c>
      <c r="AM89" s="103">
        <f>'Distributor Secondary'!AM22*'DSR Con %'!AK106</f>
        <v>6.0587999999999989</v>
      </c>
      <c r="AN89" s="103">
        <f>'Distributor Secondary'!AN22*'DSR Con %'!AL106</f>
        <v>10.103399999999999</v>
      </c>
      <c r="AO89" s="103">
        <f>'Distributor Secondary'!AO22*'DSR Con %'!AM106</f>
        <v>0.48503999999999997</v>
      </c>
      <c r="AP89" s="103">
        <f>'Distributor Secondary'!AP22*'DSR Con %'!AN106</f>
        <v>5.7895199999999996</v>
      </c>
      <c r="AQ89" s="103">
        <f>'Distributor Secondary'!AQ22*'DSR Con %'!AO106</f>
        <v>2.0278799999999997</v>
      </c>
      <c r="AR89" s="103">
        <f>'Distributor Secondary'!AR22*'DSR Con %'!AP106</f>
        <v>7.8</v>
      </c>
      <c r="AS89" s="103">
        <f>'Distributor Secondary'!AS22*'DSR Con %'!AQ106</f>
        <v>8.0783999999999985</v>
      </c>
      <c r="AT89" s="103">
        <f>'Distributor Secondary'!AT22*'DSR Con %'!AR106</f>
        <v>2.0231999999999997</v>
      </c>
      <c r="AU89" s="103">
        <f>'Distributor Secondary'!AU22*'DSR Con %'!AS106</f>
        <v>12.117599999999998</v>
      </c>
      <c r="AV89" s="103">
        <f>'Distributor Secondary'!AV22*'DSR Con %'!AT106</f>
        <v>4.032</v>
      </c>
    </row>
    <row r="90" spans="1:48" s="23" customFormat="1" ht="15">
      <c r="A90" s="139"/>
      <c r="B90" s="25" t="s">
        <v>165</v>
      </c>
      <c r="C90" s="25" t="s">
        <v>166</v>
      </c>
      <c r="D90" s="106" t="s">
        <v>52</v>
      </c>
      <c r="E90" s="117">
        <f t="shared" si="2"/>
        <v>1591054.8261095292</v>
      </c>
      <c r="F90" s="119">
        <f t="shared" si="3"/>
        <v>723.01188213062096</v>
      </c>
      <c r="G90" s="103">
        <f>'Distributor Secondary'!G22*'DSR Con %'!E107</f>
        <v>21.556852248394005</v>
      </c>
      <c r="H90" s="103">
        <f>'Distributor Secondary'!H22*'DSR Con %'!F107</f>
        <v>44.1</v>
      </c>
      <c r="I90" s="103">
        <f>'Distributor Secondary'!I22*'DSR Con %'!G107</f>
        <v>36.267344753747324</v>
      </c>
      <c r="J90" s="103">
        <f>'Distributor Secondary'!J22*'DSR Con %'!H107</f>
        <v>13.141862955032119</v>
      </c>
      <c r="K90" s="103">
        <f>'Distributor Secondary'!K22*'DSR Con %'!I107</f>
        <v>21.556852248394005</v>
      </c>
      <c r="L90" s="103">
        <f>'Distributor Secondary'!L22*'DSR Con %'!J107</f>
        <v>25.481049250535332</v>
      </c>
      <c r="M90" s="103">
        <f>'Distributor Secondary'!M22*'DSR Con %'!K107</f>
        <v>21.556852248394005</v>
      </c>
      <c r="N90" s="103">
        <f>'Distributor Secondary'!N22*'DSR Con %'!L107</f>
        <v>10.093790149892934</v>
      </c>
      <c r="O90" s="103">
        <f>'Distributor Secondary'!O22*'DSR Con %'!M107</f>
        <v>10.277408993576017</v>
      </c>
      <c r="P90" s="103">
        <f>'Distributor Secondary'!P22*'DSR Con %'!N107</f>
        <v>14.694753747323341</v>
      </c>
      <c r="Q90" s="103">
        <f>'Distributor Secondary'!Q22*'DSR Con %'!O107</f>
        <v>11.778886509635974</v>
      </c>
      <c r="R90" s="103">
        <f>'Distributor Secondary'!R22*'DSR Con %'!P107</f>
        <v>47.052591006423981</v>
      </c>
      <c r="S90" s="103">
        <f>'Distributor Secondary'!S22*'DSR Con %'!Q107</f>
        <v>35.292591006423983</v>
      </c>
      <c r="T90" s="103">
        <f>'Distributor Secondary'!T22*'DSR Con %'!R107</f>
        <v>35.292591006423983</v>
      </c>
      <c r="U90" s="103">
        <f>'Distributor Secondary'!U22*'DSR Con %'!S107</f>
        <v>35.292591006423983</v>
      </c>
      <c r="V90" s="103">
        <f>'Distributor Secondary'!V22*'DSR Con %'!T107</f>
        <v>2.9566799999999995</v>
      </c>
      <c r="W90" s="103">
        <f>'Distributor Secondary'!W22*'DSR Con %'!U107</f>
        <v>0.93653999999999982</v>
      </c>
      <c r="X90" s="103">
        <f>'Distributor Secondary'!X22*'DSR Con %'!V107</f>
        <v>9.7613999999999983</v>
      </c>
      <c r="Y90" s="103">
        <f>'Distributor Secondary'!Y22*'DSR Con %'!W107</f>
        <v>4.6700149999999994</v>
      </c>
      <c r="Z90" s="103">
        <f>'Distributor Secondary'!Z22*'DSR Con %'!X107</f>
        <v>9.2654999999999994</v>
      </c>
      <c r="AA90" s="103">
        <f>'Distributor Secondary'!AA22*'DSR Con %'!Y107</f>
        <v>10.981574999999999</v>
      </c>
      <c r="AB90" s="103">
        <f>'Distributor Secondary'!AB22*'DSR Con %'!Z107</f>
        <v>12.865599999999999</v>
      </c>
      <c r="AC90" s="103">
        <f>'Distributor Secondary'!AC22*'DSR Con %'!AA107</f>
        <v>20.178000000000001</v>
      </c>
      <c r="AD90" s="103">
        <f>'Distributor Secondary'!AD22*'DSR Con %'!AB107</f>
        <v>18.400000000000002</v>
      </c>
      <c r="AE90" s="103">
        <f>'Distributor Secondary'!AE22*'DSR Con %'!AC107</f>
        <v>13</v>
      </c>
      <c r="AF90" s="103">
        <f>'Distributor Secondary'!AF22*'DSR Con %'!AD107</f>
        <v>45.800000000000004</v>
      </c>
      <c r="AG90" s="103">
        <f>'Distributor Secondary'!AG22*'DSR Con %'!AE107</f>
        <v>36.6</v>
      </c>
      <c r="AH90" s="103">
        <f>'Distributor Secondary'!AH22*'DSR Con %'!AF107</f>
        <v>5.3141550000000004</v>
      </c>
      <c r="AI90" s="103">
        <f>'Distributor Secondary'!AI22*'DSR Con %'!AG107</f>
        <v>16.170000000000002</v>
      </c>
      <c r="AJ90" s="103">
        <f>'Distributor Secondary'!AJ22*'DSR Con %'!AH107</f>
        <v>16.170000000000002</v>
      </c>
      <c r="AK90" s="103">
        <f>'Distributor Secondary'!AK22*'DSR Con %'!AI107</f>
        <v>13</v>
      </c>
      <c r="AL90" s="103">
        <f>'Distributor Secondary'!AL22*'DSR Con %'!AJ107</f>
        <v>5.98</v>
      </c>
      <c r="AM90" s="103">
        <f>'Distributor Secondary'!AM22*'DSR Con %'!AK107</f>
        <v>10.097999999999999</v>
      </c>
      <c r="AN90" s="103">
        <f>'Distributor Secondary'!AN22*'DSR Con %'!AL107</f>
        <v>16.838999999999999</v>
      </c>
      <c r="AO90" s="103">
        <f>'Distributor Secondary'!AO22*'DSR Con %'!AM107</f>
        <v>0.80840000000000001</v>
      </c>
      <c r="AP90" s="103">
        <f>'Distributor Secondary'!AP22*'DSR Con %'!AN107</f>
        <v>9.6492000000000004</v>
      </c>
      <c r="AQ90" s="103">
        <f>'Distributor Secondary'!AQ22*'DSR Con %'!AO107</f>
        <v>3.3797999999999995</v>
      </c>
      <c r="AR90" s="103">
        <f>'Distributor Secondary'!AR22*'DSR Con %'!AP107</f>
        <v>13</v>
      </c>
      <c r="AS90" s="103">
        <f>'Distributor Secondary'!AS22*'DSR Con %'!AQ107</f>
        <v>13.463999999999999</v>
      </c>
      <c r="AT90" s="103">
        <f>'Distributor Secondary'!AT22*'DSR Con %'!AR107</f>
        <v>3.3719999999999999</v>
      </c>
      <c r="AU90" s="103">
        <f>'Distributor Secondary'!AU22*'DSR Con %'!AS107</f>
        <v>20.195999999999998</v>
      </c>
      <c r="AV90" s="103">
        <f>'Distributor Secondary'!AV22*'DSR Con %'!AT107</f>
        <v>6.7200000000000006</v>
      </c>
    </row>
    <row r="91" spans="1:48" s="23" customFormat="1" ht="15">
      <c r="A91" s="139"/>
      <c r="B91" s="25" t="s">
        <v>167</v>
      </c>
      <c r="C91" s="25" t="s">
        <v>103</v>
      </c>
      <c r="D91" s="106" t="s">
        <v>52</v>
      </c>
      <c r="E91" s="117">
        <f t="shared" si="2"/>
        <v>1549233.7452097435</v>
      </c>
      <c r="F91" s="119">
        <f t="shared" si="3"/>
        <v>681.30461756245563</v>
      </c>
      <c r="G91" s="103">
        <f>'Distributor Secondary'!G22*'DSR Con %'!E108</f>
        <v>17.245481798715204</v>
      </c>
      <c r="H91" s="103">
        <f>'Distributor Secondary'!H22*'DSR Con %'!F108</f>
        <v>35.28</v>
      </c>
      <c r="I91" s="103">
        <f>'Distributor Secondary'!I22*'DSR Con %'!G108</f>
        <v>29.013875802997859</v>
      </c>
      <c r="J91" s="103">
        <f>'Distributor Secondary'!J22*'DSR Con %'!H108</f>
        <v>10.513490364025696</v>
      </c>
      <c r="K91" s="103">
        <f>'Distributor Secondary'!K22*'DSR Con %'!I108</f>
        <v>17.245481798715204</v>
      </c>
      <c r="L91" s="103">
        <f>'Distributor Secondary'!L22*'DSR Con %'!J108</f>
        <v>20.384839400428266</v>
      </c>
      <c r="M91" s="103">
        <f>'Distributor Secondary'!M22*'DSR Con %'!K108</f>
        <v>17.245481798715204</v>
      </c>
      <c r="N91" s="103">
        <f>'Distributor Secondary'!N22*'DSR Con %'!L108</f>
        <v>8.0750321199143471</v>
      </c>
      <c r="O91" s="103">
        <f>'Distributor Secondary'!O22*'DSR Con %'!M108</f>
        <v>8.2219271948608146</v>
      </c>
      <c r="P91" s="103">
        <f>'Distributor Secondary'!P22*'DSR Con %'!N108</f>
        <v>11.755802997858673</v>
      </c>
      <c r="Q91" s="103">
        <f>'Distributor Secondary'!Q22*'DSR Con %'!O108</f>
        <v>11.124503925767309</v>
      </c>
      <c r="R91" s="103">
        <f>'Distributor Secondary'!R22*'DSR Con %'!P108</f>
        <v>49.666623840114205</v>
      </c>
      <c r="S91" s="103">
        <f>'Distributor Secondary'!S22*'DSR Con %'!Q108</f>
        <v>37.253290506780871</v>
      </c>
      <c r="T91" s="103">
        <f>'Distributor Secondary'!T22*'DSR Con %'!R108</f>
        <v>37.253290506780871</v>
      </c>
      <c r="U91" s="103">
        <f>'Distributor Secondary'!U22*'DSR Con %'!S108</f>
        <v>37.253290506780871</v>
      </c>
      <c r="V91" s="103">
        <f>'Distributor Secondary'!V22*'DSR Con %'!T108</f>
        <v>3.1209399999999996</v>
      </c>
      <c r="W91" s="103">
        <f>'Distributor Secondary'!W22*'DSR Con %'!U108</f>
        <v>0.98856999999999995</v>
      </c>
      <c r="X91" s="103">
        <f>'Distributor Secondary'!X22*'DSR Con %'!V108</f>
        <v>9.4247999999999994</v>
      </c>
      <c r="Y91" s="103">
        <f>'Distributor Secondary'!Y22*'DSR Con %'!W108</f>
        <v>4.5089800000000002</v>
      </c>
      <c r="Z91" s="103">
        <f>'Distributor Secondary'!Z22*'DSR Con %'!X108</f>
        <v>8.9460000000000015</v>
      </c>
      <c r="AA91" s="103">
        <f>'Distributor Secondary'!AA22*'DSR Con %'!Y108</f>
        <v>10.602900000000002</v>
      </c>
      <c r="AB91" s="103">
        <f>'Distributor Secondary'!AB22*'DSR Con %'!Z108</f>
        <v>12.865599999999999</v>
      </c>
      <c r="AC91" s="103">
        <f>'Distributor Secondary'!AC22*'DSR Con %'!AA108</f>
        <v>20.178000000000001</v>
      </c>
      <c r="AD91" s="103">
        <f>'Distributor Secondary'!AD22*'DSR Con %'!AB108</f>
        <v>18.400000000000002</v>
      </c>
      <c r="AE91" s="103">
        <f>'Distributor Secondary'!AE22*'DSR Con %'!AC108</f>
        <v>13</v>
      </c>
      <c r="AF91" s="103">
        <f>'Distributor Secondary'!AF22*'DSR Con %'!AD108</f>
        <v>45.800000000000004</v>
      </c>
      <c r="AG91" s="103">
        <f>'Distributor Secondary'!AG22*'DSR Con %'!AE108</f>
        <v>36.6</v>
      </c>
      <c r="AH91" s="103">
        <f>'Distributor Secondary'!AH22*'DSR Con %'!AF108</f>
        <v>4.6700149999999994</v>
      </c>
      <c r="AI91" s="103">
        <f>'Distributor Secondary'!AI22*'DSR Con %'!AG108</f>
        <v>14.209999999999999</v>
      </c>
      <c r="AJ91" s="103">
        <f>'Distributor Secondary'!AJ22*'DSR Con %'!AH108</f>
        <v>14.209999999999999</v>
      </c>
      <c r="AK91" s="103">
        <f>'Distributor Secondary'!AK22*'DSR Con %'!AI108</f>
        <v>13</v>
      </c>
      <c r="AL91" s="103">
        <f>'Distributor Secondary'!AL22*'DSR Con %'!AJ108</f>
        <v>5.72</v>
      </c>
      <c r="AM91" s="103">
        <f>'Distributor Secondary'!AM22*'DSR Con %'!AK108</f>
        <v>10.097999999999999</v>
      </c>
      <c r="AN91" s="103">
        <f>'Distributor Secondary'!AN22*'DSR Con %'!AL108</f>
        <v>16.838999999999999</v>
      </c>
      <c r="AO91" s="103">
        <f>'Distributor Secondary'!AO22*'DSR Con %'!AM108</f>
        <v>0.80840000000000001</v>
      </c>
      <c r="AP91" s="103">
        <f>'Distributor Secondary'!AP22*'DSR Con %'!AN108</f>
        <v>9.6492000000000004</v>
      </c>
      <c r="AQ91" s="103">
        <f>'Distributor Secondary'!AQ22*'DSR Con %'!AO108</f>
        <v>3.3797999999999995</v>
      </c>
      <c r="AR91" s="103">
        <f>'Distributor Secondary'!AR22*'DSR Con %'!AP108</f>
        <v>13</v>
      </c>
      <c r="AS91" s="103">
        <f>'Distributor Secondary'!AS22*'DSR Con %'!AQ108</f>
        <v>13.463999999999999</v>
      </c>
      <c r="AT91" s="103">
        <f>'Distributor Secondary'!AT22*'DSR Con %'!AR108</f>
        <v>3.3719999999999999</v>
      </c>
      <c r="AU91" s="103">
        <f>'Distributor Secondary'!AU22*'DSR Con %'!AS108</f>
        <v>20.195999999999998</v>
      </c>
      <c r="AV91" s="103">
        <f>'Distributor Secondary'!AV22*'DSR Con %'!AT108</f>
        <v>6.7200000000000006</v>
      </c>
    </row>
    <row r="92" spans="1:48" s="23" customFormat="1" ht="15">
      <c r="A92" s="139" t="s">
        <v>73</v>
      </c>
      <c r="B92" s="25" t="s">
        <v>113</v>
      </c>
      <c r="C92" s="25" t="s">
        <v>114</v>
      </c>
      <c r="D92" s="106" t="s">
        <v>52</v>
      </c>
      <c r="E92" s="117">
        <f t="shared" si="2"/>
        <v>4790098.3063125014</v>
      </c>
      <c r="F92" s="119">
        <f t="shared" si="3"/>
        <v>2354.8545000000008</v>
      </c>
      <c r="G92" s="99">
        <f>'Distributor Secondary'!G23*'DSR Con %'!E110</f>
        <v>71.907500000000013</v>
      </c>
      <c r="H92" s="99">
        <f>'Distributor Secondary'!H23*'DSR Con %'!F110</f>
        <v>147.10500000000002</v>
      </c>
      <c r="I92" s="99">
        <f>'Distributor Secondary'!I23*'DSR Con %'!G110</f>
        <v>120.97750000000001</v>
      </c>
      <c r="J92" s="99">
        <f>'Distributor Secondary'!J23*'DSR Con %'!H110</f>
        <v>43.837500000000006</v>
      </c>
      <c r="K92" s="99">
        <f>'Distributor Secondary'!K23*'DSR Con %'!I110</f>
        <v>71.907500000000013</v>
      </c>
      <c r="L92" s="99">
        <f>'Distributor Secondary'!L23*'DSR Con %'!J110</f>
        <v>84.997500000000002</v>
      </c>
      <c r="M92" s="99">
        <f>'Distributor Secondary'!M23*'DSR Con %'!K110</f>
        <v>71.907500000000013</v>
      </c>
      <c r="N92" s="99">
        <f>'Distributor Secondary'!N23*'DSR Con %'!L110</f>
        <v>33.67</v>
      </c>
      <c r="O92" s="99">
        <f>'Distributor Secondary'!O23*'DSR Con %'!M110</f>
        <v>34.282500000000006</v>
      </c>
      <c r="P92" s="99">
        <f>'Distributor Secondary'!P23*'DSR Con %'!N110</f>
        <v>49.017500000000005</v>
      </c>
      <c r="Q92" s="99">
        <f>'Distributor Secondary'!Q23*'DSR Con %'!O110</f>
        <v>32.7425</v>
      </c>
      <c r="R92" s="99">
        <f>'Distributor Secondary'!R23*'DSR Con %'!P110</f>
        <v>130.79500000000002</v>
      </c>
      <c r="S92" s="99">
        <f>'Distributor Secondary'!S23*'DSR Con %'!Q110</f>
        <v>98.105000000000004</v>
      </c>
      <c r="T92" s="99">
        <f>'Distributor Secondary'!T23*'DSR Con %'!R110</f>
        <v>98.105000000000004</v>
      </c>
      <c r="U92" s="99">
        <f>'Distributor Secondary'!U23*'DSR Con %'!S110</f>
        <v>98.105000000000004</v>
      </c>
      <c r="V92" s="99">
        <f>'Distributor Secondary'!V23*'DSR Con %'!T110</f>
        <v>9.5500000000000007</v>
      </c>
      <c r="W92" s="99">
        <f>'Distributor Secondary'!W23*'DSR Con %'!U110</f>
        <v>3.0250000000000004</v>
      </c>
      <c r="X92" s="99">
        <f>'Distributor Secondary'!X23*'DSR Con %'!V110</f>
        <v>37.4</v>
      </c>
      <c r="Y92" s="99">
        <f>'Distributor Secondary'!Y23*'DSR Con %'!W110</f>
        <v>22.095500000000001</v>
      </c>
      <c r="Z92" s="99">
        <f>'Distributor Secondary'!Z23*'DSR Con %'!X110</f>
        <v>41.89</v>
      </c>
      <c r="AA92" s="99">
        <f>'Distributor Secondary'!AA23*'DSR Con %'!Y110</f>
        <v>49.648499999999999</v>
      </c>
      <c r="AB92" s="99">
        <f>'Distributor Secondary'!AB23*'DSR Con %'!Z110</f>
        <v>44.131999999999998</v>
      </c>
      <c r="AC92" s="99">
        <f>'Distributor Secondary'!AC23*'DSR Con %'!AA110</f>
        <v>66.138999999999996</v>
      </c>
      <c r="AD92" s="99">
        <f>'Distributor Secondary'!AD23*'DSR Con %'!AB110</f>
        <v>76.7</v>
      </c>
      <c r="AE92" s="99">
        <f>'Distributor Secondary'!AE23*'DSR Con %'!AC110</f>
        <v>54.87</v>
      </c>
      <c r="AF92" s="99">
        <f>'Distributor Secondary'!AF23*'DSR Con %'!AD110</f>
        <v>191.16</v>
      </c>
      <c r="AG92" s="99">
        <f>'Distributor Secondary'!AG23*'DSR Con %'!AE110</f>
        <v>155.4</v>
      </c>
      <c r="AH92" s="99">
        <f>'Distributor Secondary'!AH23*'DSR Con %'!AF110</f>
        <v>22.470000000000002</v>
      </c>
      <c r="AI92" s="99">
        <f>'Distributor Secondary'!AI23*'DSR Con %'!AG110</f>
        <v>83.399999999999991</v>
      </c>
      <c r="AJ92" s="99">
        <f>'Distributor Secondary'!AJ23*'DSR Con %'!AH110</f>
        <v>48.65</v>
      </c>
      <c r="AK92" s="99">
        <f>'Distributor Secondary'!AK23*'DSR Con %'!AI110</f>
        <v>32.549999999999997</v>
      </c>
      <c r="AL92" s="99">
        <f>'Distributor Secondary'!AL23*'DSR Con %'!AJ110</f>
        <v>25.9</v>
      </c>
      <c r="AM92" s="99">
        <f>'Distributor Secondary'!AM23*'DSR Con %'!AK110</f>
        <v>19.634999999999998</v>
      </c>
      <c r="AN92" s="99">
        <f>'Distributor Secondary'!AN23*'DSR Con %'!AL110</f>
        <v>32.7425</v>
      </c>
      <c r="AO92" s="99">
        <f>'Distributor Secondary'!AO23*'DSR Con %'!AM110</f>
        <v>1.645</v>
      </c>
      <c r="AP92" s="99">
        <f>'Distributor Secondary'!AP23*'DSR Con %'!AN110</f>
        <v>19.634999999999998</v>
      </c>
      <c r="AQ92" s="99">
        <f>'Distributor Secondary'!AQ23*'DSR Con %'!AO110</f>
        <v>6.8775000000000004</v>
      </c>
      <c r="AR92" s="99">
        <f>'Distributor Secondary'!AR23*'DSR Con %'!AP110</f>
        <v>32.549999999999997</v>
      </c>
      <c r="AS92" s="99">
        <f>'Distributor Secondary'!AS23*'DSR Con %'!AQ110</f>
        <v>27.489000000000001</v>
      </c>
      <c r="AT92" s="99">
        <f>'Distributor Secondary'!AT23*'DSR Con %'!AR110</f>
        <v>6.8845000000000001</v>
      </c>
      <c r="AU92" s="99">
        <f>'Distributor Secondary'!AU23*'DSR Con %'!AS110</f>
        <v>41.233500000000006</v>
      </c>
      <c r="AV92" s="99">
        <f>'Distributor Secondary'!AV23*'DSR Con %'!AT110</f>
        <v>13.72</v>
      </c>
    </row>
    <row r="93" spans="1:48" s="23" customFormat="1" ht="15">
      <c r="A93" s="139"/>
      <c r="B93" s="25" t="s">
        <v>115</v>
      </c>
      <c r="C93" s="25" t="s">
        <v>116</v>
      </c>
      <c r="D93" s="106" t="s">
        <v>52</v>
      </c>
      <c r="E93" s="117">
        <f t="shared" si="2"/>
        <v>1481130.0167950001</v>
      </c>
      <c r="F93" s="119">
        <f t="shared" si="3"/>
        <v>610.0440000000001</v>
      </c>
      <c r="G93" s="99">
        <f>'Distributor Secondary'!G23*'DSR Con %'!E111</f>
        <v>17.257800000000003</v>
      </c>
      <c r="H93" s="99">
        <f>'Distributor Secondary'!H23*'DSR Con %'!F111</f>
        <v>35.305200000000006</v>
      </c>
      <c r="I93" s="99">
        <f>'Distributor Secondary'!I23*'DSR Con %'!G111</f>
        <v>29.034600000000001</v>
      </c>
      <c r="J93" s="99">
        <f>'Distributor Secondary'!J23*'DSR Con %'!H111</f>
        <v>10.521000000000001</v>
      </c>
      <c r="K93" s="99">
        <f>'Distributor Secondary'!K23*'DSR Con %'!I111</f>
        <v>17.257800000000003</v>
      </c>
      <c r="L93" s="99">
        <f>'Distributor Secondary'!L23*'DSR Con %'!J111</f>
        <v>20.3994</v>
      </c>
      <c r="M93" s="99">
        <f>'Distributor Secondary'!M23*'DSR Con %'!K111</f>
        <v>17.257800000000003</v>
      </c>
      <c r="N93" s="99">
        <f>'Distributor Secondary'!N23*'DSR Con %'!L111</f>
        <v>8.0808</v>
      </c>
      <c r="O93" s="99">
        <f>'Distributor Secondary'!O23*'DSR Con %'!M111</f>
        <v>8.227800000000002</v>
      </c>
      <c r="P93" s="99">
        <f>'Distributor Secondary'!P23*'DSR Con %'!N111</f>
        <v>11.764200000000001</v>
      </c>
      <c r="Q93" s="99">
        <f>'Distributor Secondary'!Q23*'DSR Con %'!O111</f>
        <v>7.8582000000000001</v>
      </c>
      <c r="R93" s="99">
        <f>'Distributor Secondary'!R23*'DSR Con %'!P111</f>
        <v>31.390800000000002</v>
      </c>
      <c r="S93" s="99">
        <f>'Distributor Secondary'!S23*'DSR Con %'!Q111</f>
        <v>23.545200000000001</v>
      </c>
      <c r="T93" s="99">
        <f>'Distributor Secondary'!T23*'DSR Con %'!R111</f>
        <v>23.545200000000001</v>
      </c>
      <c r="U93" s="99">
        <f>'Distributor Secondary'!U23*'DSR Con %'!S111</f>
        <v>23.545200000000001</v>
      </c>
      <c r="V93" s="99">
        <f>'Distributor Secondary'!V23*'DSR Con %'!T111</f>
        <v>2.2920000000000003</v>
      </c>
      <c r="W93" s="99">
        <f>'Distributor Secondary'!W23*'DSR Con %'!U111</f>
        <v>0.72600000000000009</v>
      </c>
      <c r="X93" s="99">
        <f>'Distributor Secondary'!X23*'DSR Con %'!V111</f>
        <v>8.9759999999999991</v>
      </c>
      <c r="Y93" s="99">
        <f>'Distributor Secondary'!Y23*'DSR Con %'!W111</f>
        <v>3.7450000000000006</v>
      </c>
      <c r="Z93" s="99">
        <f>'Distributor Secondary'!Z23*'DSR Con %'!X111</f>
        <v>7.1000000000000005</v>
      </c>
      <c r="AA93" s="99">
        <f>'Distributor Secondary'!AA23*'DSR Con %'!Y111</f>
        <v>8.4150000000000009</v>
      </c>
      <c r="AB93" s="99">
        <f>'Distributor Secondary'!AB23*'DSR Con %'!Z111</f>
        <v>7.48</v>
      </c>
      <c r="AC93" s="99">
        <f>'Distributor Secondary'!AC23*'DSR Con %'!AA111</f>
        <v>11.21</v>
      </c>
      <c r="AD93" s="99">
        <f>'Distributor Secondary'!AD23*'DSR Con %'!AB111</f>
        <v>13</v>
      </c>
      <c r="AE93" s="99">
        <f>'Distributor Secondary'!AE23*'DSR Con %'!AC111</f>
        <v>9.3000000000000007</v>
      </c>
      <c r="AF93" s="99">
        <f>'Distributor Secondary'!AF23*'DSR Con %'!AD111</f>
        <v>32.4</v>
      </c>
      <c r="AG93" s="99">
        <f>'Distributor Secondary'!AG23*'DSR Con %'!AE111</f>
        <v>25.900000000000002</v>
      </c>
      <c r="AH93" s="99">
        <f>'Distributor Secondary'!AH23*'DSR Con %'!AF111</f>
        <v>3.7450000000000006</v>
      </c>
      <c r="AI93" s="99">
        <f>'Distributor Secondary'!AI23*'DSR Con %'!AG111</f>
        <v>13.9</v>
      </c>
      <c r="AJ93" s="99">
        <f>'Distributor Secondary'!AJ23*'DSR Con %'!AH111</f>
        <v>27.8</v>
      </c>
      <c r="AK93" s="99">
        <f>'Distributor Secondary'!AK23*'DSR Con %'!AI111</f>
        <v>18.600000000000001</v>
      </c>
      <c r="AL93" s="99">
        <f>'Distributor Secondary'!AL23*'DSR Con %'!AJ111</f>
        <v>14.8</v>
      </c>
      <c r="AM93" s="99">
        <f>'Distributor Secondary'!AM23*'DSR Con %'!AK111</f>
        <v>11.22</v>
      </c>
      <c r="AN93" s="99">
        <f>'Distributor Secondary'!AN23*'DSR Con %'!AL111</f>
        <v>18.710000000000004</v>
      </c>
      <c r="AO93" s="99">
        <f>'Distributor Secondary'!AO23*'DSR Con %'!AM111</f>
        <v>0.94000000000000006</v>
      </c>
      <c r="AP93" s="99">
        <f>'Distributor Secondary'!AP23*'DSR Con %'!AN111</f>
        <v>11.22</v>
      </c>
      <c r="AQ93" s="99">
        <f>'Distributor Secondary'!AQ23*'DSR Con %'!AO111</f>
        <v>3.9300000000000006</v>
      </c>
      <c r="AR93" s="99">
        <f>'Distributor Secondary'!AR23*'DSR Con %'!AP111</f>
        <v>18.600000000000001</v>
      </c>
      <c r="AS93" s="99">
        <f>'Distributor Secondary'!AS23*'DSR Con %'!AQ111</f>
        <v>15.708000000000002</v>
      </c>
      <c r="AT93" s="99">
        <f>'Distributor Secondary'!AT23*'DSR Con %'!AR111</f>
        <v>3.9340000000000006</v>
      </c>
      <c r="AU93" s="99">
        <f>'Distributor Secondary'!AU23*'DSR Con %'!AS111</f>
        <v>23.562000000000005</v>
      </c>
      <c r="AV93" s="99">
        <f>'Distributor Secondary'!AV23*'DSR Con %'!AT111</f>
        <v>7.8400000000000007</v>
      </c>
    </row>
    <row r="94" spans="1:48" s="23" customFormat="1" ht="15">
      <c r="A94" s="139"/>
      <c r="B94" s="25" t="s">
        <v>117</v>
      </c>
      <c r="C94" s="25" t="s">
        <v>118</v>
      </c>
      <c r="D94" s="106" t="s">
        <v>52</v>
      </c>
      <c r="E94" s="117">
        <f t="shared" si="2"/>
        <v>2257985.9165237504</v>
      </c>
      <c r="F94" s="119">
        <f t="shared" si="3"/>
        <v>1031.6537500000002</v>
      </c>
      <c r="G94" s="99">
        <f>'Distributor Secondary'!G23*'DSR Con %'!E112</f>
        <v>33.077450000000006</v>
      </c>
      <c r="H94" s="99">
        <f>'Distributor Secondary'!H23*'DSR Con %'!F112</f>
        <v>67.668300000000016</v>
      </c>
      <c r="I94" s="99">
        <f>'Distributor Secondary'!I23*'DSR Con %'!G112</f>
        <v>55.649650000000008</v>
      </c>
      <c r="J94" s="99">
        <f>'Distributor Secondary'!J23*'DSR Con %'!H112</f>
        <v>20.165250000000004</v>
      </c>
      <c r="K94" s="99">
        <f>'Distributor Secondary'!K23*'DSR Con %'!I112</f>
        <v>33.077450000000006</v>
      </c>
      <c r="L94" s="99">
        <f>'Distributor Secondary'!L23*'DSR Con %'!J112</f>
        <v>39.098850000000006</v>
      </c>
      <c r="M94" s="99">
        <f>'Distributor Secondary'!M23*'DSR Con %'!K112</f>
        <v>33.077450000000006</v>
      </c>
      <c r="N94" s="99">
        <f>'Distributor Secondary'!N23*'DSR Con %'!L112</f>
        <v>15.488200000000001</v>
      </c>
      <c r="O94" s="99">
        <f>'Distributor Secondary'!O23*'DSR Con %'!M112</f>
        <v>15.769950000000003</v>
      </c>
      <c r="P94" s="99">
        <f>'Distributor Secondary'!P23*'DSR Con %'!N112</f>
        <v>22.548050000000003</v>
      </c>
      <c r="Q94" s="99">
        <f>'Distributor Secondary'!Q23*'DSR Con %'!O112</f>
        <v>15.06155</v>
      </c>
      <c r="R94" s="99">
        <f>'Distributor Secondary'!R23*'DSR Con %'!P112</f>
        <v>60.165700000000008</v>
      </c>
      <c r="S94" s="99">
        <f>'Distributor Secondary'!S23*'DSR Con %'!Q112</f>
        <v>45.128300000000003</v>
      </c>
      <c r="T94" s="99">
        <f>'Distributor Secondary'!T23*'DSR Con %'!R112</f>
        <v>45.128300000000003</v>
      </c>
      <c r="U94" s="99">
        <f>'Distributor Secondary'!U23*'DSR Con %'!S112</f>
        <v>45.128300000000003</v>
      </c>
      <c r="V94" s="99">
        <f>'Distributor Secondary'!V23*'DSR Con %'!T112</f>
        <v>4.3930000000000007</v>
      </c>
      <c r="W94" s="99">
        <f>'Distributor Secondary'!W23*'DSR Con %'!U112</f>
        <v>1.3915000000000002</v>
      </c>
      <c r="X94" s="99">
        <f>'Distributor Secondary'!X23*'DSR Con %'!V112</f>
        <v>17.204000000000001</v>
      </c>
      <c r="Y94" s="99">
        <f>'Distributor Secondary'!Y23*'DSR Con %'!W112</f>
        <v>7.1155000000000008</v>
      </c>
      <c r="Z94" s="99">
        <f>'Distributor Secondary'!Z23*'DSR Con %'!X112</f>
        <v>13.49</v>
      </c>
      <c r="AA94" s="99">
        <f>'Distributor Secondary'!AA23*'DSR Con %'!Y112</f>
        <v>15.988500000000002</v>
      </c>
      <c r="AB94" s="99">
        <f>'Distributor Secondary'!AB23*'DSR Con %'!Z112</f>
        <v>14.212</v>
      </c>
      <c r="AC94" s="99">
        <f>'Distributor Secondary'!AC23*'DSR Con %'!AA112</f>
        <v>21.299000000000003</v>
      </c>
      <c r="AD94" s="99">
        <f>'Distributor Secondary'!AD23*'DSR Con %'!AB112</f>
        <v>24.7</v>
      </c>
      <c r="AE94" s="99">
        <f>'Distributor Secondary'!AE23*'DSR Con %'!AC112</f>
        <v>17.670000000000002</v>
      </c>
      <c r="AF94" s="99">
        <f>'Distributor Secondary'!AF23*'DSR Con %'!AD112</f>
        <v>61.56</v>
      </c>
      <c r="AG94" s="99">
        <f>'Distributor Secondary'!AG23*'DSR Con %'!AE112</f>
        <v>38.85</v>
      </c>
      <c r="AH94" s="99">
        <f>'Distributor Secondary'!AH23*'DSR Con %'!AF112</f>
        <v>5.6175000000000006</v>
      </c>
      <c r="AI94" s="99">
        <f>'Distributor Secondary'!AI23*'DSR Con %'!AG112</f>
        <v>20.849999999999998</v>
      </c>
      <c r="AJ94" s="99">
        <f>'Distributor Secondary'!AJ23*'DSR Con %'!AH112</f>
        <v>34.75</v>
      </c>
      <c r="AK94" s="99">
        <f>'Distributor Secondary'!AK23*'DSR Con %'!AI112</f>
        <v>23.25</v>
      </c>
      <c r="AL94" s="99">
        <f>'Distributor Secondary'!AL23*'DSR Con %'!AJ112</f>
        <v>18.5</v>
      </c>
      <c r="AM94" s="99">
        <f>'Distributor Secondary'!AM23*'DSR Con %'!AK112</f>
        <v>14.025</v>
      </c>
      <c r="AN94" s="99">
        <f>'Distributor Secondary'!AN23*'DSR Con %'!AL112</f>
        <v>23.387500000000003</v>
      </c>
      <c r="AO94" s="99">
        <f>'Distributor Secondary'!AO23*'DSR Con %'!AM112</f>
        <v>1.175</v>
      </c>
      <c r="AP94" s="99">
        <f>'Distributor Secondary'!AP23*'DSR Con %'!AN112</f>
        <v>14.025</v>
      </c>
      <c r="AQ94" s="99">
        <f>'Distributor Secondary'!AQ23*'DSR Con %'!AO112</f>
        <v>4.9125000000000005</v>
      </c>
      <c r="AR94" s="99">
        <f>'Distributor Secondary'!AR23*'DSR Con %'!AP112</f>
        <v>23.25</v>
      </c>
      <c r="AS94" s="99">
        <f>'Distributor Secondary'!AS23*'DSR Con %'!AQ112</f>
        <v>19.635000000000002</v>
      </c>
      <c r="AT94" s="99">
        <f>'Distributor Secondary'!AT23*'DSR Con %'!AR112</f>
        <v>4.9175000000000004</v>
      </c>
      <c r="AU94" s="99">
        <f>'Distributor Secondary'!AU23*'DSR Con %'!AS112</f>
        <v>29.452500000000004</v>
      </c>
      <c r="AV94" s="99">
        <f>'Distributor Secondary'!AV23*'DSR Con %'!AT112</f>
        <v>9.8000000000000007</v>
      </c>
    </row>
    <row r="95" spans="1:48" s="23" customFormat="1" ht="15">
      <c r="A95" s="139"/>
      <c r="B95" s="25" t="s">
        <v>119</v>
      </c>
      <c r="C95" s="25" t="s">
        <v>120</v>
      </c>
      <c r="D95" s="106" t="s">
        <v>52</v>
      </c>
      <c r="E95" s="117">
        <f t="shared" si="2"/>
        <v>1646757.5469937501</v>
      </c>
      <c r="F95" s="119">
        <f t="shared" si="3"/>
        <v>724.59275000000025</v>
      </c>
      <c r="G95" s="99">
        <f>'Distributor Secondary'!G23*'DSR Con %'!E113</f>
        <v>21.572250000000004</v>
      </c>
      <c r="H95" s="99">
        <f>'Distributor Secondary'!H23*'DSR Con %'!F113</f>
        <v>44.131500000000003</v>
      </c>
      <c r="I95" s="99">
        <f>'Distributor Secondary'!I23*'DSR Con %'!G113</f>
        <v>36.29325</v>
      </c>
      <c r="J95" s="99">
        <f>'Distributor Secondary'!J23*'DSR Con %'!H113</f>
        <v>13.151250000000001</v>
      </c>
      <c r="K95" s="99">
        <f>'Distributor Secondary'!K23*'DSR Con %'!I113</f>
        <v>21.572250000000004</v>
      </c>
      <c r="L95" s="99">
        <f>'Distributor Secondary'!L23*'DSR Con %'!J113</f>
        <v>25.49925</v>
      </c>
      <c r="M95" s="99">
        <f>'Distributor Secondary'!M23*'DSR Con %'!K113</f>
        <v>21.572250000000004</v>
      </c>
      <c r="N95" s="99">
        <f>'Distributor Secondary'!N23*'DSR Con %'!L113</f>
        <v>10.101000000000001</v>
      </c>
      <c r="O95" s="99">
        <f>'Distributor Secondary'!O23*'DSR Con %'!M113</f>
        <v>10.284750000000001</v>
      </c>
      <c r="P95" s="99">
        <f>'Distributor Secondary'!P23*'DSR Con %'!N113</f>
        <v>14.705250000000001</v>
      </c>
      <c r="Q95" s="99">
        <f>'Distributor Secondary'!Q23*'DSR Con %'!O113</f>
        <v>9.8227499999999992</v>
      </c>
      <c r="R95" s="99">
        <f>'Distributor Secondary'!R23*'DSR Con %'!P113</f>
        <v>39.238500000000002</v>
      </c>
      <c r="S95" s="99">
        <f>'Distributor Secondary'!S23*'DSR Con %'!Q113</f>
        <v>29.4315</v>
      </c>
      <c r="T95" s="99">
        <f>'Distributor Secondary'!T23*'DSR Con %'!R113</f>
        <v>29.4315</v>
      </c>
      <c r="U95" s="99">
        <f>'Distributor Secondary'!U23*'DSR Con %'!S113</f>
        <v>29.4315</v>
      </c>
      <c r="V95" s="99">
        <f>'Distributor Secondary'!V23*'DSR Con %'!T113</f>
        <v>2.8650000000000002</v>
      </c>
      <c r="W95" s="99">
        <f>'Distributor Secondary'!W23*'DSR Con %'!U113</f>
        <v>0.90750000000000008</v>
      </c>
      <c r="X95" s="99">
        <f>'Distributor Secondary'!X23*'DSR Con %'!V113</f>
        <v>11.219999999999999</v>
      </c>
      <c r="Y95" s="99">
        <f>'Distributor Secondary'!Y23*'DSR Con %'!W113</f>
        <v>4.4939999999999998</v>
      </c>
      <c r="Z95" s="99">
        <f>'Distributor Secondary'!Z23*'DSR Con %'!X113</f>
        <v>8.52</v>
      </c>
      <c r="AA95" s="99">
        <f>'Distributor Secondary'!AA23*'DSR Con %'!Y113</f>
        <v>10.098000000000001</v>
      </c>
      <c r="AB95" s="99">
        <f>'Distributor Secondary'!AB23*'DSR Con %'!Z113</f>
        <v>8.9759999999999991</v>
      </c>
      <c r="AC95" s="99">
        <f>'Distributor Secondary'!AC23*'DSR Con %'!AA113</f>
        <v>13.452</v>
      </c>
      <c r="AD95" s="99">
        <f>'Distributor Secondary'!AD23*'DSR Con %'!AB113</f>
        <v>15.6</v>
      </c>
      <c r="AE95" s="99">
        <f>'Distributor Secondary'!AE23*'DSR Con %'!AC113</f>
        <v>11.16</v>
      </c>
      <c r="AF95" s="99">
        <f>'Distributor Secondary'!AF23*'DSR Con %'!AD113</f>
        <v>38.879999999999995</v>
      </c>
      <c r="AG95" s="99">
        <f>'Distributor Secondary'!AG23*'DSR Con %'!AE113</f>
        <v>38.85</v>
      </c>
      <c r="AH95" s="99">
        <f>'Distributor Secondary'!AH23*'DSR Con %'!AF113</f>
        <v>5.6175000000000006</v>
      </c>
      <c r="AI95" s="99">
        <f>'Distributor Secondary'!AI23*'DSR Con %'!AG113</f>
        <v>20.849999999999998</v>
      </c>
      <c r="AJ95" s="99">
        <f>'Distributor Secondary'!AJ23*'DSR Con %'!AH113</f>
        <v>27.8</v>
      </c>
      <c r="AK95" s="99">
        <f>'Distributor Secondary'!AK23*'DSR Con %'!AI113</f>
        <v>18.600000000000001</v>
      </c>
      <c r="AL95" s="99">
        <f>'Distributor Secondary'!AL23*'DSR Con %'!AJ113</f>
        <v>14.8</v>
      </c>
      <c r="AM95" s="99">
        <f>'Distributor Secondary'!AM23*'DSR Con %'!AK113</f>
        <v>11.22</v>
      </c>
      <c r="AN95" s="99">
        <f>'Distributor Secondary'!AN23*'DSR Con %'!AL113</f>
        <v>18.710000000000004</v>
      </c>
      <c r="AO95" s="99">
        <f>'Distributor Secondary'!AO23*'DSR Con %'!AM113</f>
        <v>0.94000000000000006</v>
      </c>
      <c r="AP95" s="99">
        <f>'Distributor Secondary'!AP23*'DSR Con %'!AN113</f>
        <v>11.22</v>
      </c>
      <c r="AQ95" s="99">
        <f>'Distributor Secondary'!AQ23*'DSR Con %'!AO113</f>
        <v>3.9300000000000006</v>
      </c>
      <c r="AR95" s="99">
        <f>'Distributor Secondary'!AR23*'DSR Con %'!AP113</f>
        <v>18.600000000000001</v>
      </c>
      <c r="AS95" s="99">
        <f>'Distributor Secondary'!AS23*'DSR Con %'!AQ113</f>
        <v>15.708000000000002</v>
      </c>
      <c r="AT95" s="99">
        <f>'Distributor Secondary'!AT23*'DSR Con %'!AR113</f>
        <v>3.9340000000000006</v>
      </c>
      <c r="AU95" s="99">
        <f>'Distributor Secondary'!AU23*'DSR Con %'!AS113</f>
        <v>23.562000000000005</v>
      </c>
      <c r="AV95" s="99">
        <f>'Distributor Secondary'!AV23*'DSR Con %'!AT113</f>
        <v>7.8400000000000007</v>
      </c>
    </row>
    <row r="96" spans="1:48" s="23" customFormat="1" ht="15">
      <c r="A96" s="139" t="s">
        <v>74</v>
      </c>
      <c r="B96" s="25" t="s">
        <v>168</v>
      </c>
      <c r="C96" s="25" t="s">
        <v>132</v>
      </c>
      <c r="D96" s="106" t="s">
        <v>52</v>
      </c>
      <c r="E96" s="117">
        <f t="shared" si="2"/>
        <v>422347.64600500005</v>
      </c>
      <c r="F96" s="119">
        <f t="shared" si="3"/>
        <v>211.51179999999999</v>
      </c>
      <c r="G96" s="103">
        <f>'Distributor Secondary'!G24*'DSR Con %'!E115</f>
        <v>5.752600000000001</v>
      </c>
      <c r="H96" s="103">
        <f>'Distributor Secondary'!H24*'DSR Con %'!F115</f>
        <v>11.768400000000002</v>
      </c>
      <c r="I96" s="103">
        <f>'Distributor Secondary'!I24*'DSR Con %'!G115</f>
        <v>9.6782000000000004</v>
      </c>
      <c r="J96" s="103">
        <f>'Distributor Secondary'!J24*'DSR Con %'!H115</f>
        <v>3.5070000000000006</v>
      </c>
      <c r="K96" s="103">
        <f>'Distributor Secondary'!K24*'DSR Con %'!I115</f>
        <v>5.752600000000001</v>
      </c>
      <c r="L96" s="103">
        <f>'Distributor Secondary'!L24*'DSR Con %'!J115</f>
        <v>6.7998000000000003</v>
      </c>
      <c r="M96" s="103">
        <f>'Distributor Secondary'!M24*'DSR Con %'!K115</f>
        <v>5.752600000000001</v>
      </c>
      <c r="N96" s="103">
        <f>'Distributor Secondary'!N24*'DSR Con %'!L115</f>
        <v>2.6936000000000004</v>
      </c>
      <c r="O96" s="103">
        <f>'Distributor Secondary'!O24*'DSR Con %'!M115</f>
        <v>2.7426000000000004</v>
      </c>
      <c r="P96" s="103">
        <f>'Distributor Secondary'!P24*'DSR Con %'!N115</f>
        <v>3.9214000000000007</v>
      </c>
      <c r="Q96" s="103">
        <f>'Distributor Secondary'!Q24*'DSR Con %'!O115</f>
        <v>2.6194000000000002</v>
      </c>
      <c r="R96" s="103">
        <f>'Distributor Secondary'!R24*'DSR Con %'!P115</f>
        <v>14.948</v>
      </c>
      <c r="S96" s="103">
        <f>'Distributor Secondary'!S24*'DSR Con %'!Q115</f>
        <v>11.212000000000002</v>
      </c>
      <c r="T96" s="103">
        <f>'Distributor Secondary'!T24*'DSR Con %'!R115</f>
        <v>11.212000000000002</v>
      </c>
      <c r="U96" s="103">
        <f>'Distributor Secondary'!U24*'DSR Con %'!S115</f>
        <v>11.212000000000002</v>
      </c>
      <c r="V96" s="103">
        <f>'Distributor Secondary'!V24*'DSR Con %'!T115</f>
        <v>0.84040000000000004</v>
      </c>
      <c r="W96" s="103">
        <f>'Distributor Secondary'!W24*'DSR Con %'!U115</f>
        <v>0.26619999999999999</v>
      </c>
      <c r="X96" s="103">
        <f>'Distributor Secondary'!X24*'DSR Con %'!V115</f>
        <v>3.2912000000000003</v>
      </c>
      <c r="Y96" s="103">
        <f>'Distributor Secondary'!Y24*'DSR Con %'!W115</f>
        <v>1.6478000000000002</v>
      </c>
      <c r="Z96" s="103">
        <f>'Distributor Secondary'!Z24*'DSR Con %'!X115</f>
        <v>3.1240000000000001</v>
      </c>
      <c r="AA96" s="103">
        <f>'Distributor Secondary'!AA24*'DSR Con %'!Y115</f>
        <v>3.7026000000000003</v>
      </c>
      <c r="AB96" s="103">
        <f>'Distributor Secondary'!AB24*'DSR Con %'!Z115</f>
        <v>3.2912000000000003</v>
      </c>
      <c r="AC96" s="103">
        <f>'Distributor Secondary'!AC24*'DSR Con %'!AA115</f>
        <v>4.9324000000000003</v>
      </c>
      <c r="AD96" s="103">
        <f>'Distributor Secondary'!AD24*'DSR Con %'!AB115</f>
        <v>6.38</v>
      </c>
      <c r="AE96" s="103">
        <f>'Distributor Secondary'!AE24*'DSR Con %'!AC115</f>
        <v>4.62</v>
      </c>
      <c r="AF96" s="103">
        <f>'Distributor Secondary'!AF24*'DSR Con %'!AD115</f>
        <v>15.84</v>
      </c>
      <c r="AG96" s="103">
        <f>'Distributor Secondary'!AG24*'DSR Con %'!AE115</f>
        <v>12.76</v>
      </c>
      <c r="AH96" s="103">
        <f>'Distributor Secondary'!AH24*'DSR Con %'!AF115</f>
        <v>1.6478000000000002</v>
      </c>
      <c r="AI96" s="103">
        <f>'Distributor Secondary'!AI24*'DSR Con %'!AG115</f>
        <v>3.1</v>
      </c>
      <c r="AJ96" s="103">
        <f>'Distributor Secondary'!AJ24*'DSR Con %'!AH115</f>
        <v>3.1</v>
      </c>
      <c r="AK96" s="103">
        <f>'Distributor Secondary'!AK24*'DSR Con %'!AI115</f>
        <v>4.2</v>
      </c>
      <c r="AL96" s="103">
        <f>'Distributor Secondary'!AL24*'DSR Con %'!AJ115</f>
        <v>8.5</v>
      </c>
      <c r="AM96" s="103">
        <f>'Distributor Secondary'!AM24*'DSR Con %'!AK115</f>
        <v>2.2440000000000002</v>
      </c>
      <c r="AN96" s="103">
        <f>'Distributor Secondary'!AN24*'DSR Con %'!AL115</f>
        <v>3.7420000000000004</v>
      </c>
      <c r="AO96" s="103">
        <f>'Distributor Secondary'!AO24*'DSR Con %'!AM115</f>
        <v>0.18800000000000003</v>
      </c>
      <c r="AP96" s="103">
        <f>'Distributor Secondary'!AP24*'DSR Con %'!AN115</f>
        <v>2.2440000000000002</v>
      </c>
      <c r="AQ96" s="103">
        <f>'Distributor Secondary'!AQ24*'DSR Con %'!AO115</f>
        <v>0.78600000000000003</v>
      </c>
      <c r="AR96" s="103">
        <f>'Distributor Secondary'!AR24*'DSR Con %'!AP115</f>
        <v>4.2</v>
      </c>
      <c r="AS96" s="103">
        <f>'Distributor Secondary'!AS24*'DSR Con %'!AQ115</f>
        <v>2.2440000000000002</v>
      </c>
      <c r="AT96" s="103">
        <f>'Distributor Secondary'!AT24*'DSR Con %'!AR115</f>
        <v>0.56200000000000006</v>
      </c>
      <c r="AU96" s="103">
        <f>'Distributor Secondary'!AU24*'DSR Con %'!AS115</f>
        <v>3.3660000000000005</v>
      </c>
      <c r="AV96" s="103">
        <f>'Distributor Secondary'!AV24*'DSR Con %'!AT115</f>
        <v>1.1200000000000001</v>
      </c>
    </row>
    <row r="97" spans="1:48" s="23" customFormat="1" ht="15">
      <c r="A97" s="139"/>
      <c r="B97" s="25" t="s">
        <v>169</v>
      </c>
      <c r="C97" s="25" t="s">
        <v>170</v>
      </c>
      <c r="D97" s="106" t="s">
        <v>52</v>
      </c>
      <c r="E97" s="117">
        <f t="shared" si="2"/>
        <v>983834.07797749969</v>
      </c>
      <c r="F97" s="119">
        <f t="shared" si="3"/>
        <v>551.7654</v>
      </c>
      <c r="G97" s="103">
        <f>'Distributor Secondary'!G24*'DSR Con %'!E116</f>
        <v>21.777700000000003</v>
      </c>
      <c r="H97" s="103">
        <f>'Distributor Secondary'!H24*'DSR Con %'!F116</f>
        <v>44.5518</v>
      </c>
      <c r="I97" s="103">
        <f>'Distributor Secondary'!I24*'DSR Con %'!G116</f>
        <v>36.6389</v>
      </c>
      <c r="J97" s="103">
        <f>'Distributor Secondary'!J24*'DSR Con %'!H116</f>
        <v>13.2765</v>
      </c>
      <c r="K97" s="103">
        <f>'Distributor Secondary'!K24*'DSR Con %'!I116</f>
        <v>21.777700000000003</v>
      </c>
      <c r="L97" s="103">
        <f>'Distributor Secondary'!L24*'DSR Con %'!J116</f>
        <v>25.742100000000001</v>
      </c>
      <c r="M97" s="103">
        <f>'Distributor Secondary'!M24*'DSR Con %'!K116</f>
        <v>21.777700000000003</v>
      </c>
      <c r="N97" s="103">
        <f>'Distributor Secondary'!N24*'DSR Con %'!L116</f>
        <v>10.197200000000002</v>
      </c>
      <c r="O97" s="103">
        <f>'Distributor Secondary'!O24*'DSR Con %'!M116</f>
        <v>10.3827</v>
      </c>
      <c r="P97" s="103">
        <f>'Distributor Secondary'!P24*'DSR Con %'!N116</f>
        <v>14.845300000000002</v>
      </c>
      <c r="Q97" s="103">
        <f>'Distributor Secondary'!Q24*'DSR Con %'!O116</f>
        <v>9.9163000000000014</v>
      </c>
      <c r="R97" s="103">
        <f>'Distributor Secondary'!R24*'DSR Con %'!P116</f>
        <v>35.127799999999993</v>
      </c>
      <c r="S97" s="103">
        <f>'Distributor Secondary'!S24*'DSR Con %'!Q116</f>
        <v>26.348199999999999</v>
      </c>
      <c r="T97" s="103">
        <f>'Distributor Secondary'!T24*'DSR Con %'!R116</f>
        <v>26.348199999999999</v>
      </c>
      <c r="U97" s="103">
        <f>'Distributor Secondary'!U24*'DSR Con %'!S116</f>
        <v>26.348199999999999</v>
      </c>
      <c r="V97" s="103">
        <f>'Distributor Secondary'!V24*'DSR Con %'!T116</f>
        <v>1.7954000000000001</v>
      </c>
      <c r="W97" s="103">
        <f>'Distributor Secondary'!W24*'DSR Con %'!U116</f>
        <v>0.56869999999999998</v>
      </c>
      <c r="X97" s="103">
        <f>'Distributor Secondary'!X24*'DSR Con %'!V116</f>
        <v>7.0312000000000001</v>
      </c>
      <c r="Y97" s="103">
        <f>'Distributor Secondary'!Y24*'DSR Con %'!W116</f>
        <v>3.5202999999999998</v>
      </c>
      <c r="Z97" s="103">
        <f>'Distributor Secondary'!Z24*'DSR Con %'!X116</f>
        <v>6.6740000000000004</v>
      </c>
      <c r="AA97" s="103">
        <f>'Distributor Secondary'!AA24*'DSR Con %'!Y116</f>
        <v>7.9101000000000008</v>
      </c>
      <c r="AB97" s="103">
        <f>'Distributor Secondary'!AB24*'DSR Con %'!Z116</f>
        <v>7.0312000000000001</v>
      </c>
      <c r="AC97" s="103">
        <f>'Distributor Secondary'!AC24*'DSR Con %'!AA116</f>
        <v>9.4164000000000012</v>
      </c>
      <c r="AD97" s="103">
        <f>'Distributor Secondary'!AD24*'DSR Con %'!AB116</f>
        <v>12.18</v>
      </c>
      <c r="AE97" s="103">
        <f>'Distributor Secondary'!AE24*'DSR Con %'!AC116</f>
        <v>8.82</v>
      </c>
      <c r="AF97" s="103">
        <f>'Distributor Secondary'!AF24*'DSR Con %'!AD116</f>
        <v>30.24</v>
      </c>
      <c r="AG97" s="103">
        <f>'Distributor Secondary'!AG24*'DSR Con %'!AE116</f>
        <v>24.36</v>
      </c>
      <c r="AH97" s="103">
        <f>'Distributor Secondary'!AH24*'DSR Con %'!AF116</f>
        <v>3.1457999999999999</v>
      </c>
      <c r="AI97" s="103">
        <f>'Distributor Secondary'!AI24*'DSR Con %'!AG116</f>
        <v>12.4</v>
      </c>
      <c r="AJ97" s="103">
        <f>'Distributor Secondary'!AJ24*'DSR Con %'!AH116</f>
        <v>12.4</v>
      </c>
      <c r="AK97" s="103">
        <f>'Distributor Secondary'!AK24*'DSR Con %'!AI116</f>
        <v>8.4</v>
      </c>
      <c r="AL97" s="103">
        <f>'Distributor Secondary'!AL24*'DSR Con %'!AJ116</f>
        <v>4.25</v>
      </c>
      <c r="AM97" s="103">
        <f>'Distributor Secondary'!AM24*'DSR Con %'!AK116</f>
        <v>5.0490000000000004</v>
      </c>
      <c r="AN97" s="103">
        <f>'Distributor Secondary'!AN24*'DSR Con %'!AL116</f>
        <v>8.4195000000000011</v>
      </c>
      <c r="AO97" s="103">
        <f>'Distributor Secondary'!AO24*'DSR Con %'!AM116</f>
        <v>0.42300000000000004</v>
      </c>
      <c r="AP97" s="103">
        <f>'Distributor Secondary'!AP24*'DSR Con %'!AN116</f>
        <v>5.0490000000000004</v>
      </c>
      <c r="AQ97" s="103">
        <f>'Distributor Secondary'!AQ24*'DSR Con %'!AO116</f>
        <v>1.7685000000000002</v>
      </c>
      <c r="AR97" s="103">
        <f>'Distributor Secondary'!AR24*'DSR Con %'!AP116</f>
        <v>9.4500000000000011</v>
      </c>
      <c r="AS97" s="103">
        <f>'Distributor Secondary'!AS24*'DSR Con %'!AQ116</f>
        <v>5.0490000000000004</v>
      </c>
      <c r="AT97" s="103">
        <f>'Distributor Secondary'!AT24*'DSR Con %'!AR116</f>
        <v>1.2645</v>
      </c>
      <c r="AU97" s="103">
        <f>'Distributor Secondary'!AU24*'DSR Con %'!AS116</f>
        <v>7.573500000000001</v>
      </c>
      <c r="AV97" s="103">
        <f>'Distributor Secondary'!AV24*'DSR Con %'!AT116</f>
        <v>2.5200000000000005</v>
      </c>
    </row>
    <row r="98" spans="1:48" s="23" customFormat="1" ht="15">
      <c r="A98" s="139"/>
      <c r="B98" s="25" t="s">
        <v>171</v>
      </c>
      <c r="C98" s="25" t="s">
        <v>172</v>
      </c>
      <c r="D98" s="106" t="s">
        <v>52</v>
      </c>
      <c r="E98" s="117">
        <f t="shared" si="2"/>
        <v>734320.26076749992</v>
      </c>
      <c r="F98" s="119">
        <f t="shared" si="3"/>
        <v>402.13279999999997</v>
      </c>
      <c r="G98" s="103">
        <f>'Distributor Secondary'!G24*'DSR Con %'!E117</f>
        <v>13.559700000000001</v>
      </c>
      <c r="H98" s="103">
        <f>'Distributor Secondary'!H24*'DSR Con %'!F117</f>
        <v>27.739800000000002</v>
      </c>
      <c r="I98" s="103">
        <f>'Distributor Secondary'!I24*'DSR Con %'!G117</f>
        <v>22.812899999999999</v>
      </c>
      <c r="J98" s="103">
        <f>'Distributor Secondary'!J24*'DSR Con %'!H117</f>
        <v>8.2665000000000006</v>
      </c>
      <c r="K98" s="103">
        <f>'Distributor Secondary'!K24*'DSR Con %'!I117</f>
        <v>13.559700000000001</v>
      </c>
      <c r="L98" s="103">
        <f>'Distributor Secondary'!L24*'DSR Con %'!J117</f>
        <v>16.028100000000002</v>
      </c>
      <c r="M98" s="103">
        <f>'Distributor Secondary'!M24*'DSR Con %'!K117</f>
        <v>13.559700000000001</v>
      </c>
      <c r="N98" s="103">
        <f>'Distributor Secondary'!N24*'DSR Con %'!L117</f>
        <v>6.3492000000000006</v>
      </c>
      <c r="O98" s="103">
        <f>'Distributor Secondary'!O24*'DSR Con %'!M117</f>
        <v>6.4647000000000006</v>
      </c>
      <c r="P98" s="103">
        <f>'Distributor Secondary'!P24*'DSR Con %'!N117</f>
        <v>9.2433000000000014</v>
      </c>
      <c r="Q98" s="103">
        <f>'Distributor Secondary'!Q24*'DSR Con %'!O117</f>
        <v>6.1743000000000006</v>
      </c>
      <c r="R98" s="103">
        <f>'Distributor Secondary'!R24*'DSR Con %'!P117</f>
        <v>24.664200000000001</v>
      </c>
      <c r="S98" s="103">
        <f>'Distributor Secondary'!S24*'DSR Con %'!Q117</f>
        <v>18.4998</v>
      </c>
      <c r="T98" s="103">
        <f>'Distributor Secondary'!T24*'DSR Con %'!R117</f>
        <v>18.4998</v>
      </c>
      <c r="U98" s="103">
        <f>'Distributor Secondary'!U24*'DSR Con %'!S117</f>
        <v>18.4998</v>
      </c>
      <c r="V98" s="103">
        <f>'Distributor Secondary'!V24*'DSR Con %'!T117</f>
        <v>1.1842000000000001</v>
      </c>
      <c r="W98" s="103">
        <f>'Distributor Secondary'!W24*'DSR Con %'!U117</f>
        <v>0.37509999999999999</v>
      </c>
      <c r="X98" s="103">
        <f>'Distributor Secondary'!X24*'DSR Con %'!V117</f>
        <v>4.6375999999999999</v>
      </c>
      <c r="Y98" s="103">
        <f>'Distributor Secondary'!Y24*'DSR Con %'!W117</f>
        <v>2.3218999999999999</v>
      </c>
      <c r="Z98" s="103">
        <f>'Distributor Secondary'!Z24*'DSR Con %'!X117</f>
        <v>4.4020000000000001</v>
      </c>
      <c r="AA98" s="103">
        <f>'Distributor Secondary'!AA24*'DSR Con %'!Y117</f>
        <v>5.2173000000000007</v>
      </c>
      <c r="AB98" s="103">
        <f>'Distributor Secondary'!AB24*'DSR Con %'!Z117</f>
        <v>4.6375999999999999</v>
      </c>
      <c r="AC98" s="103">
        <f>'Distributor Secondary'!AC24*'DSR Con %'!AA117</f>
        <v>8.071200000000001</v>
      </c>
      <c r="AD98" s="103">
        <f>'Distributor Secondary'!AD24*'DSR Con %'!AB117</f>
        <v>10.44</v>
      </c>
      <c r="AE98" s="103">
        <f>'Distributor Secondary'!AE24*'DSR Con %'!AC117</f>
        <v>7.56</v>
      </c>
      <c r="AF98" s="103">
        <f>'Distributor Secondary'!AF24*'DSR Con %'!AD117</f>
        <v>25.919999999999998</v>
      </c>
      <c r="AG98" s="103">
        <f>'Distributor Secondary'!AG24*'DSR Con %'!AE117</f>
        <v>20.88</v>
      </c>
      <c r="AH98" s="103">
        <f>'Distributor Secondary'!AH24*'DSR Con %'!AF117</f>
        <v>2.6964000000000001</v>
      </c>
      <c r="AI98" s="103">
        <f>'Distributor Secondary'!AI24*'DSR Con %'!AG117</f>
        <v>15.5</v>
      </c>
      <c r="AJ98" s="103">
        <f>'Distributor Secondary'!AJ24*'DSR Con %'!AH117</f>
        <v>15.5</v>
      </c>
      <c r="AK98" s="103">
        <f>'Distributor Secondary'!AK24*'DSR Con %'!AI117</f>
        <v>8.4</v>
      </c>
      <c r="AL98" s="103">
        <f>'Distributor Secondary'!AL24*'DSR Con %'!AJ117</f>
        <v>4.25</v>
      </c>
      <c r="AM98" s="103">
        <f>'Distributor Secondary'!AM24*'DSR Con %'!AK117</f>
        <v>3.927</v>
      </c>
      <c r="AN98" s="103">
        <f>'Distributor Secondary'!AN24*'DSR Con %'!AL117</f>
        <v>6.5484999999999998</v>
      </c>
      <c r="AO98" s="103">
        <f>'Distributor Secondary'!AO24*'DSR Con %'!AM117</f>
        <v>0.32900000000000001</v>
      </c>
      <c r="AP98" s="103">
        <f>'Distributor Secondary'!AP24*'DSR Con %'!AN117</f>
        <v>3.927</v>
      </c>
      <c r="AQ98" s="103">
        <f>'Distributor Secondary'!AQ24*'DSR Con %'!AO117</f>
        <v>1.3754999999999999</v>
      </c>
      <c r="AR98" s="103">
        <f>'Distributor Secondary'!AR24*'DSR Con %'!AP117</f>
        <v>7.35</v>
      </c>
      <c r="AS98" s="103">
        <f>'Distributor Secondary'!AS24*'DSR Con %'!AQ117</f>
        <v>3.927</v>
      </c>
      <c r="AT98" s="103">
        <f>'Distributor Secondary'!AT24*'DSR Con %'!AR117</f>
        <v>0.98349999999999993</v>
      </c>
      <c r="AU98" s="103">
        <f>'Distributor Secondary'!AU24*'DSR Con %'!AS117</f>
        <v>5.8905000000000003</v>
      </c>
      <c r="AV98" s="103">
        <f>'Distributor Secondary'!AV24*'DSR Con %'!AT117</f>
        <v>1.96</v>
      </c>
    </row>
    <row r="99" spans="1:48" ht="15">
      <c r="A99" s="138" t="s">
        <v>75</v>
      </c>
      <c r="B99" s="58" t="s">
        <v>214</v>
      </c>
      <c r="C99" s="59" t="s">
        <v>215</v>
      </c>
      <c r="D99" s="111" t="s">
        <v>57</v>
      </c>
      <c r="E99" s="117">
        <f t="shared" si="2"/>
        <v>1450607.8363039999</v>
      </c>
      <c r="F99" s="119">
        <f t="shared" si="3"/>
        <v>807.38680000000011</v>
      </c>
      <c r="G99" s="102">
        <f>'Distributor Secondary'!G25*'DSR Con %'!E119</f>
        <v>28.92736</v>
      </c>
      <c r="H99" s="102">
        <f>'Distributor Secondary'!H25*'DSR Con %'!F119</f>
        <v>59.178240000000002</v>
      </c>
      <c r="I99" s="102">
        <f>'Distributor Secondary'!I25*'DSR Con %'!G119</f>
        <v>48.667520000000003</v>
      </c>
      <c r="J99" s="102">
        <f>'Distributor Secondary'!J25*'DSR Con %'!H119</f>
        <v>17.635200000000001</v>
      </c>
      <c r="K99" s="102">
        <f>'Distributor Secondary'!K25*'DSR Con %'!I119</f>
        <v>28.92736</v>
      </c>
      <c r="L99" s="102">
        <f>'Distributor Secondary'!L25*'DSR Con %'!J119</f>
        <v>34.193280000000001</v>
      </c>
      <c r="M99" s="102">
        <f>'Distributor Secondary'!M25*'DSR Con %'!K119</f>
        <v>28.92736</v>
      </c>
      <c r="N99" s="102">
        <f>'Distributor Secondary'!N25*'DSR Con %'!L119</f>
        <v>13.54496</v>
      </c>
      <c r="O99" s="102">
        <f>'Distributor Secondary'!O25*'DSR Con %'!M119</f>
        <v>13.791360000000001</v>
      </c>
      <c r="P99" s="102">
        <f>'Distributor Secondary'!P25*'DSR Con %'!N119</f>
        <v>19.71904</v>
      </c>
      <c r="Q99" s="102">
        <f>'Distributor Secondary'!Q25*'DSR Con %'!O119</f>
        <v>13.17184</v>
      </c>
      <c r="R99" s="102">
        <f>'Distributor Secondary'!R25*'DSR Con %'!P119</f>
        <v>52.616959999999999</v>
      </c>
      <c r="S99" s="102">
        <f>'Distributor Secondary'!S25*'DSR Con %'!Q119</f>
        <v>39.466239999999999</v>
      </c>
      <c r="T99" s="102">
        <f>'Distributor Secondary'!T25*'DSR Con %'!R119</f>
        <v>39.466239999999999</v>
      </c>
      <c r="U99" s="102">
        <f>'Distributor Secondary'!U25*'DSR Con %'!S119</f>
        <v>39.466239999999999</v>
      </c>
      <c r="V99" s="102">
        <f>'Distributor Secondary'!V25*'DSR Con %'!T119</f>
        <v>2.5211999999999999</v>
      </c>
      <c r="W99" s="102">
        <f>'Distributor Secondary'!W25*'DSR Con %'!U119</f>
        <v>0.79859999999999998</v>
      </c>
      <c r="X99" s="102">
        <f>'Distributor Secondary'!X25*'DSR Con %'!V119</f>
        <v>9.8735999999999997</v>
      </c>
      <c r="Y99" s="102">
        <f>'Distributor Secondary'!Y25*'DSR Con %'!W119</f>
        <v>4.9433999999999996</v>
      </c>
      <c r="Z99" s="102">
        <f>'Distributor Secondary'!Z25*'DSR Con %'!X119</f>
        <v>9.3719999999999999</v>
      </c>
      <c r="AA99" s="102">
        <f>'Distributor Secondary'!AA25*'DSR Con %'!Y119</f>
        <v>11.107799999999999</v>
      </c>
      <c r="AB99" s="102">
        <f>'Distributor Secondary'!AB25*'DSR Con %'!Z119</f>
        <v>9.8735999999999997</v>
      </c>
      <c r="AC99" s="102">
        <f>'Distributor Secondary'!AC25*'DSR Con %'!AA119</f>
        <v>14.797199999999998</v>
      </c>
      <c r="AD99" s="102">
        <f>'Distributor Secondary'!AD25*'DSR Con %'!AB119</f>
        <v>20.02</v>
      </c>
      <c r="AE99" s="102">
        <f>'Distributor Secondary'!AE25*'DSR Con %'!AC119</f>
        <v>14.3</v>
      </c>
      <c r="AF99" s="102">
        <f>'Distributor Secondary'!AF25*'DSR Con %'!AD119</f>
        <v>49.94</v>
      </c>
      <c r="AG99" s="102">
        <f>'Distributor Secondary'!AG25*'DSR Con %'!AE119</f>
        <v>40.04</v>
      </c>
      <c r="AH99" s="102">
        <f>'Distributor Secondary'!AH25*'DSR Con %'!AF119</f>
        <v>4.9433999999999996</v>
      </c>
      <c r="AI99" s="102">
        <f>'Distributor Secondary'!AI25*'DSR Con %'!AG119</f>
        <v>21.34</v>
      </c>
      <c r="AJ99" s="102">
        <f>'Distributor Secondary'!AJ25*'DSR Con %'!AH119</f>
        <v>21.34</v>
      </c>
      <c r="AK99" s="102">
        <f>'Distributor Secondary'!AK25*'DSR Con %'!AI119</f>
        <v>14.3</v>
      </c>
      <c r="AL99" s="102">
        <f>'Distributor Secondary'!AL25*'DSR Con %'!AJ119</f>
        <v>11.44</v>
      </c>
      <c r="AM99" s="102">
        <f>'Distributor Secondary'!AM25*'DSR Con %'!AK119</f>
        <v>7.4051999999999989</v>
      </c>
      <c r="AN99" s="102">
        <f>'Distributor Secondary'!AN25*'DSR Con %'!AL119</f>
        <v>12.348599999999999</v>
      </c>
      <c r="AO99" s="102">
        <f>'Distributor Secondary'!AO25*'DSR Con %'!AM119</f>
        <v>0.62039999999999995</v>
      </c>
      <c r="AP99" s="102">
        <f>'Distributor Secondary'!AP25*'DSR Con %'!AN119</f>
        <v>7.4051999999999989</v>
      </c>
      <c r="AQ99" s="102">
        <f>'Distributor Secondary'!AQ25*'DSR Con %'!AO119</f>
        <v>2.5937999999999999</v>
      </c>
      <c r="AR99" s="102">
        <f>'Distributor Secondary'!AR25*'DSR Con %'!AP119</f>
        <v>14.3</v>
      </c>
      <c r="AS99" s="102">
        <f>'Distributor Secondary'!AS25*'DSR Con %'!AQ119</f>
        <v>7.4051999999999989</v>
      </c>
      <c r="AT99" s="102">
        <f>'Distributor Secondary'!AT25*'DSR Con %'!AR119</f>
        <v>1.8546</v>
      </c>
      <c r="AU99" s="102">
        <f>'Distributor Secondary'!AU25*'DSR Con %'!AS119</f>
        <v>11.107799999999999</v>
      </c>
      <c r="AV99" s="102">
        <f>'Distributor Secondary'!AV25*'DSR Con %'!AT119</f>
        <v>3.6960000000000002</v>
      </c>
    </row>
    <row r="100" spans="1:48" ht="15">
      <c r="A100" s="138"/>
      <c r="B100" s="58" t="s">
        <v>216</v>
      </c>
      <c r="C100" s="59" t="s">
        <v>217</v>
      </c>
      <c r="D100" s="111" t="s">
        <v>57</v>
      </c>
      <c r="E100" s="117">
        <f t="shared" si="2"/>
        <v>1318734.3966399999</v>
      </c>
      <c r="F100" s="119">
        <f t="shared" si="3"/>
        <v>733.98799999999972</v>
      </c>
      <c r="G100" s="102">
        <f>'Distributor Secondary'!G25*'DSR Con %'!E120</f>
        <v>26.297600000000003</v>
      </c>
      <c r="H100" s="102">
        <f>'Distributor Secondary'!H25*'DSR Con %'!F120</f>
        <v>53.798400000000008</v>
      </c>
      <c r="I100" s="102">
        <f>'Distributor Secondary'!I25*'DSR Con %'!G120</f>
        <v>44.243200000000002</v>
      </c>
      <c r="J100" s="102">
        <f>'Distributor Secondary'!J25*'DSR Con %'!H120</f>
        <v>16.032</v>
      </c>
      <c r="K100" s="102">
        <f>'Distributor Secondary'!K25*'DSR Con %'!I120</f>
        <v>26.297600000000003</v>
      </c>
      <c r="L100" s="102">
        <f>'Distributor Secondary'!L25*'DSR Con %'!J120</f>
        <v>31.084800000000001</v>
      </c>
      <c r="M100" s="102">
        <f>'Distributor Secondary'!M25*'DSR Con %'!K120</f>
        <v>26.297600000000003</v>
      </c>
      <c r="N100" s="102">
        <f>'Distributor Secondary'!N25*'DSR Con %'!L120</f>
        <v>12.313600000000001</v>
      </c>
      <c r="O100" s="102">
        <f>'Distributor Secondary'!O25*'DSR Con %'!M120</f>
        <v>12.537600000000001</v>
      </c>
      <c r="P100" s="102">
        <f>'Distributor Secondary'!P25*'DSR Con %'!N120</f>
        <v>17.926400000000001</v>
      </c>
      <c r="Q100" s="102">
        <f>'Distributor Secondary'!Q25*'DSR Con %'!O120</f>
        <v>11.974400000000001</v>
      </c>
      <c r="R100" s="102">
        <f>'Distributor Secondary'!R25*'DSR Con %'!P120</f>
        <v>47.833600000000004</v>
      </c>
      <c r="S100" s="102">
        <f>'Distributor Secondary'!S25*'DSR Con %'!Q120</f>
        <v>35.878399999999999</v>
      </c>
      <c r="T100" s="102">
        <f>'Distributor Secondary'!T25*'DSR Con %'!R120</f>
        <v>35.878399999999999</v>
      </c>
      <c r="U100" s="102">
        <f>'Distributor Secondary'!U25*'DSR Con %'!S120</f>
        <v>35.878399999999999</v>
      </c>
      <c r="V100" s="102">
        <f>'Distributor Secondary'!V25*'DSR Con %'!T120</f>
        <v>2.2919999999999998</v>
      </c>
      <c r="W100" s="102">
        <f>'Distributor Secondary'!W25*'DSR Con %'!U120</f>
        <v>0.72599999999999998</v>
      </c>
      <c r="X100" s="102">
        <f>'Distributor Secondary'!X25*'DSR Con %'!V120</f>
        <v>8.9759999999999991</v>
      </c>
      <c r="Y100" s="102">
        <f>'Distributor Secondary'!Y25*'DSR Con %'!W120</f>
        <v>4.4939999999999998</v>
      </c>
      <c r="Z100" s="102">
        <f>'Distributor Secondary'!Z25*'DSR Con %'!X120</f>
        <v>8.5200000000000014</v>
      </c>
      <c r="AA100" s="102">
        <f>'Distributor Secondary'!AA25*'DSR Con %'!Y120</f>
        <v>10.097999999999999</v>
      </c>
      <c r="AB100" s="102">
        <f>'Distributor Secondary'!AB25*'DSR Con %'!Z120</f>
        <v>8.9759999999999991</v>
      </c>
      <c r="AC100" s="102">
        <f>'Distributor Secondary'!AC25*'DSR Con %'!AA120</f>
        <v>13.451999999999998</v>
      </c>
      <c r="AD100" s="102">
        <f>'Distributor Secondary'!AD25*'DSR Con %'!AB120</f>
        <v>18.2</v>
      </c>
      <c r="AE100" s="102">
        <f>'Distributor Secondary'!AE25*'DSR Con %'!AC120</f>
        <v>13</v>
      </c>
      <c r="AF100" s="102">
        <f>'Distributor Secondary'!AF25*'DSR Con %'!AD120</f>
        <v>45.400000000000006</v>
      </c>
      <c r="AG100" s="102">
        <f>'Distributor Secondary'!AG25*'DSR Con %'!AE120</f>
        <v>36.4</v>
      </c>
      <c r="AH100" s="102">
        <f>'Distributor Secondary'!AH25*'DSR Con %'!AF120</f>
        <v>4.4939999999999998</v>
      </c>
      <c r="AI100" s="102">
        <f>'Distributor Secondary'!AI25*'DSR Con %'!AG120</f>
        <v>19.400000000000002</v>
      </c>
      <c r="AJ100" s="102">
        <f>'Distributor Secondary'!AJ25*'DSR Con %'!AH120</f>
        <v>19.400000000000002</v>
      </c>
      <c r="AK100" s="102">
        <f>'Distributor Secondary'!AK25*'DSR Con %'!AI120</f>
        <v>13</v>
      </c>
      <c r="AL100" s="102">
        <f>'Distributor Secondary'!AL25*'DSR Con %'!AJ120</f>
        <v>10.4</v>
      </c>
      <c r="AM100" s="102">
        <f>'Distributor Secondary'!AM25*'DSR Con %'!AK120</f>
        <v>6.7319999999999993</v>
      </c>
      <c r="AN100" s="102">
        <f>'Distributor Secondary'!AN25*'DSR Con %'!AL120</f>
        <v>11.225999999999999</v>
      </c>
      <c r="AO100" s="102">
        <f>'Distributor Secondary'!AO25*'DSR Con %'!AM120</f>
        <v>0.56399999999999995</v>
      </c>
      <c r="AP100" s="102">
        <f>'Distributor Secondary'!AP25*'DSR Con %'!AN120</f>
        <v>6.7319999999999993</v>
      </c>
      <c r="AQ100" s="102">
        <f>'Distributor Secondary'!AQ25*'DSR Con %'!AO120</f>
        <v>2.3580000000000001</v>
      </c>
      <c r="AR100" s="102">
        <f>'Distributor Secondary'!AR25*'DSR Con %'!AP120</f>
        <v>13</v>
      </c>
      <c r="AS100" s="102">
        <f>'Distributor Secondary'!AS25*'DSR Con %'!AQ120</f>
        <v>6.7319999999999993</v>
      </c>
      <c r="AT100" s="102">
        <f>'Distributor Secondary'!AT25*'DSR Con %'!AR120</f>
        <v>1.6859999999999999</v>
      </c>
      <c r="AU100" s="102">
        <f>'Distributor Secondary'!AU25*'DSR Con %'!AS120</f>
        <v>10.097999999999999</v>
      </c>
      <c r="AV100" s="102">
        <f>'Distributor Secondary'!AV25*'DSR Con %'!AT120</f>
        <v>3.3600000000000003</v>
      </c>
    </row>
    <row r="101" spans="1:48" ht="15">
      <c r="A101" s="138"/>
      <c r="B101" s="58" t="s">
        <v>218</v>
      </c>
      <c r="C101" s="59" t="s">
        <v>219</v>
      </c>
      <c r="D101" s="111" t="s">
        <v>57</v>
      </c>
      <c r="E101" s="117">
        <f t="shared" si="2"/>
        <v>1116626.3177759999</v>
      </c>
      <c r="F101" s="119">
        <f t="shared" si="3"/>
        <v>645.89495999999986</v>
      </c>
      <c r="G101" s="102">
        <f>'Distributor Secondary'!G25*'DSR Con %'!E121</f>
        <v>23.667839999999998</v>
      </c>
      <c r="H101" s="102">
        <f>'Distributor Secondary'!H25*'DSR Con %'!F121</f>
        <v>48.418559999999999</v>
      </c>
      <c r="I101" s="102">
        <f>'Distributor Secondary'!I25*'DSR Con %'!G121</f>
        <v>39.81888</v>
      </c>
      <c r="J101" s="102">
        <f>'Distributor Secondary'!J25*'DSR Con %'!H121</f>
        <v>14.428799999999999</v>
      </c>
      <c r="K101" s="102">
        <f>'Distributor Secondary'!K25*'DSR Con %'!I121</f>
        <v>23.667839999999998</v>
      </c>
      <c r="L101" s="102">
        <f>'Distributor Secondary'!L25*'DSR Con %'!J121</f>
        <v>27.976320000000001</v>
      </c>
      <c r="M101" s="102">
        <f>'Distributor Secondary'!M25*'DSR Con %'!K121</f>
        <v>23.667839999999998</v>
      </c>
      <c r="N101" s="102">
        <f>'Distributor Secondary'!N25*'DSR Con %'!L121</f>
        <v>11.082239999999999</v>
      </c>
      <c r="O101" s="102">
        <f>'Distributor Secondary'!O25*'DSR Con %'!M121</f>
        <v>11.28384</v>
      </c>
      <c r="P101" s="102">
        <f>'Distributor Secondary'!P25*'DSR Con %'!N121</f>
        <v>16.133759999999999</v>
      </c>
      <c r="Q101" s="102">
        <f>'Distributor Secondary'!Q25*'DSR Con %'!O121</f>
        <v>10.776959999999999</v>
      </c>
      <c r="R101" s="102">
        <f>'Distributor Secondary'!R25*'DSR Con %'!P121</f>
        <v>43.050240000000002</v>
      </c>
      <c r="S101" s="102">
        <f>'Distributor Secondary'!S25*'DSR Con %'!Q121</f>
        <v>32.290559999999999</v>
      </c>
      <c r="T101" s="102">
        <f>'Distributor Secondary'!T25*'DSR Con %'!R121</f>
        <v>32.290559999999999</v>
      </c>
      <c r="U101" s="102">
        <f>'Distributor Secondary'!U25*'DSR Con %'!S121</f>
        <v>28.702719999999999</v>
      </c>
      <c r="V101" s="102">
        <f>'Distributor Secondary'!V25*'DSR Con %'!T121</f>
        <v>1.8335999999999999</v>
      </c>
      <c r="W101" s="102">
        <f>'Distributor Secondary'!W25*'DSR Con %'!U121</f>
        <v>0.58079999999999998</v>
      </c>
      <c r="X101" s="102">
        <f>'Distributor Secondary'!X25*'DSR Con %'!V121</f>
        <v>7.1807999999999996</v>
      </c>
      <c r="Y101" s="102">
        <f>'Distributor Secondary'!Y25*'DSR Con %'!W121</f>
        <v>3.5951999999999997</v>
      </c>
      <c r="Z101" s="102">
        <f>'Distributor Secondary'!Z25*'DSR Con %'!X121</f>
        <v>6.8160000000000007</v>
      </c>
      <c r="AA101" s="102">
        <f>'Distributor Secondary'!AA25*'DSR Con %'!Y121</f>
        <v>8.0783999999999985</v>
      </c>
      <c r="AB101" s="102">
        <f>'Distributor Secondary'!AB25*'DSR Con %'!Z121</f>
        <v>7.1807999999999996</v>
      </c>
      <c r="AC101" s="102">
        <f>'Distributor Secondary'!AC25*'DSR Con %'!AA121</f>
        <v>12.106799999999998</v>
      </c>
      <c r="AD101" s="102">
        <f>'Distributor Secondary'!AD25*'DSR Con %'!AB121</f>
        <v>16.38</v>
      </c>
      <c r="AE101" s="102">
        <f>'Distributor Secondary'!AE25*'DSR Con %'!AC121</f>
        <v>11.7</v>
      </c>
      <c r="AF101" s="102">
        <f>'Distributor Secondary'!AF25*'DSR Con %'!AD121</f>
        <v>40.86</v>
      </c>
      <c r="AG101" s="102">
        <f>'Distributor Secondary'!AG25*'DSR Con %'!AE121</f>
        <v>32.76</v>
      </c>
      <c r="AH101" s="102">
        <f>'Distributor Secondary'!AH25*'DSR Con %'!AF121</f>
        <v>3.5951999999999997</v>
      </c>
      <c r="AI101" s="102">
        <f>'Distributor Secondary'!AI25*'DSR Con %'!AG121</f>
        <v>17.46</v>
      </c>
      <c r="AJ101" s="102">
        <f>'Distributor Secondary'!AJ25*'DSR Con %'!AH121</f>
        <v>17.46</v>
      </c>
      <c r="AK101" s="102">
        <f>'Distributor Secondary'!AK25*'DSR Con %'!AI121</f>
        <v>11.7</v>
      </c>
      <c r="AL101" s="102">
        <f>'Distributor Secondary'!AL25*'DSR Con %'!AJ121</f>
        <v>9.36</v>
      </c>
      <c r="AM101" s="102">
        <f>'Distributor Secondary'!AM25*'DSR Con %'!AK121</f>
        <v>5.3855999999999993</v>
      </c>
      <c r="AN101" s="102">
        <f>'Distributor Secondary'!AN25*'DSR Con %'!AL121</f>
        <v>8.9808000000000003</v>
      </c>
      <c r="AO101" s="102">
        <f>'Distributor Secondary'!AO25*'DSR Con %'!AM121</f>
        <v>0.45119999999999999</v>
      </c>
      <c r="AP101" s="102">
        <f>'Distributor Secondary'!AP25*'DSR Con %'!AN121</f>
        <v>5.3855999999999993</v>
      </c>
      <c r="AQ101" s="102">
        <f>'Distributor Secondary'!AQ25*'DSR Con %'!AO121</f>
        <v>1.8863999999999999</v>
      </c>
      <c r="AR101" s="102">
        <f>'Distributor Secondary'!AR25*'DSR Con %'!AP121</f>
        <v>10.4</v>
      </c>
      <c r="AS101" s="102">
        <f>'Distributor Secondary'!AS25*'DSR Con %'!AQ121</f>
        <v>5.3855999999999993</v>
      </c>
      <c r="AT101" s="102">
        <f>'Distributor Secondary'!AT25*'DSR Con %'!AR121</f>
        <v>1.3488</v>
      </c>
      <c r="AU101" s="102">
        <f>'Distributor Secondary'!AU25*'DSR Con %'!AS121</f>
        <v>8.0783999999999985</v>
      </c>
      <c r="AV101" s="102">
        <f>'Distributor Secondary'!AV25*'DSR Con %'!AT121</f>
        <v>2.6880000000000002</v>
      </c>
    </row>
    <row r="102" spans="1:48" ht="15">
      <c r="A102" s="138"/>
      <c r="B102" s="58" t="s">
        <v>220</v>
      </c>
      <c r="C102" s="59" t="s">
        <v>221</v>
      </c>
      <c r="D102" s="111" t="s">
        <v>57</v>
      </c>
      <c r="E102" s="117">
        <f t="shared" si="2"/>
        <v>1964473.8722000001</v>
      </c>
      <c r="F102" s="119">
        <f t="shared" si="3"/>
        <v>983.60908000000018</v>
      </c>
      <c r="G102" s="102">
        <f>'Distributor Secondary'!G25*'DSR Con %'!E122</f>
        <v>32.872</v>
      </c>
      <c r="H102" s="102">
        <f>'Distributor Secondary'!H25*'DSR Con %'!F122</f>
        <v>67.248000000000005</v>
      </c>
      <c r="I102" s="102">
        <f>'Distributor Secondary'!I25*'DSR Con %'!G122</f>
        <v>55.304000000000002</v>
      </c>
      <c r="J102" s="102">
        <f>'Distributor Secondary'!J25*'DSR Con %'!H122</f>
        <v>20.04</v>
      </c>
      <c r="K102" s="102">
        <f>'Distributor Secondary'!K25*'DSR Con %'!I122</f>
        <v>32.872</v>
      </c>
      <c r="L102" s="102">
        <f>'Distributor Secondary'!L25*'DSR Con %'!J122</f>
        <v>38.856000000000002</v>
      </c>
      <c r="M102" s="102">
        <f>'Distributor Secondary'!M25*'DSR Con %'!K122</f>
        <v>32.872</v>
      </c>
      <c r="N102" s="102">
        <f>'Distributor Secondary'!N25*'DSR Con %'!L122</f>
        <v>15.391999999999999</v>
      </c>
      <c r="O102" s="102">
        <f>'Distributor Secondary'!O25*'DSR Con %'!M122</f>
        <v>15.672000000000001</v>
      </c>
      <c r="P102" s="102">
        <f>'Distributor Secondary'!P25*'DSR Con %'!N122</f>
        <v>22.408000000000001</v>
      </c>
      <c r="Q102" s="102">
        <f>'Distributor Secondary'!Q25*'DSR Con %'!O122</f>
        <v>14.968</v>
      </c>
      <c r="R102" s="102">
        <f>'Distributor Secondary'!R25*'DSR Con %'!P122</f>
        <v>59.792000000000002</v>
      </c>
      <c r="S102" s="102">
        <f>'Distributor Secondary'!S25*'DSR Con %'!Q122</f>
        <v>44.847999999999999</v>
      </c>
      <c r="T102" s="102">
        <f>'Distributor Secondary'!T25*'DSR Con %'!R122</f>
        <v>44.847999999999999</v>
      </c>
      <c r="U102" s="102">
        <f>'Distributor Secondary'!U25*'DSR Con %'!S122</f>
        <v>60.993280000000006</v>
      </c>
      <c r="V102" s="102">
        <f>'Distributor Secondary'!V25*'DSR Con %'!T122</f>
        <v>3.8963999999999999</v>
      </c>
      <c r="W102" s="102">
        <f>'Distributor Secondary'!W25*'DSR Con %'!U122</f>
        <v>1.2342</v>
      </c>
      <c r="X102" s="102">
        <f>'Distributor Secondary'!X25*'DSR Con %'!V122</f>
        <v>15.2592</v>
      </c>
      <c r="Y102" s="102">
        <f>'Distributor Secondary'!Y25*'DSR Con %'!W122</f>
        <v>7.6398000000000001</v>
      </c>
      <c r="Z102" s="102">
        <f>'Distributor Secondary'!Z25*'DSR Con %'!X122</f>
        <v>14.484000000000002</v>
      </c>
      <c r="AA102" s="102">
        <f>'Distributor Secondary'!AA25*'DSR Con %'!Y122</f>
        <v>17.166599999999999</v>
      </c>
      <c r="AB102" s="102">
        <f>'Distributor Secondary'!AB25*'DSR Con %'!Z122</f>
        <v>15.2592</v>
      </c>
      <c r="AC102" s="102">
        <f>'Distributor Secondary'!AC25*'DSR Con %'!AA122</f>
        <v>16.814999999999998</v>
      </c>
      <c r="AD102" s="102">
        <f>'Distributor Secondary'!AD25*'DSR Con %'!AB122</f>
        <v>22.75</v>
      </c>
      <c r="AE102" s="102">
        <f>'Distributor Secondary'!AE25*'DSR Con %'!AC122</f>
        <v>16.25</v>
      </c>
      <c r="AF102" s="102">
        <f>'Distributor Secondary'!AF25*'DSR Con %'!AD122</f>
        <v>56.75</v>
      </c>
      <c r="AG102" s="102">
        <f>'Distributor Secondary'!AG25*'DSR Con %'!AE122</f>
        <v>45.5</v>
      </c>
      <c r="AH102" s="102">
        <f>'Distributor Secondary'!AH25*'DSR Con %'!AF122</f>
        <v>7.6398000000000001</v>
      </c>
      <c r="AI102" s="102">
        <f>'Distributor Secondary'!AI25*'DSR Con %'!AG122</f>
        <v>24.25</v>
      </c>
      <c r="AJ102" s="102">
        <f>'Distributor Secondary'!AJ25*'DSR Con %'!AH122</f>
        <v>24.25</v>
      </c>
      <c r="AK102" s="102">
        <f>'Distributor Secondary'!AK25*'DSR Con %'!AI122</f>
        <v>16.25</v>
      </c>
      <c r="AL102" s="102">
        <f>'Distributor Secondary'!AL25*'DSR Con %'!AJ122</f>
        <v>13</v>
      </c>
      <c r="AM102" s="102">
        <f>'Distributor Secondary'!AM25*'DSR Con %'!AK122</f>
        <v>11.4444</v>
      </c>
      <c r="AN102" s="102">
        <f>'Distributor Secondary'!AN25*'DSR Con %'!AL122</f>
        <v>19.084199999999999</v>
      </c>
      <c r="AO102" s="102">
        <f>'Distributor Secondary'!AO25*'DSR Con %'!AM122</f>
        <v>0.95879999999999999</v>
      </c>
      <c r="AP102" s="102">
        <f>'Distributor Secondary'!AP25*'DSR Con %'!AN122</f>
        <v>11.4444</v>
      </c>
      <c r="AQ102" s="102">
        <f>'Distributor Secondary'!AQ25*'DSR Con %'!AO122</f>
        <v>4.0086000000000004</v>
      </c>
      <c r="AR102" s="102">
        <f>'Distributor Secondary'!AR25*'DSR Con %'!AP122</f>
        <v>22.1</v>
      </c>
      <c r="AS102" s="102">
        <f>'Distributor Secondary'!AS25*'DSR Con %'!AQ122</f>
        <v>11.4444</v>
      </c>
      <c r="AT102" s="102">
        <f>'Distributor Secondary'!AT25*'DSR Con %'!AR122</f>
        <v>2.8662000000000001</v>
      </c>
      <c r="AU102" s="102">
        <f>'Distributor Secondary'!AU25*'DSR Con %'!AS122</f>
        <v>17.166599999999999</v>
      </c>
      <c r="AV102" s="102">
        <f>'Distributor Secondary'!AV25*'DSR Con %'!AT122</f>
        <v>5.7120000000000006</v>
      </c>
    </row>
    <row r="103" spans="1:48" ht="15">
      <c r="A103" s="138"/>
      <c r="B103" s="58" t="s">
        <v>222</v>
      </c>
      <c r="C103" s="59" t="s">
        <v>223</v>
      </c>
      <c r="D103" s="111" t="s">
        <v>57</v>
      </c>
      <c r="E103" s="117">
        <f t="shared" si="2"/>
        <v>743229.56028000009</v>
      </c>
      <c r="F103" s="119">
        <f t="shared" si="3"/>
        <v>499.06115999999986</v>
      </c>
      <c r="G103" s="102">
        <f>'Distributor Secondary'!G25*'DSR Con %'!E123</f>
        <v>19.723199999999999</v>
      </c>
      <c r="H103" s="102">
        <f>'Distributor Secondary'!H25*'DSR Con %'!F123</f>
        <v>40.348800000000004</v>
      </c>
      <c r="I103" s="102">
        <f>'Distributor Secondary'!I25*'DSR Con %'!G123</f>
        <v>33.182400000000001</v>
      </c>
      <c r="J103" s="102">
        <f>'Distributor Secondary'!J25*'DSR Con %'!H123</f>
        <v>12.023999999999999</v>
      </c>
      <c r="K103" s="102">
        <f>'Distributor Secondary'!K25*'DSR Con %'!I123</f>
        <v>19.723199999999999</v>
      </c>
      <c r="L103" s="102">
        <f>'Distributor Secondary'!L25*'DSR Con %'!J123</f>
        <v>23.313600000000001</v>
      </c>
      <c r="M103" s="102">
        <f>'Distributor Secondary'!M25*'DSR Con %'!K123</f>
        <v>19.723199999999999</v>
      </c>
      <c r="N103" s="102">
        <f>'Distributor Secondary'!N25*'DSR Con %'!L123</f>
        <v>9.235199999999999</v>
      </c>
      <c r="O103" s="102">
        <f>'Distributor Secondary'!O25*'DSR Con %'!M123</f>
        <v>9.4032</v>
      </c>
      <c r="P103" s="102">
        <f>'Distributor Secondary'!P25*'DSR Con %'!N123</f>
        <v>13.444800000000001</v>
      </c>
      <c r="Q103" s="102">
        <f>'Distributor Secondary'!Q25*'DSR Con %'!O123</f>
        <v>8.9808000000000003</v>
      </c>
      <c r="R103" s="102">
        <f>'Distributor Secondary'!R25*'DSR Con %'!P123</f>
        <v>35.8752</v>
      </c>
      <c r="S103" s="102">
        <f>'Distributor Secondary'!S25*'DSR Con %'!Q123</f>
        <v>26.908799999999999</v>
      </c>
      <c r="T103" s="102">
        <f>'Distributor Secondary'!T25*'DSR Con %'!R123</f>
        <v>26.908799999999999</v>
      </c>
      <c r="U103" s="102">
        <f>'Distributor Secondary'!U25*'DSR Con %'!S123</f>
        <v>14.35136</v>
      </c>
      <c r="V103" s="102">
        <f>'Distributor Secondary'!V25*'DSR Con %'!T123</f>
        <v>0.91679999999999995</v>
      </c>
      <c r="W103" s="102">
        <f>'Distributor Secondary'!W25*'DSR Con %'!U123</f>
        <v>0.29039999999999999</v>
      </c>
      <c r="X103" s="102">
        <f>'Distributor Secondary'!X25*'DSR Con %'!V123</f>
        <v>3.5903999999999998</v>
      </c>
      <c r="Y103" s="102">
        <f>'Distributor Secondary'!Y25*'DSR Con %'!W123</f>
        <v>1.7975999999999999</v>
      </c>
      <c r="Z103" s="102">
        <f>'Distributor Secondary'!Z25*'DSR Con %'!X123</f>
        <v>3.4080000000000004</v>
      </c>
      <c r="AA103" s="102">
        <f>'Distributor Secondary'!AA25*'DSR Con %'!Y123</f>
        <v>4.0391999999999992</v>
      </c>
      <c r="AB103" s="102">
        <f>'Distributor Secondary'!AB25*'DSR Con %'!Z123</f>
        <v>3.5903999999999998</v>
      </c>
      <c r="AC103" s="102">
        <f>'Distributor Secondary'!AC25*'DSR Con %'!AA123</f>
        <v>10.088999999999999</v>
      </c>
      <c r="AD103" s="102">
        <f>'Distributor Secondary'!AD25*'DSR Con %'!AB123</f>
        <v>13.65</v>
      </c>
      <c r="AE103" s="102">
        <f>'Distributor Secondary'!AE25*'DSR Con %'!AC123</f>
        <v>9.75</v>
      </c>
      <c r="AF103" s="102">
        <f>'Distributor Secondary'!AF25*'DSR Con %'!AD123</f>
        <v>34.049999999999997</v>
      </c>
      <c r="AG103" s="102">
        <f>'Distributor Secondary'!AG25*'DSR Con %'!AE123</f>
        <v>27.3</v>
      </c>
      <c r="AH103" s="102">
        <f>'Distributor Secondary'!AH25*'DSR Con %'!AF123</f>
        <v>1.7975999999999999</v>
      </c>
      <c r="AI103" s="102">
        <f>'Distributor Secondary'!AI25*'DSR Con %'!AG123</f>
        <v>14.549999999999999</v>
      </c>
      <c r="AJ103" s="102">
        <f>'Distributor Secondary'!AJ25*'DSR Con %'!AH123</f>
        <v>14.549999999999999</v>
      </c>
      <c r="AK103" s="102">
        <f>'Distributor Secondary'!AK25*'DSR Con %'!AI123</f>
        <v>9.75</v>
      </c>
      <c r="AL103" s="102">
        <f>'Distributor Secondary'!AL25*'DSR Con %'!AJ123</f>
        <v>7.8</v>
      </c>
      <c r="AM103" s="102">
        <f>'Distributor Secondary'!AM25*'DSR Con %'!AK123</f>
        <v>2.6927999999999996</v>
      </c>
      <c r="AN103" s="102">
        <f>'Distributor Secondary'!AN25*'DSR Con %'!AL123</f>
        <v>4.4904000000000002</v>
      </c>
      <c r="AO103" s="102">
        <f>'Distributor Secondary'!AO25*'DSR Con %'!AM123</f>
        <v>0.22559999999999999</v>
      </c>
      <c r="AP103" s="102">
        <f>'Distributor Secondary'!AP25*'DSR Con %'!AN123</f>
        <v>2.6927999999999996</v>
      </c>
      <c r="AQ103" s="102">
        <f>'Distributor Secondary'!AQ25*'DSR Con %'!AO123</f>
        <v>0.94319999999999993</v>
      </c>
      <c r="AR103" s="102">
        <f>'Distributor Secondary'!AR25*'DSR Con %'!AP123</f>
        <v>5.2</v>
      </c>
      <c r="AS103" s="102">
        <f>'Distributor Secondary'!AS25*'DSR Con %'!AQ123</f>
        <v>2.6927999999999996</v>
      </c>
      <c r="AT103" s="102">
        <f>'Distributor Secondary'!AT25*'DSR Con %'!AR123</f>
        <v>0.6744</v>
      </c>
      <c r="AU103" s="102">
        <f>'Distributor Secondary'!AU25*'DSR Con %'!AS123</f>
        <v>4.0391999999999992</v>
      </c>
      <c r="AV103" s="102">
        <f>'Distributor Secondary'!AV25*'DSR Con %'!AT123</f>
        <v>1.3440000000000001</v>
      </c>
    </row>
    <row r="104" spans="1:48" ht="15">
      <c r="A104" s="138" t="s">
        <v>76</v>
      </c>
      <c r="B104" s="58" t="s">
        <v>224</v>
      </c>
      <c r="C104" s="64" t="s">
        <v>225</v>
      </c>
      <c r="D104" s="111" t="s">
        <v>57</v>
      </c>
      <c r="E104" s="117">
        <f t="shared" si="2"/>
        <v>2277118.0986300004</v>
      </c>
      <c r="F104" s="119">
        <f t="shared" si="3"/>
        <v>1260.2830999999999</v>
      </c>
      <c r="G104" s="102">
        <f>'Distributor Secondary'!G26*'DSR Con %'!E125</f>
        <v>44.377200000000009</v>
      </c>
      <c r="H104" s="102">
        <f>'Distributor Secondary'!H26*'DSR Con %'!F125</f>
        <v>90.784800000000004</v>
      </c>
      <c r="I104" s="102">
        <f>'Distributor Secondary'!I26*'DSR Con %'!G125</f>
        <v>74.660399999999996</v>
      </c>
      <c r="J104" s="102">
        <f>'Distributor Secondary'!J26*'DSR Con %'!H125</f>
        <v>27.054000000000002</v>
      </c>
      <c r="K104" s="102">
        <f>'Distributor Secondary'!K26*'DSR Con %'!I125</f>
        <v>44.377200000000009</v>
      </c>
      <c r="L104" s="102">
        <f>'Distributor Secondary'!L26*'DSR Con %'!J125</f>
        <v>52.455600000000004</v>
      </c>
      <c r="M104" s="102">
        <f>'Distributor Secondary'!M26*'DSR Con %'!K125</f>
        <v>44.377200000000009</v>
      </c>
      <c r="N104" s="102">
        <f>'Distributor Secondary'!N26*'DSR Con %'!L125</f>
        <v>20.779200000000003</v>
      </c>
      <c r="O104" s="102">
        <f>'Distributor Secondary'!O26*'DSR Con %'!M125</f>
        <v>21.1572</v>
      </c>
      <c r="P104" s="102">
        <f>'Distributor Secondary'!P26*'DSR Con %'!N125</f>
        <v>30.250800000000005</v>
      </c>
      <c r="Q104" s="102">
        <f>'Distributor Secondary'!Q26*'DSR Con %'!O125</f>
        <v>20.206800000000001</v>
      </c>
      <c r="R104" s="102">
        <f>'Distributor Secondary'!R26*'DSR Con %'!P125</f>
        <v>80.719200000000001</v>
      </c>
      <c r="S104" s="102">
        <f>'Distributor Secondary'!S26*'DSR Con %'!Q125</f>
        <v>60.544800000000009</v>
      </c>
      <c r="T104" s="102">
        <f>'Distributor Secondary'!T26*'DSR Con %'!R125</f>
        <v>60.544800000000009</v>
      </c>
      <c r="U104" s="102">
        <f>'Distributor Secondary'!U26*'DSR Con %'!S125</f>
        <v>62.787200000000006</v>
      </c>
      <c r="V104" s="102">
        <f>'Distributor Secondary'!V26*'DSR Con %'!T125</f>
        <v>4.1256000000000004</v>
      </c>
      <c r="W104" s="102">
        <f>'Distributor Secondary'!W26*'DSR Con %'!U125</f>
        <v>1.3068</v>
      </c>
      <c r="X104" s="102">
        <f>'Distributor Secondary'!X26*'DSR Con %'!V125</f>
        <v>16.1568</v>
      </c>
      <c r="Y104" s="102">
        <f>'Distributor Secondary'!Y26*'DSR Con %'!W125</f>
        <v>8.0891999999999999</v>
      </c>
      <c r="Z104" s="102">
        <f>'Distributor Secondary'!Z26*'DSR Con %'!X125</f>
        <v>15.336000000000002</v>
      </c>
      <c r="AA104" s="102">
        <f>'Distributor Secondary'!AA26*'DSR Con %'!Y125</f>
        <v>18.176400000000005</v>
      </c>
      <c r="AB104" s="102">
        <f>'Distributor Secondary'!AB26*'DSR Con %'!Z125</f>
        <v>16.1568</v>
      </c>
      <c r="AC104" s="102">
        <f>'Distributor Secondary'!AC26*'DSR Con %'!AA125</f>
        <v>24.213600000000003</v>
      </c>
      <c r="AD104" s="102">
        <f>'Distributor Secondary'!AD26*'DSR Con %'!AB125</f>
        <v>31.860000000000003</v>
      </c>
      <c r="AE104" s="102">
        <f>'Distributor Secondary'!AE26*'DSR Con %'!AC125</f>
        <v>22.68</v>
      </c>
      <c r="AF104" s="102">
        <f>'Distributor Secondary'!AF26*'DSR Con %'!AD125</f>
        <v>79.650000000000006</v>
      </c>
      <c r="AG104" s="102">
        <f>'Distributor Secondary'!AG26*'DSR Con %'!AE125</f>
        <v>63.720000000000006</v>
      </c>
      <c r="AH104" s="102">
        <f>'Distributor Secondary'!AH26*'DSR Con %'!AF125</f>
        <v>8.0891999999999999</v>
      </c>
      <c r="AI104" s="102">
        <f>'Distributor Secondary'!AI26*'DSR Con %'!AG125</f>
        <v>34.020000000000003</v>
      </c>
      <c r="AJ104" s="102">
        <f>'Distributor Secondary'!AJ26*'DSR Con %'!AH125</f>
        <v>34.020000000000003</v>
      </c>
      <c r="AK104" s="102">
        <f>'Distributor Secondary'!AK26*'DSR Con %'!AI125</f>
        <v>22.68</v>
      </c>
      <c r="AL104" s="102">
        <f>'Distributor Secondary'!AL26*'DSR Con %'!AJ125</f>
        <v>18.09</v>
      </c>
      <c r="AM104" s="102">
        <f>'Distributor Secondary'!AM26*'DSR Con %'!AK125</f>
        <v>12.117600000000001</v>
      </c>
      <c r="AN104" s="102">
        <f>'Distributor Secondary'!AN26*'DSR Con %'!AL125</f>
        <v>20.206800000000001</v>
      </c>
      <c r="AO104" s="102">
        <f>'Distributor Secondary'!AO26*'DSR Con %'!AM125</f>
        <v>1.0152000000000001</v>
      </c>
      <c r="AP104" s="102">
        <f>'Distributor Secondary'!AP26*'DSR Con %'!AN125</f>
        <v>12.117600000000001</v>
      </c>
      <c r="AQ104" s="102">
        <f>'Distributor Secondary'!AQ26*'DSR Con %'!AO125</f>
        <v>4.2444000000000006</v>
      </c>
      <c r="AR104" s="102">
        <f>'Distributor Secondary'!AR26*'DSR Con %'!AP125</f>
        <v>22.68</v>
      </c>
      <c r="AS104" s="102">
        <f>'Distributor Secondary'!AS26*'DSR Con %'!AQ125</f>
        <v>10.602900000000002</v>
      </c>
      <c r="AT104" s="102">
        <f>'Distributor Secondary'!AT26*'DSR Con %'!AR125</f>
        <v>2.6554500000000005</v>
      </c>
      <c r="AU104" s="102">
        <f>'Distributor Secondary'!AU26*'DSR Con %'!AS125</f>
        <v>15.904350000000003</v>
      </c>
      <c r="AV104" s="102">
        <f>'Distributor Secondary'!AV26*'DSR Con %'!AT125</f>
        <v>5.2920000000000007</v>
      </c>
    </row>
    <row r="105" spans="1:48" ht="15">
      <c r="A105" s="138"/>
      <c r="B105" s="58" t="s">
        <v>226</v>
      </c>
      <c r="C105" s="59" t="s">
        <v>227</v>
      </c>
      <c r="D105" s="111" t="s">
        <v>57</v>
      </c>
      <c r="E105" s="117">
        <f t="shared" si="2"/>
        <v>1766096.1293800003</v>
      </c>
      <c r="F105" s="119">
        <f t="shared" si="3"/>
        <v>1008.4371999999998</v>
      </c>
      <c r="G105" s="102">
        <f>'Distributor Secondary'!G26*'DSR Con %'!E126</f>
        <v>36.159200000000006</v>
      </c>
      <c r="H105" s="102">
        <f>'Distributor Secondary'!H26*'DSR Con %'!F126</f>
        <v>73.972800000000007</v>
      </c>
      <c r="I105" s="102">
        <f>'Distributor Secondary'!I26*'DSR Con %'!G126</f>
        <v>60.834399999999995</v>
      </c>
      <c r="J105" s="102">
        <f>'Distributor Secondary'!J26*'DSR Con %'!H126</f>
        <v>22.044</v>
      </c>
      <c r="K105" s="102">
        <f>'Distributor Secondary'!K26*'DSR Con %'!I126</f>
        <v>36.159200000000006</v>
      </c>
      <c r="L105" s="102">
        <f>'Distributor Secondary'!L26*'DSR Con %'!J126</f>
        <v>42.741599999999998</v>
      </c>
      <c r="M105" s="102">
        <f>'Distributor Secondary'!M26*'DSR Con %'!K126</f>
        <v>36.159200000000006</v>
      </c>
      <c r="N105" s="102">
        <f>'Distributor Secondary'!N26*'DSR Con %'!L126</f>
        <v>16.9312</v>
      </c>
      <c r="O105" s="102">
        <f>'Distributor Secondary'!O26*'DSR Con %'!M126</f>
        <v>17.2392</v>
      </c>
      <c r="P105" s="102">
        <f>'Distributor Secondary'!P26*'DSR Con %'!N126</f>
        <v>24.648800000000001</v>
      </c>
      <c r="Q105" s="102">
        <f>'Distributor Secondary'!Q26*'DSR Con %'!O126</f>
        <v>16.4648</v>
      </c>
      <c r="R105" s="102">
        <f>'Distributor Secondary'!R26*'DSR Con %'!P126</f>
        <v>65.771199999999993</v>
      </c>
      <c r="S105" s="102">
        <f>'Distributor Secondary'!S26*'DSR Con %'!Q126</f>
        <v>49.332799999999999</v>
      </c>
      <c r="T105" s="102">
        <f>'Distributor Secondary'!T26*'DSR Con %'!R126</f>
        <v>49.332799999999999</v>
      </c>
      <c r="U105" s="102">
        <f>'Distributor Secondary'!U26*'DSR Con %'!S126</f>
        <v>47.090400000000002</v>
      </c>
      <c r="V105" s="102">
        <f>'Distributor Secondary'!V26*'DSR Con %'!T126</f>
        <v>3.0560000000000005</v>
      </c>
      <c r="W105" s="102">
        <f>'Distributor Secondary'!W26*'DSR Con %'!U126</f>
        <v>0.96799999999999997</v>
      </c>
      <c r="X105" s="102">
        <f>'Distributor Secondary'!X26*'DSR Con %'!V126</f>
        <v>11.968000000000002</v>
      </c>
      <c r="Y105" s="102">
        <f>'Distributor Secondary'!Y26*'DSR Con %'!W126</f>
        <v>5.9920000000000009</v>
      </c>
      <c r="Z105" s="102">
        <f>'Distributor Secondary'!Z26*'DSR Con %'!X126</f>
        <v>11.360000000000001</v>
      </c>
      <c r="AA105" s="102">
        <f>'Distributor Secondary'!AA26*'DSR Con %'!Y126</f>
        <v>13.464000000000002</v>
      </c>
      <c r="AB105" s="102">
        <f>'Distributor Secondary'!AB26*'DSR Con %'!Z126</f>
        <v>11.968000000000002</v>
      </c>
      <c r="AC105" s="102">
        <f>'Distributor Secondary'!AC26*'DSR Con %'!AA126</f>
        <v>19.729600000000001</v>
      </c>
      <c r="AD105" s="102">
        <f>'Distributor Secondary'!AD26*'DSR Con %'!AB126</f>
        <v>25.96</v>
      </c>
      <c r="AE105" s="102">
        <f>'Distributor Secondary'!AE26*'DSR Con %'!AC126</f>
        <v>18.48</v>
      </c>
      <c r="AF105" s="102">
        <f>'Distributor Secondary'!AF26*'DSR Con %'!AD126</f>
        <v>64.900000000000006</v>
      </c>
      <c r="AG105" s="102">
        <f>'Distributor Secondary'!AG26*'DSR Con %'!AE126</f>
        <v>51.92</v>
      </c>
      <c r="AH105" s="102">
        <f>'Distributor Secondary'!AH26*'DSR Con %'!AF126</f>
        <v>5.9920000000000009</v>
      </c>
      <c r="AI105" s="102">
        <f>'Distributor Secondary'!AI26*'DSR Con %'!AG126</f>
        <v>27.72</v>
      </c>
      <c r="AJ105" s="102">
        <f>'Distributor Secondary'!AJ26*'DSR Con %'!AH126</f>
        <v>27.72</v>
      </c>
      <c r="AK105" s="102">
        <f>'Distributor Secondary'!AK26*'DSR Con %'!AI126</f>
        <v>18.48</v>
      </c>
      <c r="AL105" s="102">
        <f>'Distributor Secondary'!AL26*'DSR Con %'!AJ126</f>
        <v>14.74</v>
      </c>
      <c r="AM105" s="102">
        <f>'Distributor Secondary'!AM26*'DSR Con %'!AK126</f>
        <v>8.9760000000000009</v>
      </c>
      <c r="AN105" s="102">
        <f>'Distributor Secondary'!AN26*'DSR Con %'!AL126</f>
        <v>14.968000000000002</v>
      </c>
      <c r="AO105" s="102">
        <f>'Distributor Secondary'!AO26*'DSR Con %'!AM126</f>
        <v>0.75200000000000011</v>
      </c>
      <c r="AP105" s="102">
        <f>'Distributor Secondary'!AP26*'DSR Con %'!AN126</f>
        <v>8.9760000000000009</v>
      </c>
      <c r="AQ105" s="102">
        <f>'Distributor Secondary'!AQ26*'DSR Con %'!AO126</f>
        <v>3.1440000000000001</v>
      </c>
      <c r="AR105" s="102">
        <f>'Distributor Secondary'!AR26*'DSR Con %'!AP126</f>
        <v>16.8</v>
      </c>
      <c r="AS105" s="102">
        <f>'Distributor Secondary'!AS26*'DSR Con %'!AQ126</f>
        <v>7.854000000000001</v>
      </c>
      <c r="AT105" s="102">
        <f>'Distributor Secondary'!AT26*'DSR Con %'!AR126</f>
        <v>1.9670000000000003</v>
      </c>
      <c r="AU105" s="102">
        <f>'Distributor Secondary'!AU26*'DSR Con %'!AS126</f>
        <v>11.781000000000002</v>
      </c>
      <c r="AV105" s="102">
        <f>'Distributor Secondary'!AV26*'DSR Con %'!AT126</f>
        <v>3.9200000000000004</v>
      </c>
    </row>
    <row r="106" spans="1:48" ht="15">
      <c r="A106" s="138"/>
      <c r="B106" s="58" t="s">
        <v>228</v>
      </c>
      <c r="C106" s="59" t="s">
        <v>229</v>
      </c>
      <c r="D106" s="111" t="s">
        <v>57</v>
      </c>
      <c r="E106" s="117">
        <f t="shared" si="2"/>
        <v>2024728.0216699999</v>
      </c>
      <c r="F106" s="119">
        <f t="shared" si="3"/>
        <v>1088.2973000000006</v>
      </c>
      <c r="G106" s="102">
        <f>'Distributor Secondary'!G26*'DSR Con %'!E127</f>
        <v>37.802800000000005</v>
      </c>
      <c r="H106" s="102">
        <f>'Distributor Secondary'!H26*'DSR Con %'!F127</f>
        <v>77.3352</v>
      </c>
      <c r="I106" s="102">
        <f>'Distributor Secondary'!I26*'DSR Con %'!G127</f>
        <v>63.599599999999995</v>
      </c>
      <c r="J106" s="102">
        <f>'Distributor Secondary'!J26*'DSR Con %'!H127</f>
        <v>23.046000000000003</v>
      </c>
      <c r="K106" s="102">
        <f>'Distributor Secondary'!K26*'DSR Con %'!I127</f>
        <v>37.802800000000005</v>
      </c>
      <c r="L106" s="102">
        <f>'Distributor Secondary'!L26*'DSR Con %'!J127</f>
        <v>44.684400000000004</v>
      </c>
      <c r="M106" s="102">
        <f>'Distributor Secondary'!M26*'DSR Con %'!K127</f>
        <v>37.802800000000005</v>
      </c>
      <c r="N106" s="102">
        <f>'Distributor Secondary'!N26*'DSR Con %'!L127</f>
        <v>17.700800000000001</v>
      </c>
      <c r="O106" s="102">
        <f>'Distributor Secondary'!O26*'DSR Con %'!M127</f>
        <v>18.0228</v>
      </c>
      <c r="P106" s="102">
        <f>'Distributor Secondary'!P26*'DSR Con %'!N127</f>
        <v>25.769200000000001</v>
      </c>
      <c r="Q106" s="102">
        <f>'Distributor Secondary'!Q26*'DSR Con %'!O127</f>
        <v>17.213200000000001</v>
      </c>
      <c r="R106" s="102">
        <f>'Distributor Secondary'!R26*'DSR Con %'!P127</f>
        <v>68.760800000000003</v>
      </c>
      <c r="S106" s="102">
        <f>'Distributor Secondary'!S26*'DSR Con %'!Q127</f>
        <v>51.575200000000002</v>
      </c>
      <c r="T106" s="102">
        <f>'Distributor Secondary'!T26*'DSR Con %'!R127</f>
        <v>51.575200000000002</v>
      </c>
      <c r="U106" s="102">
        <f>'Distributor Secondary'!U26*'DSR Con %'!S127</f>
        <v>53.817599999999999</v>
      </c>
      <c r="V106" s="102">
        <f>'Distributor Secondary'!V26*'DSR Con %'!T127</f>
        <v>3.8200000000000003</v>
      </c>
      <c r="W106" s="102">
        <f>'Distributor Secondary'!W26*'DSR Con %'!U127</f>
        <v>1.21</v>
      </c>
      <c r="X106" s="102">
        <f>'Distributor Secondary'!X26*'DSR Con %'!V127</f>
        <v>14.96</v>
      </c>
      <c r="Y106" s="102">
        <f>'Distributor Secondary'!Y26*'DSR Con %'!W127</f>
        <v>7.49</v>
      </c>
      <c r="Z106" s="102">
        <f>'Distributor Secondary'!Z26*'DSR Con %'!X127</f>
        <v>14.200000000000001</v>
      </c>
      <c r="AA106" s="102">
        <f>'Distributor Secondary'!AA26*'DSR Con %'!Y127</f>
        <v>16.830000000000002</v>
      </c>
      <c r="AB106" s="102">
        <f>'Distributor Secondary'!AB26*'DSR Con %'!Z127</f>
        <v>14.96</v>
      </c>
      <c r="AC106" s="102">
        <f>'Distributor Secondary'!AC26*'DSR Con %'!AA127</f>
        <v>20.626400000000004</v>
      </c>
      <c r="AD106" s="102">
        <f>'Distributor Secondary'!AD26*'DSR Con %'!AB127</f>
        <v>27.14</v>
      </c>
      <c r="AE106" s="102">
        <f>'Distributor Secondary'!AE26*'DSR Con %'!AC127</f>
        <v>19.32</v>
      </c>
      <c r="AF106" s="102">
        <f>'Distributor Secondary'!AF26*'DSR Con %'!AD127</f>
        <v>67.850000000000009</v>
      </c>
      <c r="AG106" s="102">
        <f>'Distributor Secondary'!AG26*'DSR Con %'!AE127</f>
        <v>54.28</v>
      </c>
      <c r="AH106" s="102">
        <f>'Distributor Secondary'!AH26*'DSR Con %'!AF127</f>
        <v>7.49</v>
      </c>
      <c r="AI106" s="102">
        <f>'Distributor Secondary'!AI26*'DSR Con %'!AG127</f>
        <v>28.98</v>
      </c>
      <c r="AJ106" s="102">
        <f>'Distributor Secondary'!AJ26*'DSR Con %'!AH127</f>
        <v>28.98</v>
      </c>
      <c r="AK106" s="102">
        <f>'Distributor Secondary'!AK26*'DSR Con %'!AI127</f>
        <v>19.32</v>
      </c>
      <c r="AL106" s="102">
        <f>'Distributor Secondary'!AL26*'DSR Con %'!AJ127</f>
        <v>15.41</v>
      </c>
      <c r="AM106" s="102">
        <f>'Distributor Secondary'!AM26*'DSR Con %'!AK127</f>
        <v>11.22</v>
      </c>
      <c r="AN106" s="102">
        <f>'Distributor Secondary'!AN26*'DSR Con %'!AL127</f>
        <v>18.71</v>
      </c>
      <c r="AO106" s="102">
        <f>'Distributor Secondary'!AO26*'DSR Con %'!AM127</f>
        <v>0.94000000000000006</v>
      </c>
      <c r="AP106" s="102">
        <f>'Distributor Secondary'!AP26*'DSR Con %'!AN127</f>
        <v>11.22</v>
      </c>
      <c r="AQ106" s="102">
        <f>'Distributor Secondary'!AQ26*'DSR Con %'!AO127</f>
        <v>3.93</v>
      </c>
      <c r="AR106" s="102">
        <f>'Distributor Secondary'!AR26*'DSR Con %'!AP127</f>
        <v>21</v>
      </c>
      <c r="AS106" s="102">
        <f>'Distributor Secondary'!AS26*'DSR Con %'!AQ127</f>
        <v>9.8175000000000008</v>
      </c>
      <c r="AT106" s="102">
        <f>'Distributor Secondary'!AT26*'DSR Con %'!AR127</f>
        <v>2.4587500000000002</v>
      </c>
      <c r="AU106" s="102">
        <f>'Distributor Secondary'!AU26*'DSR Con %'!AS127</f>
        <v>14.726250000000002</v>
      </c>
      <c r="AV106" s="102">
        <f>'Distributor Secondary'!AV26*'DSR Con %'!AT127</f>
        <v>4.9000000000000004</v>
      </c>
    </row>
    <row r="107" spans="1:48" ht="15">
      <c r="A107" s="138"/>
      <c r="B107" s="58" t="s">
        <v>230</v>
      </c>
      <c r="C107" s="65" t="s">
        <v>231</v>
      </c>
      <c r="D107" s="111" t="s">
        <v>57</v>
      </c>
      <c r="E107" s="117">
        <f t="shared" si="2"/>
        <v>2356111.4193200003</v>
      </c>
      <c r="F107" s="119">
        <f t="shared" si="3"/>
        <v>1302.3923999999997</v>
      </c>
      <c r="G107" s="102">
        <f>'Distributor Secondary'!G26*'DSR Con %'!E128</f>
        <v>46.020800000000008</v>
      </c>
      <c r="H107" s="102">
        <f>'Distributor Secondary'!H26*'DSR Con %'!F128</f>
        <v>94.147200000000012</v>
      </c>
      <c r="I107" s="102">
        <f>'Distributor Secondary'!I26*'DSR Con %'!G128</f>
        <v>77.425600000000003</v>
      </c>
      <c r="J107" s="102">
        <f>'Distributor Secondary'!J26*'DSR Con %'!H128</f>
        <v>28.056000000000004</v>
      </c>
      <c r="K107" s="102">
        <f>'Distributor Secondary'!K26*'DSR Con %'!I128</f>
        <v>46.020800000000008</v>
      </c>
      <c r="L107" s="102">
        <f>'Distributor Secondary'!L26*'DSR Con %'!J128</f>
        <v>54.398400000000002</v>
      </c>
      <c r="M107" s="102">
        <f>'Distributor Secondary'!M26*'DSR Con %'!K128</f>
        <v>46.020800000000008</v>
      </c>
      <c r="N107" s="102">
        <f>'Distributor Secondary'!N26*'DSR Con %'!L128</f>
        <v>21.548800000000004</v>
      </c>
      <c r="O107" s="102">
        <f>'Distributor Secondary'!O26*'DSR Con %'!M128</f>
        <v>21.940800000000003</v>
      </c>
      <c r="P107" s="102">
        <f>'Distributor Secondary'!P26*'DSR Con %'!N128</f>
        <v>31.371200000000005</v>
      </c>
      <c r="Q107" s="102">
        <f>'Distributor Secondary'!Q26*'DSR Con %'!O128</f>
        <v>20.955200000000001</v>
      </c>
      <c r="R107" s="102">
        <f>'Distributor Secondary'!R26*'DSR Con %'!P128</f>
        <v>83.708799999999997</v>
      </c>
      <c r="S107" s="102">
        <f>'Distributor Secondary'!S26*'DSR Con %'!Q128</f>
        <v>62.787200000000006</v>
      </c>
      <c r="T107" s="102">
        <f>'Distributor Secondary'!T26*'DSR Con %'!R128</f>
        <v>62.787200000000006</v>
      </c>
      <c r="U107" s="102">
        <f>'Distributor Secondary'!U26*'DSR Con %'!S128</f>
        <v>60.544800000000009</v>
      </c>
      <c r="V107" s="102">
        <f>'Distributor Secondary'!V26*'DSR Con %'!T128</f>
        <v>4.2784000000000004</v>
      </c>
      <c r="W107" s="102">
        <f>'Distributor Secondary'!W26*'DSR Con %'!U128</f>
        <v>1.3552000000000002</v>
      </c>
      <c r="X107" s="102">
        <f>'Distributor Secondary'!X26*'DSR Con %'!V128</f>
        <v>16.755200000000002</v>
      </c>
      <c r="Y107" s="102">
        <f>'Distributor Secondary'!Y26*'DSR Con %'!W128</f>
        <v>8.3888000000000016</v>
      </c>
      <c r="Z107" s="102">
        <f>'Distributor Secondary'!Z26*'DSR Con %'!X128</f>
        <v>15.904000000000003</v>
      </c>
      <c r="AA107" s="102">
        <f>'Distributor Secondary'!AA26*'DSR Con %'!Y128</f>
        <v>18.849600000000002</v>
      </c>
      <c r="AB107" s="102">
        <f>'Distributor Secondary'!AB26*'DSR Con %'!Z128</f>
        <v>16.755200000000002</v>
      </c>
      <c r="AC107" s="102">
        <f>'Distributor Secondary'!AC26*'DSR Con %'!AA128</f>
        <v>25.110400000000006</v>
      </c>
      <c r="AD107" s="102">
        <f>'Distributor Secondary'!AD26*'DSR Con %'!AB128</f>
        <v>33.040000000000006</v>
      </c>
      <c r="AE107" s="102">
        <f>'Distributor Secondary'!AE26*'DSR Con %'!AC128</f>
        <v>23.520000000000003</v>
      </c>
      <c r="AF107" s="102">
        <f>'Distributor Secondary'!AF26*'DSR Con %'!AD128</f>
        <v>82.600000000000009</v>
      </c>
      <c r="AG107" s="102">
        <f>'Distributor Secondary'!AG26*'DSR Con %'!AE128</f>
        <v>66.080000000000013</v>
      </c>
      <c r="AH107" s="102">
        <f>'Distributor Secondary'!AH26*'DSR Con %'!AF128</f>
        <v>8.3888000000000016</v>
      </c>
      <c r="AI107" s="102">
        <f>'Distributor Secondary'!AI26*'DSR Con %'!AG128</f>
        <v>35.28</v>
      </c>
      <c r="AJ107" s="102">
        <f>'Distributor Secondary'!AJ26*'DSR Con %'!AH128</f>
        <v>35.28</v>
      </c>
      <c r="AK107" s="102">
        <f>'Distributor Secondary'!AK26*'DSR Con %'!AI128</f>
        <v>23.520000000000003</v>
      </c>
      <c r="AL107" s="102">
        <f>'Distributor Secondary'!AL26*'DSR Con %'!AJ128</f>
        <v>18.760000000000002</v>
      </c>
      <c r="AM107" s="102">
        <f>'Distributor Secondary'!AM26*'DSR Con %'!AK128</f>
        <v>12.566400000000002</v>
      </c>
      <c r="AN107" s="102">
        <f>'Distributor Secondary'!AN26*'DSR Con %'!AL128</f>
        <v>20.955200000000001</v>
      </c>
      <c r="AO107" s="102">
        <f>'Distributor Secondary'!AO26*'DSR Con %'!AM128</f>
        <v>1.0528000000000002</v>
      </c>
      <c r="AP107" s="102">
        <f>'Distributor Secondary'!AP26*'DSR Con %'!AN128</f>
        <v>12.566400000000002</v>
      </c>
      <c r="AQ107" s="102">
        <f>'Distributor Secondary'!AQ26*'DSR Con %'!AO128</f>
        <v>4.4016000000000002</v>
      </c>
      <c r="AR107" s="102">
        <f>'Distributor Secondary'!AR26*'DSR Con %'!AP128</f>
        <v>23.520000000000003</v>
      </c>
      <c r="AS107" s="102">
        <f>'Distributor Secondary'!AS26*'DSR Con %'!AQ128</f>
        <v>10.995600000000001</v>
      </c>
      <c r="AT107" s="102">
        <f>'Distributor Secondary'!AT26*'DSR Con %'!AR128</f>
        <v>2.7538000000000005</v>
      </c>
      <c r="AU107" s="102">
        <f>'Distributor Secondary'!AU26*'DSR Con %'!AS128</f>
        <v>16.493400000000005</v>
      </c>
      <c r="AV107" s="102">
        <f>'Distributor Secondary'!AV26*'DSR Con %'!AT128</f>
        <v>5.4880000000000013</v>
      </c>
    </row>
    <row r="108" spans="1:48" ht="15">
      <c r="A108" s="138" t="s">
        <v>252</v>
      </c>
      <c r="B108" s="58" t="s">
        <v>253</v>
      </c>
      <c r="C108" s="59" t="s">
        <v>254</v>
      </c>
      <c r="D108" s="111" t="s">
        <v>57</v>
      </c>
      <c r="E108" s="117">
        <f t="shared" si="2"/>
        <v>3794692.70065</v>
      </c>
      <c r="F108" s="119">
        <f t="shared" si="3"/>
        <v>1812.5085000000008</v>
      </c>
      <c r="G108" s="102">
        <f>'Distributor Secondary'!G27*'DSR Con %'!E130</f>
        <v>57.526000000000003</v>
      </c>
      <c r="H108" s="102">
        <f>'Distributor Secondary'!H27*'DSR Con %'!F130</f>
        <v>117.684</v>
      </c>
      <c r="I108" s="102">
        <f>'Distributor Secondary'!I27*'DSR Con %'!G130</f>
        <v>96.781999999999982</v>
      </c>
      <c r="J108" s="102">
        <f>'Distributor Secondary'!J27*'DSR Con %'!H130</f>
        <v>35.07</v>
      </c>
      <c r="K108" s="102">
        <f>'Distributor Secondary'!K27*'DSR Con %'!I130</f>
        <v>57.526000000000003</v>
      </c>
      <c r="L108" s="102">
        <f>'Distributor Secondary'!L27*'DSR Con %'!J130</f>
        <v>67.99799999999999</v>
      </c>
      <c r="M108" s="102">
        <f>'Distributor Secondary'!M27*'DSR Con %'!K130</f>
        <v>57.526000000000003</v>
      </c>
      <c r="N108" s="102">
        <f>'Distributor Secondary'!N27*'DSR Con %'!L130</f>
        <v>26.936</v>
      </c>
      <c r="O108" s="102">
        <f>'Distributor Secondary'!O27*'DSR Con %'!M130</f>
        <v>27.425999999999998</v>
      </c>
      <c r="P108" s="102">
        <f>'Distributor Secondary'!P27*'DSR Con %'!N130</f>
        <v>39.213999999999999</v>
      </c>
      <c r="Q108" s="102">
        <f>'Distributor Secondary'!Q27*'DSR Con %'!O130</f>
        <v>26.193999999999999</v>
      </c>
      <c r="R108" s="102">
        <f>'Distributor Secondary'!R27*'DSR Con %'!P130</f>
        <v>104.63599999999998</v>
      </c>
      <c r="S108" s="102">
        <f>'Distributor Secondary'!S27*'DSR Con %'!Q130</f>
        <v>78.483999999999995</v>
      </c>
      <c r="T108" s="102">
        <f>'Distributor Secondary'!T27*'DSR Con %'!R130</f>
        <v>78.483999999999995</v>
      </c>
      <c r="U108" s="102">
        <f>'Distributor Secondary'!U27*'DSR Con %'!S130</f>
        <v>89.696000000000012</v>
      </c>
      <c r="V108" s="102">
        <f>'Distributor Secondary'!V27*'DSR Con %'!T130</f>
        <v>8.0220000000000002</v>
      </c>
      <c r="W108" s="102">
        <f>'Distributor Secondary'!W27*'DSR Con %'!U130</f>
        <v>2.5410000000000004</v>
      </c>
      <c r="X108" s="102">
        <f>'Distributor Secondary'!X27*'DSR Con %'!V130</f>
        <v>31.415999999999997</v>
      </c>
      <c r="Y108" s="102">
        <f>'Distributor Secondary'!Y27*'DSR Con %'!W130</f>
        <v>14.980000000000002</v>
      </c>
      <c r="Z108" s="102">
        <f>'Distributor Secondary'!Z27*'DSR Con %'!X130</f>
        <v>28.400000000000002</v>
      </c>
      <c r="AA108" s="102">
        <f>'Distributor Secondary'!AA27*'DSR Con %'!Y130</f>
        <v>31.1355</v>
      </c>
      <c r="AB108" s="102">
        <f>'Distributor Secondary'!AB27*'DSR Con %'!Z130</f>
        <v>29.92</v>
      </c>
      <c r="AC108" s="102">
        <f>'Distributor Secondary'!AC27*'DSR Con %'!AA130</f>
        <v>33.630000000000003</v>
      </c>
      <c r="AD108" s="102">
        <f>'Distributor Secondary'!AD27*'DSR Con %'!AB130</f>
        <v>50.75</v>
      </c>
      <c r="AE108" s="102">
        <f>'Distributor Secondary'!AE27*'DSR Con %'!AC130</f>
        <v>31.2</v>
      </c>
      <c r="AF108" s="102">
        <f>'Distributor Secondary'!AF27*'DSR Con %'!AD130</f>
        <v>90.75</v>
      </c>
      <c r="AG108" s="102">
        <f>'Distributor Secondary'!AG27*'DSR Con %'!AE130</f>
        <v>87.3</v>
      </c>
      <c r="AH108" s="102">
        <f>'Distributor Secondary'!AH27*'DSR Con %'!AF130</f>
        <v>14.980000000000002</v>
      </c>
      <c r="AI108" s="102">
        <f>'Distributor Secondary'!AI27*'DSR Con %'!AG130</f>
        <v>62.400000000000006</v>
      </c>
      <c r="AJ108" s="102">
        <f>'Distributor Secondary'!AJ27*'DSR Con %'!AH130</f>
        <v>54.599999999999994</v>
      </c>
      <c r="AK108" s="102">
        <f>'Distributor Secondary'!AK27*'DSR Con %'!AI130</f>
        <v>36.4</v>
      </c>
      <c r="AL108" s="102">
        <f>'Distributor Secondary'!AL27*'DSR Con %'!AJ130</f>
        <v>29.049999999999997</v>
      </c>
      <c r="AM108" s="102">
        <f>'Distributor Secondary'!AM27*'DSR Con %'!AK130</f>
        <v>22.44</v>
      </c>
      <c r="AN108" s="102">
        <f>'Distributor Secondary'!AN27*'DSR Con %'!AL130</f>
        <v>37.420000000000009</v>
      </c>
      <c r="AO108" s="102">
        <f>'Distributor Secondary'!AO27*'DSR Con %'!AM130</f>
        <v>1.8800000000000001</v>
      </c>
      <c r="AP108" s="102">
        <f>'Distributor Secondary'!AP27*'DSR Con %'!AN130</f>
        <v>22.44</v>
      </c>
      <c r="AQ108" s="102">
        <f>'Distributor Secondary'!AQ27*'DSR Con %'!AO130</f>
        <v>7.8600000000000012</v>
      </c>
      <c r="AR108" s="102">
        <f>'Distributor Secondary'!AR27*'DSR Con %'!AP130</f>
        <v>41.6</v>
      </c>
      <c r="AS108" s="102">
        <f>'Distributor Secondary'!AS27*'DSR Con %'!AQ130</f>
        <v>24.684000000000001</v>
      </c>
      <c r="AT108" s="102">
        <f>'Distributor Secondary'!AT27*'DSR Con %'!AR130</f>
        <v>6.1820000000000004</v>
      </c>
      <c r="AU108" s="102">
        <f>'Distributor Secondary'!AU27*'DSR Con %'!AS130</f>
        <v>37.026000000000003</v>
      </c>
      <c r="AV108" s="102">
        <f>'Distributor Secondary'!AV27*'DSR Con %'!AT130</f>
        <v>12.32</v>
      </c>
    </row>
    <row r="109" spans="1:48" ht="15">
      <c r="A109" s="138"/>
      <c r="B109" s="58" t="s">
        <v>255</v>
      </c>
      <c r="C109" s="59" t="s">
        <v>256</v>
      </c>
      <c r="D109" s="111" t="s">
        <v>57</v>
      </c>
      <c r="E109" s="117">
        <f t="shared" si="2"/>
        <v>5373399.1784999995</v>
      </c>
      <c r="F109" s="119">
        <f t="shared" si="3"/>
        <v>2448.7157999999999</v>
      </c>
      <c r="G109" s="102">
        <f>'Distributor Secondary'!G27*'DSR Con %'!E131</f>
        <v>65.744000000000014</v>
      </c>
      <c r="H109" s="102">
        <f>'Distributor Secondary'!H27*'DSR Con %'!F131</f>
        <v>151.30800000000002</v>
      </c>
      <c r="I109" s="102">
        <f>'Distributor Secondary'!I27*'DSR Con %'!G131</f>
        <v>110.608</v>
      </c>
      <c r="J109" s="102">
        <f>'Distributor Secondary'!J27*'DSR Con %'!H131</f>
        <v>45.09</v>
      </c>
      <c r="K109" s="102">
        <f>'Distributor Secondary'!K27*'DSR Con %'!I131</f>
        <v>65.744000000000014</v>
      </c>
      <c r="L109" s="102">
        <f>'Distributor Secondary'!L27*'DSR Con %'!J131</f>
        <v>87.426000000000002</v>
      </c>
      <c r="M109" s="102">
        <f>'Distributor Secondary'!M27*'DSR Con %'!K131</f>
        <v>73.962000000000003</v>
      </c>
      <c r="N109" s="102">
        <f>'Distributor Secondary'!N27*'DSR Con %'!L131</f>
        <v>34.632000000000005</v>
      </c>
      <c r="O109" s="102">
        <f>'Distributor Secondary'!O27*'DSR Con %'!M131</f>
        <v>35.262</v>
      </c>
      <c r="P109" s="102">
        <f>'Distributor Secondary'!P27*'DSR Con %'!N131</f>
        <v>50.418000000000006</v>
      </c>
      <c r="Q109" s="102">
        <f>'Distributor Secondary'!Q27*'DSR Con %'!O131</f>
        <v>33.678000000000004</v>
      </c>
      <c r="R109" s="102">
        <f>'Distributor Secondary'!R27*'DSR Con %'!P131</f>
        <v>119.584</v>
      </c>
      <c r="S109" s="102">
        <f>'Distributor Secondary'!S27*'DSR Con %'!Q131</f>
        <v>89.696000000000012</v>
      </c>
      <c r="T109" s="102">
        <f>'Distributor Secondary'!T27*'DSR Con %'!R131</f>
        <v>89.696000000000012</v>
      </c>
      <c r="U109" s="102">
        <f>'Distributor Secondary'!U27*'DSR Con %'!S131</f>
        <v>130.0592</v>
      </c>
      <c r="V109" s="102">
        <f>'Distributor Secondary'!V27*'DSR Con %'!T131</f>
        <v>10.696000000000002</v>
      </c>
      <c r="W109" s="102">
        <f>'Distributor Secondary'!W27*'DSR Con %'!U131</f>
        <v>3.3880000000000008</v>
      </c>
      <c r="X109" s="102">
        <f>'Distributor Secondary'!X27*'DSR Con %'!V131</f>
        <v>41.888000000000005</v>
      </c>
      <c r="Y109" s="102">
        <f>'Distributor Secondary'!Y27*'DSR Con %'!W131</f>
        <v>21.721</v>
      </c>
      <c r="Z109" s="102">
        <f>'Distributor Secondary'!Z27*'DSR Con %'!X131</f>
        <v>41.89</v>
      </c>
      <c r="AA109" s="102">
        <f>'Distributor Secondary'!AA27*'DSR Con %'!Y131</f>
        <v>50.49</v>
      </c>
      <c r="AB109" s="102">
        <f>'Distributor Secondary'!AB27*'DSR Con %'!Z131</f>
        <v>44.131999999999998</v>
      </c>
      <c r="AC109" s="102">
        <f>'Distributor Secondary'!AC27*'DSR Con %'!AA131</f>
        <v>56.050000000000004</v>
      </c>
      <c r="AD109" s="102">
        <f>'Distributor Secondary'!AD27*'DSR Con %'!AB131</f>
        <v>72.5</v>
      </c>
      <c r="AE109" s="102">
        <f>'Distributor Secondary'!AE27*'DSR Con %'!AC131</f>
        <v>41.6</v>
      </c>
      <c r="AF109" s="102">
        <f>'Distributor Secondary'!AF27*'DSR Con %'!AD131</f>
        <v>145.20000000000002</v>
      </c>
      <c r="AG109" s="102">
        <f>'Distributor Secondary'!AG27*'DSR Con %'!AE131</f>
        <v>145.5</v>
      </c>
      <c r="AH109" s="102">
        <f>'Distributor Secondary'!AH27*'DSR Con %'!AF131</f>
        <v>22.095500000000001</v>
      </c>
      <c r="AI109" s="102">
        <f>'Distributor Secondary'!AI27*'DSR Con %'!AG131</f>
        <v>78</v>
      </c>
      <c r="AJ109" s="102">
        <f>'Distributor Secondary'!AJ27*'DSR Con %'!AH131</f>
        <v>85.800000000000011</v>
      </c>
      <c r="AK109" s="102">
        <f>'Distributor Secondary'!AK27*'DSR Con %'!AI131</f>
        <v>57.2</v>
      </c>
      <c r="AL109" s="102">
        <f>'Distributor Secondary'!AL27*'DSR Con %'!AJ131</f>
        <v>45.650000000000006</v>
      </c>
      <c r="AM109" s="102">
        <f>'Distributor Secondary'!AM27*'DSR Con %'!AK131</f>
        <v>30.855000000000004</v>
      </c>
      <c r="AN109" s="102">
        <f>'Distributor Secondary'!AN27*'DSR Con %'!AL131</f>
        <v>53.323500000000003</v>
      </c>
      <c r="AO109" s="102">
        <f>'Distributor Secondary'!AO27*'DSR Con %'!AM131</f>
        <v>2.5850000000000004</v>
      </c>
      <c r="AP109" s="102">
        <f>'Distributor Secondary'!AP27*'DSR Con %'!AN131</f>
        <v>30.855000000000004</v>
      </c>
      <c r="AQ109" s="102">
        <f>'Distributor Secondary'!AQ27*'DSR Con %'!AO131</f>
        <v>10.807500000000003</v>
      </c>
      <c r="AR109" s="102">
        <f>'Distributor Secondary'!AR27*'DSR Con %'!AP131</f>
        <v>59.279999999999994</v>
      </c>
      <c r="AS109" s="102">
        <f>'Distributor Secondary'!AS27*'DSR Con %'!AQ131</f>
        <v>35.174699999999994</v>
      </c>
      <c r="AT109" s="102">
        <f>'Distributor Secondary'!AT27*'DSR Con %'!AR131</f>
        <v>8.8093499999999985</v>
      </c>
      <c r="AU109" s="102">
        <f>'Distributor Secondary'!AU27*'DSR Con %'!AS131</f>
        <v>52.762049999999995</v>
      </c>
      <c r="AV109" s="102">
        <f>'Distributor Secondary'!AV27*'DSR Con %'!AT131</f>
        <v>17.555999999999997</v>
      </c>
    </row>
    <row r="110" spans="1:48" ht="15">
      <c r="A110" s="138"/>
      <c r="B110" s="58" t="s">
        <v>257</v>
      </c>
      <c r="C110" s="59" t="s">
        <v>258</v>
      </c>
      <c r="D110" s="111" t="s">
        <v>57</v>
      </c>
      <c r="E110" s="117">
        <f t="shared" si="2"/>
        <v>1087632.1698499999</v>
      </c>
      <c r="F110" s="119">
        <f t="shared" si="3"/>
        <v>906.50570000000005</v>
      </c>
      <c r="G110" s="102">
        <f>'Distributor Secondary'!G27*'DSR Con %'!E132</f>
        <v>41.09</v>
      </c>
      <c r="H110" s="102">
        <f>'Distributor Secondary'!H27*'DSR Con %'!F132</f>
        <v>67.248000000000005</v>
      </c>
      <c r="I110" s="102">
        <f>'Distributor Secondary'!I27*'DSR Con %'!G132</f>
        <v>69.13</v>
      </c>
      <c r="J110" s="102">
        <f>'Distributor Secondary'!J27*'DSR Con %'!H132</f>
        <v>20.040000000000003</v>
      </c>
      <c r="K110" s="102">
        <f>'Distributor Secondary'!K27*'DSR Con %'!I132</f>
        <v>41.09</v>
      </c>
      <c r="L110" s="102">
        <f>'Distributor Secondary'!L27*'DSR Con %'!J132</f>
        <v>38.856000000000002</v>
      </c>
      <c r="M110" s="102">
        <f>'Distributor Secondary'!M27*'DSR Con %'!K132</f>
        <v>32.872000000000007</v>
      </c>
      <c r="N110" s="102">
        <f>'Distributor Secondary'!N27*'DSR Con %'!L132</f>
        <v>15.392000000000003</v>
      </c>
      <c r="O110" s="102">
        <f>'Distributor Secondary'!O27*'DSR Con %'!M132</f>
        <v>15.672000000000001</v>
      </c>
      <c r="P110" s="102">
        <f>'Distributor Secondary'!P27*'DSR Con %'!N132</f>
        <v>22.408000000000001</v>
      </c>
      <c r="Q110" s="102">
        <f>'Distributor Secondary'!Q27*'DSR Con %'!O132</f>
        <v>14.968000000000002</v>
      </c>
      <c r="R110" s="102">
        <f>'Distributor Secondary'!R27*'DSR Con %'!P132</f>
        <v>74.739999999999995</v>
      </c>
      <c r="S110" s="102">
        <f>'Distributor Secondary'!S27*'DSR Con %'!Q132</f>
        <v>56.06</v>
      </c>
      <c r="T110" s="102">
        <f>'Distributor Secondary'!T27*'DSR Con %'!R132</f>
        <v>56.06</v>
      </c>
      <c r="U110" s="102">
        <f>'Distributor Secondary'!U27*'DSR Con %'!S132</f>
        <v>4.4847999999999999</v>
      </c>
      <c r="V110" s="102">
        <f>'Distributor Secondary'!V27*'DSR Con %'!T132</f>
        <v>0.38200000000000006</v>
      </c>
      <c r="W110" s="102">
        <f>'Distributor Secondary'!W27*'DSR Con %'!U132</f>
        <v>0.12100000000000001</v>
      </c>
      <c r="X110" s="102">
        <f>'Distributor Secondary'!X27*'DSR Con %'!V132</f>
        <v>1.496</v>
      </c>
      <c r="Y110" s="102">
        <f>'Distributor Secondary'!Y27*'DSR Con %'!W132</f>
        <v>0.74900000000000011</v>
      </c>
      <c r="Z110" s="102">
        <f>'Distributor Secondary'!Z27*'DSR Con %'!X132</f>
        <v>0.71</v>
      </c>
      <c r="AA110" s="102">
        <f>'Distributor Secondary'!AA27*'DSR Con %'!Y132</f>
        <v>2.5245000000000002</v>
      </c>
      <c r="AB110" s="102">
        <f>'Distributor Secondary'!AB27*'DSR Con %'!Z132</f>
        <v>0.748</v>
      </c>
      <c r="AC110" s="102">
        <f>'Distributor Secondary'!AC27*'DSR Con %'!AA132</f>
        <v>22.42</v>
      </c>
      <c r="AD110" s="102">
        <f>'Distributor Secondary'!AD27*'DSR Con %'!AB132</f>
        <v>21.75</v>
      </c>
      <c r="AE110" s="102">
        <f>'Distributor Secondary'!AE27*'DSR Con %'!AC132</f>
        <v>31.2</v>
      </c>
      <c r="AF110" s="102">
        <f>'Distributor Secondary'!AF27*'DSR Con %'!AD132</f>
        <v>127.05</v>
      </c>
      <c r="AG110" s="102">
        <f>'Distributor Secondary'!AG27*'DSR Con %'!AE132</f>
        <v>58.2</v>
      </c>
      <c r="AH110" s="102">
        <f>'Distributor Secondary'!AH27*'DSR Con %'!AF132</f>
        <v>0.37450000000000006</v>
      </c>
      <c r="AI110" s="102">
        <f>'Distributor Secondary'!AI27*'DSR Con %'!AG132</f>
        <v>15.600000000000001</v>
      </c>
      <c r="AJ110" s="102">
        <f>'Distributor Secondary'!AJ27*'DSR Con %'!AH132</f>
        <v>15.600000000000001</v>
      </c>
      <c r="AK110" s="102">
        <f>'Distributor Secondary'!AK27*'DSR Con %'!AI132</f>
        <v>10.4</v>
      </c>
      <c r="AL110" s="102">
        <f>'Distributor Secondary'!AL27*'DSR Con %'!AJ132</f>
        <v>8.3000000000000007</v>
      </c>
      <c r="AM110" s="102">
        <f>'Distributor Secondary'!AM27*'DSR Con %'!AK132</f>
        <v>2.8050000000000002</v>
      </c>
      <c r="AN110" s="102">
        <f>'Distributor Secondary'!AN27*'DSR Con %'!AL132</f>
        <v>2.8065000000000002</v>
      </c>
      <c r="AO110" s="102">
        <f>'Distributor Secondary'!AO27*'DSR Con %'!AM132</f>
        <v>0.23500000000000001</v>
      </c>
      <c r="AP110" s="102">
        <f>'Distributor Secondary'!AP27*'DSR Con %'!AN132</f>
        <v>2.8050000000000002</v>
      </c>
      <c r="AQ110" s="102">
        <f>'Distributor Secondary'!AQ27*'DSR Con %'!AO132</f>
        <v>0.98250000000000015</v>
      </c>
      <c r="AR110" s="102">
        <f>'Distributor Secondary'!AR27*'DSR Con %'!AP132</f>
        <v>3.12</v>
      </c>
      <c r="AS110" s="102">
        <f>'Distributor Secondary'!AS27*'DSR Con %'!AQ132</f>
        <v>1.8512999999999999</v>
      </c>
      <c r="AT110" s="102">
        <f>'Distributor Secondary'!AT27*'DSR Con %'!AR132</f>
        <v>0.46365000000000001</v>
      </c>
      <c r="AU110" s="102">
        <f>'Distributor Secondary'!AU27*'DSR Con %'!AS132</f>
        <v>2.7769499999999998</v>
      </c>
      <c r="AV110" s="102">
        <f>'Distributor Secondary'!AV27*'DSR Con %'!AT132</f>
        <v>0.92399999999999993</v>
      </c>
    </row>
    <row r="111" spans="1:48" ht="15">
      <c r="A111" s="138" t="s">
        <v>78</v>
      </c>
      <c r="B111" s="58" t="s">
        <v>274</v>
      </c>
      <c r="C111" s="59" t="s">
        <v>275</v>
      </c>
      <c r="D111" s="111" t="s">
        <v>57</v>
      </c>
      <c r="E111" s="117">
        <f t="shared" si="2"/>
        <v>1075105.4319725002</v>
      </c>
      <c r="F111" s="119">
        <f t="shared" si="3"/>
        <v>695.59935000000007</v>
      </c>
      <c r="G111" s="102">
        <f>'Distributor Secondary'!G28*'DSR Con %'!E134</f>
        <v>26.708499999999997</v>
      </c>
      <c r="H111" s="102">
        <f>'Distributor Secondary'!H28*'DSR Con %'!F134</f>
        <v>54.638999999999996</v>
      </c>
      <c r="I111" s="102">
        <f>'Distributor Secondary'!I28*'DSR Con %'!G134</f>
        <v>44.9345</v>
      </c>
      <c r="J111" s="102">
        <f>'Distributor Secondary'!J28*'DSR Con %'!H134</f>
        <v>16.282499999999999</v>
      </c>
      <c r="K111" s="102">
        <f>'Distributor Secondary'!K28*'DSR Con %'!I134</f>
        <v>26.708499999999997</v>
      </c>
      <c r="L111" s="102">
        <f>'Distributor Secondary'!L28*'DSR Con %'!J134</f>
        <v>31.570499999999999</v>
      </c>
      <c r="M111" s="102">
        <f>'Distributor Secondary'!M28*'DSR Con %'!K134</f>
        <v>26.708499999999997</v>
      </c>
      <c r="N111" s="102">
        <f>'Distributor Secondary'!N28*'DSR Con %'!L134</f>
        <v>12.506</v>
      </c>
      <c r="O111" s="102">
        <f>'Distributor Secondary'!O28*'DSR Con %'!M134</f>
        <v>12.733499999999999</v>
      </c>
      <c r="P111" s="102">
        <f>'Distributor Secondary'!P28*'DSR Con %'!N134</f>
        <v>18.206499999999998</v>
      </c>
      <c r="Q111" s="102">
        <f>'Distributor Secondary'!Q28*'DSR Con %'!O134</f>
        <v>13.377650000000001</v>
      </c>
      <c r="R111" s="102">
        <f>'Distributor Secondary'!R28*'DSR Con %'!P134</f>
        <v>53.439100000000003</v>
      </c>
      <c r="S111" s="102">
        <f>'Distributor Secondary'!S28*'DSR Con %'!Q134</f>
        <v>40.082900000000002</v>
      </c>
      <c r="T111" s="102">
        <f>'Distributor Secondary'!T28*'DSR Con %'!R134</f>
        <v>40.082900000000002</v>
      </c>
      <c r="U111" s="102">
        <f>'Distributor Secondary'!U28*'DSR Con %'!S134</f>
        <v>14.575600000000001</v>
      </c>
      <c r="V111" s="102">
        <f>'Distributor Secondary'!V28*'DSR Con %'!T134</f>
        <v>1.5280000000000002</v>
      </c>
      <c r="W111" s="102">
        <f>'Distributor Secondary'!W28*'DSR Con %'!U134</f>
        <v>0.48399999999999999</v>
      </c>
      <c r="X111" s="102">
        <f>'Distributor Secondary'!X28*'DSR Con %'!V134</f>
        <v>4.1888000000000005</v>
      </c>
      <c r="Y111" s="102">
        <f>'Distributor Secondary'!Y28*'DSR Con %'!W134</f>
        <v>2.9960000000000004</v>
      </c>
      <c r="Z111" s="102">
        <f>'Distributor Secondary'!Z28*'DSR Con %'!X134</f>
        <v>3.9760000000000009</v>
      </c>
      <c r="AA111" s="102">
        <f>'Distributor Secondary'!AA28*'DSR Con %'!Y134</f>
        <v>6.7320000000000011</v>
      </c>
      <c r="AB111" s="102">
        <f>'Distributor Secondary'!AB28*'DSR Con %'!Z134</f>
        <v>5.9840000000000009</v>
      </c>
      <c r="AC111" s="102">
        <f>'Distributor Secondary'!AC28*'DSR Con %'!AA134</f>
        <v>24.662000000000003</v>
      </c>
      <c r="AD111" s="102">
        <f>'Distributor Secondary'!AD28*'DSR Con %'!AB134</f>
        <v>18.700000000000003</v>
      </c>
      <c r="AE111" s="102">
        <f>'Distributor Secondary'!AE28*'DSR Con %'!AC134</f>
        <v>13.200000000000001</v>
      </c>
      <c r="AF111" s="102">
        <f>'Distributor Secondary'!AF28*'DSR Con %'!AD134</f>
        <v>46.2</v>
      </c>
      <c r="AG111" s="102">
        <f>'Distributor Secondary'!AG28*'DSR Con %'!AE134</f>
        <v>36.85</v>
      </c>
      <c r="AH111" s="102">
        <f>'Distributor Secondary'!AH28*'DSR Con %'!AF134</f>
        <v>1.9474</v>
      </c>
      <c r="AI111" s="102">
        <f>'Distributor Secondary'!AI28*'DSR Con %'!AG134</f>
        <v>18</v>
      </c>
      <c r="AJ111" s="102">
        <f>'Distributor Secondary'!AJ28*'DSR Con %'!AH134</f>
        <v>18</v>
      </c>
      <c r="AK111" s="102">
        <f>'Distributor Secondary'!AK28*'DSR Con %'!AI134</f>
        <v>12</v>
      </c>
      <c r="AL111" s="102">
        <f>'Distributor Secondary'!AL28*'DSR Con %'!AJ134</f>
        <v>9.5</v>
      </c>
      <c r="AM111" s="102">
        <f>'Distributor Secondary'!AM28*'DSR Con %'!AK134</f>
        <v>6.7320000000000002</v>
      </c>
      <c r="AN111" s="102">
        <f>'Distributor Secondary'!AN28*'DSR Con %'!AL134</f>
        <v>11.226000000000001</v>
      </c>
      <c r="AO111" s="102">
        <f>'Distributor Secondary'!AO28*'DSR Con %'!AM134</f>
        <v>0.47000000000000003</v>
      </c>
      <c r="AP111" s="102">
        <f>'Distributor Secondary'!AP28*'DSR Con %'!AN134</f>
        <v>5.61</v>
      </c>
      <c r="AQ111" s="102">
        <f>'Distributor Secondary'!AQ28*'DSR Con %'!AO134</f>
        <v>1.9650000000000001</v>
      </c>
      <c r="AR111" s="102">
        <f>'Distributor Secondary'!AR28*'DSR Con %'!AP134</f>
        <v>4.8000000000000007</v>
      </c>
      <c r="AS111" s="102">
        <f>'Distributor Secondary'!AS28*'DSR Con %'!AQ134</f>
        <v>2.2440000000000002</v>
      </c>
      <c r="AT111" s="102">
        <f>'Distributor Secondary'!AT28*'DSR Con %'!AR134</f>
        <v>0.56200000000000006</v>
      </c>
      <c r="AU111" s="102">
        <f>'Distributor Secondary'!AU28*'DSR Con %'!AS134</f>
        <v>3.3660000000000005</v>
      </c>
      <c r="AV111" s="102">
        <f>'Distributor Secondary'!AV28*'DSR Con %'!AT134</f>
        <v>1.1200000000000001</v>
      </c>
    </row>
    <row r="112" spans="1:48" ht="15">
      <c r="A112" s="138"/>
      <c r="B112" s="58" t="s">
        <v>276</v>
      </c>
      <c r="C112" s="59" t="s">
        <v>277</v>
      </c>
      <c r="D112" s="111" t="s">
        <v>57</v>
      </c>
      <c r="E112" s="117">
        <f t="shared" si="2"/>
        <v>2091428.8962024997</v>
      </c>
      <c r="F112" s="119">
        <f t="shared" si="3"/>
        <v>869.77564999999993</v>
      </c>
      <c r="G112" s="102">
        <f>'Distributor Secondary'!G28*'DSR Con %'!E135</f>
        <v>26.708499999999997</v>
      </c>
      <c r="H112" s="102">
        <f>'Distributor Secondary'!H28*'DSR Con %'!F135</f>
        <v>54.638999999999996</v>
      </c>
      <c r="I112" s="102">
        <f>'Distributor Secondary'!I28*'DSR Con %'!G135</f>
        <v>44.9345</v>
      </c>
      <c r="J112" s="102">
        <f>'Distributor Secondary'!J28*'DSR Con %'!H135</f>
        <v>16.282499999999999</v>
      </c>
      <c r="K112" s="102">
        <f>'Distributor Secondary'!K28*'DSR Con %'!I135</f>
        <v>26.708499999999997</v>
      </c>
      <c r="L112" s="102">
        <f>'Distributor Secondary'!L28*'DSR Con %'!J135</f>
        <v>31.570499999999999</v>
      </c>
      <c r="M112" s="102">
        <f>'Distributor Secondary'!M28*'DSR Con %'!K135</f>
        <v>26.708499999999997</v>
      </c>
      <c r="N112" s="102">
        <f>'Distributor Secondary'!N28*'DSR Con %'!L135</f>
        <v>12.506</v>
      </c>
      <c r="O112" s="102">
        <f>'Distributor Secondary'!O28*'DSR Con %'!M135</f>
        <v>12.733499999999999</v>
      </c>
      <c r="P112" s="102">
        <f>'Distributor Secondary'!P28*'DSR Con %'!N135</f>
        <v>18.206499999999998</v>
      </c>
      <c r="Q112" s="102">
        <f>'Distributor Secondary'!Q28*'DSR Con %'!O135</f>
        <v>10.945350000000001</v>
      </c>
      <c r="R112" s="102">
        <f>'Distributor Secondary'!R28*'DSR Con %'!P135</f>
        <v>43.722899999999996</v>
      </c>
      <c r="S112" s="102">
        <f>'Distributor Secondary'!S28*'DSR Con %'!Q135</f>
        <v>32.795099999999998</v>
      </c>
      <c r="T112" s="102">
        <f>'Distributor Secondary'!T28*'DSR Con %'!R135</f>
        <v>32.795099999999998</v>
      </c>
      <c r="U112" s="102">
        <f>'Distributor Secondary'!U28*'DSR Con %'!S135</f>
        <v>58.302400000000006</v>
      </c>
      <c r="V112" s="102">
        <f>'Distributor Secondary'!V28*'DSR Con %'!T135</f>
        <v>6.112000000000001</v>
      </c>
      <c r="W112" s="102">
        <f>'Distributor Secondary'!W28*'DSR Con %'!U135</f>
        <v>1.9359999999999999</v>
      </c>
      <c r="X112" s="102">
        <f>'Distributor Secondary'!X28*'DSR Con %'!V135</f>
        <v>25.731200000000001</v>
      </c>
      <c r="Y112" s="102">
        <f>'Distributor Secondary'!Y28*'DSR Con %'!W135</f>
        <v>11.984000000000002</v>
      </c>
      <c r="Z112" s="102">
        <f>'Distributor Secondary'!Z28*'DSR Con %'!X135</f>
        <v>24.424000000000003</v>
      </c>
      <c r="AA112" s="102">
        <f>'Distributor Secondary'!AA28*'DSR Con %'!Y135</f>
        <v>26.928000000000004</v>
      </c>
      <c r="AB112" s="102">
        <f>'Distributor Secondary'!AB28*'DSR Con %'!Z135</f>
        <v>23.936000000000003</v>
      </c>
      <c r="AC112" s="102">
        <f>'Distributor Secondary'!AC28*'DSR Con %'!AA135</f>
        <v>20.178000000000001</v>
      </c>
      <c r="AD112" s="102">
        <f>'Distributor Secondary'!AD28*'DSR Con %'!AB135</f>
        <v>15.3</v>
      </c>
      <c r="AE112" s="102">
        <f>'Distributor Secondary'!AE28*'DSR Con %'!AC135</f>
        <v>10.8</v>
      </c>
      <c r="AF112" s="102">
        <f>'Distributor Secondary'!AF28*'DSR Con %'!AD135</f>
        <v>37.800000000000004</v>
      </c>
      <c r="AG112" s="102">
        <f>'Distributor Secondary'!AG28*'DSR Con %'!AE135</f>
        <v>30.150000000000002</v>
      </c>
      <c r="AH112" s="102">
        <f>'Distributor Secondary'!AH28*'DSR Con %'!AF135</f>
        <v>13.0326</v>
      </c>
      <c r="AI112" s="102">
        <f>'Distributor Secondary'!AI28*'DSR Con %'!AG135</f>
        <v>18</v>
      </c>
      <c r="AJ112" s="102">
        <f>'Distributor Secondary'!AJ28*'DSR Con %'!AH135</f>
        <v>18</v>
      </c>
      <c r="AK112" s="102">
        <f>'Distributor Secondary'!AK28*'DSR Con %'!AI135</f>
        <v>12</v>
      </c>
      <c r="AL112" s="102">
        <f>'Distributor Secondary'!AL28*'DSR Con %'!AJ135</f>
        <v>9.5</v>
      </c>
      <c r="AM112" s="102">
        <f>'Distributor Secondary'!AM28*'DSR Con %'!AK135</f>
        <v>15.708</v>
      </c>
      <c r="AN112" s="102">
        <f>'Distributor Secondary'!AN28*'DSR Con %'!AL135</f>
        <v>26.193999999999999</v>
      </c>
      <c r="AO112" s="102">
        <f>'Distributor Secondary'!AO28*'DSR Con %'!AM135</f>
        <v>1.4100000000000004</v>
      </c>
      <c r="AP112" s="102">
        <f>'Distributor Secondary'!AP28*'DSR Con %'!AN135</f>
        <v>16.830000000000002</v>
      </c>
      <c r="AQ112" s="102">
        <f>'Distributor Secondary'!AQ28*'DSR Con %'!AO135</f>
        <v>5.8950000000000014</v>
      </c>
      <c r="AR112" s="102">
        <f>'Distributor Secondary'!AR28*'DSR Con %'!AP135</f>
        <v>19.200000000000003</v>
      </c>
      <c r="AS112" s="102">
        <f>'Distributor Secondary'!AS28*'DSR Con %'!AQ135</f>
        <v>8.9760000000000009</v>
      </c>
      <c r="AT112" s="102">
        <f>'Distributor Secondary'!AT28*'DSR Con %'!AR135</f>
        <v>2.2480000000000002</v>
      </c>
      <c r="AU112" s="102">
        <f>'Distributor Secondary'!AU28*'DSR Con %'!AS135</f>
        <v>13.464000000000002</v>
      </c>
      <c r="AV112" s="102">
        <f>'Distributor Secondary'!AV28*'DSR Con %'!AT135</f>
        <v>4.4800000000000004</v>
      </c>
    </row>
    <row r="113" spans="1:48" ht="15">
      <c r="A113" s="138" t="s">
        <v>79</v>
      </c>
      <c r="B113" s="58" t="s">
        <v>306</v>
      </c>
      <c r="C113" s="59" t="s">
        <v>307</v>
      </c>
      <c r="D113" s="111" t="s">
        <v>57</v>
      </c>
      <c r="E113" s="117">
        <f t="shared" si="2"/>
        <v>3368238.9536875002</v>
      </c>
      <c r="F113" s="119">
        <f t="shared" si="3"/>
        <v>1682.7215000000006</v>
      </c>
      <c r="G113" s="102">
        <f>'Distributor Secondary'!G29*'DSR Con %'!E137</f>
        <v>51.362500000000004</v>
      </c>
      <c r="H113" s="102">
        <f>'Distributor Secondary'!H29*'DSR Con %'!F137</f>
        <v>105.075</v>
      </c>
      <c r="I113" s="102">
        <f>'Distributor Secondary'!I29*'DSR Con %'!G137</f>
        <v>86.412500000000009</v>
      </c>
      <c r="J113" s="102">
        <f>'Distributor Secondary'!J29*'DSR Con %'!H137</f>
        <v>37.574999999999996</v>
      </c>
      <c r="K113" s="102">
        <f>'Distributor Secondary'!K29*'DSR Con %'!I137</f>
        <v>61.635000000000005</v>
      </c>
      <c r="L113" s="102">
        <f>'Distributor Secondary'!L29*'DSR Con %'!J137</f>
        <v>72.855000000000004</v>
      </c>
      <c r="M113" s="102">
        <f>'Distributor Secondary'!M29*'DSR Con %'!K137</f>
        <v>61.635000000000005</v>
      </c>
      <c r="N113" s="102">
        <f>'Distributor Secondary'!N29*'DSR Con %'!L137</f>
        <v>28.86</v>
      </c>
      <c r="O113" s="102">
        <f>'Distributor Secondary'!O29*'DSR Con %'!M137</f>
        <v>29.384999999999998</v>
      </c>
      <c r="P113" s="102">
        <f>'Distributor Secondary'!P29*'DSR Con %'!N137</f>
        <v>42.015000000000001</v>
      </c>
      <c r="Q113" s="102">
        <f>'Distributor Secondary'!Q29*'DSR Con %'!O137</f>
        <v>28.065000000000001</v>
      </c>
      <c r="R113" s="102">
        <f>'Distributor Secondary'!R29*'DSR Con %'!P137</f>
        <v>112.11000000000001</v>
      </c>
      <c r="S113" s="102">
        <f>'Distributor Secondary'!S29*'DSR Con %'!Q137</f>
        <v>70.075000000000003</v>
      </c>
      <c r="T113" s="102">
        <f>'Distributor Secondary'!T29*'DSR Con %'!R137</f>
        <v>84.09</v>
      </c>
      <c r="U113" s="102">
        <f>'Distributor Secondary'!U29*'DSR Con %'!S137</f>
        <v>84.09</v>
      </c>
      <c r="V113" s="102">
        <f>'Distributor Secondary'!V29*'DSR Con %'!T137</f>
        <v>5.73</v>
      </c>
      <c r="W113" s="102">
        <f>'Distributor Secondary'!W29*'DSR Con %'!U137</f>
        <v>1.8150000000000002</v>
      </c>
      <c r="X113" s="102">
        <f>'Distributor Secondary'!X29*'DSR Con %'!V137</f>
        <v>22.439999999999998</v>
      </c>
      <c r="Y113" s="102">
        <f>'Distributor Secondary'!Y29*'DSR Con %'!W137</f>
        <v>11.235000000000001</v>
      </c>
      <c r="Z113" s="102">
        <f>'Distributor Secondary'!Z29*'DSR Con %'!X137</f>
        <v>21.3</v>
      </c>
      <c r="AA113" s="102">
        <f>'Distributor Secondary'!AA29*'DSR Con %'!Y137</f>
        <v>29.452500000000001</v>
      </c>
      <c r="AB113" s="102">
        <f>'Distributor Secondary'!AB29*'DSR Con %'!Z137</f>
        <v>20.944000000000003</v>
      </c>
      <c r="AC113" s="102">
        <f>'Distributor Secondary'!AC29*'DSR Con %'!AA137</f>
        <v>33.630000000000003</v>
      </c>
      <c r="AD113" s="102">
        <f>'Distributor Secondary'!AD29*'DSR Con %'!AB137</f>
        <v>36.75</v>
      </c>
      <c r="AE113" s="102">
        <f>'Distributor Secondary'!AE29*'DSR Con %'!AC137</f>
        <v>31.5</v>
      </c>
      <c r="AF113" s="102">
        <f>'Distributor Secondary'!AF29*'DSR Con %'!AD137</f>
        <v>110.1</v>
      </c>
      <c r="AG113" s="102">
        <f>'Distributor Secondary'!AG29*'DSR Con %'!AE137</f>
        <v>87.899999999999991</v>
      </c>
      <c r="AH113" s="102">
        <f>'Distributor Secondary'!AH29*'DSR Con %'!AF137</f>
        <v>11.235000000000001</v>
      </c>
      <c r="AI113" s="102">
        <f>'Distributor Secondary'!AI29*'DSR Con %'!AG137</f>
        <v>31.400000000000002</v>
      </c>
      <c r="AJ113" s="102">
        <f>'Distributor Secondary'!AJ29*'DSR Con %'!AH137</f>
        <v>31.400000000000002</v>
      </c>
      <c r="AK113" s="102">
        <f>'Distributor Secondary'!AK29*'DSR Con %'!AI137</f>
        <v>31.5</v>
      </c>
      <c r="AL113" s="102">
        <f>'Distributor Secondary'!AL29*'DSR Con %'!AJ137</f>
        <v>25.2</v>
      </c>
      <c r="AM113" s="102">
        <f>'Distributor Secondary'!AM29*'DSR Con %'!AK137</f>
        <v>16.829999999999998</v>
      </c>
      <c r="AN113" s="102">
        <f>'Distributor Secondary'!AN29*'DSR Con %'!AL137</f>
        <v>28.065000000000001</v>
      </c>
      <c r="AO113" s="102">
        <f>'Distributor Secondary'!AO29*'DSR Con %'!AM137</f>
        <v>1.41</v>
      </c>
      <c r="AP113" s="102">
        <f>'Distributor Secondary'!AP29*'DSR Con %'!AN137</f>
        <v>16.829999999999998</v>
      </c>
      <c r="AQ113" s="102">
        <f>'Distributor Secondary'!AQ29*'DSR Con %'!AO137</f>
        <v>5.8950000000000005</v>
      </c>
      <c r="AR113" s="102">
        <f>'Distributor Secondary'!AR29*'DSR Con %'!AP137</f>
        <v>42</v>
      </c>
      <c r="AS113" s="102">
        <f>'Distributor Secondary'!AS29*'DSR Con %'!AQ137</f>
        <v>22.44</v>
      </c>
      <c r="AT113" s="102">
        <f>'Distributor Secondary'!AT29*'DSR Con %'!AR137</f>
        <v>5.620000000000001</v>
      </c>
      <c r="AU113" s="102">
        <f>'Distributor Secondary'!AU29*'DSR Con %'!AS137</f>
        <v>33.660000000000004</v>
      </c>
      <c r="AV113" s="102">
        <f>'Distributor Secondary'!AV29*'DSR Con %'!AT137</f>
        <v>11.200000000000001</v>
      </c>
    </row>
    <row r="114" spans="1:48" ht="15">
      <c r="A114" s="138"/>
      <c r="B114" s="58" t="s">
        <v>308</v>
      </c>
      <c r="C114" s="59" t="s">
        <v>309</v>
      </c>
      <c r="D114" s="111" t="s">
        <v>57</v>
      </c>
      <c r="E114" s="117">
        <f t="shared" si="2"/>
        <v>2226184.5158500005</v>
      </c>
      <c r="F114" s="119">
        <f t="shared" si="3"/>
        <v>1256.0915000000002</v>
      </c>
      <c r="G114" s="102">
        <f>'Distributor Secondary'!G29*'DSR Con %'!E138</f>
        <v>71.907499999999999</v>
      </c>
      <c r="H114" s="102">
        <f>'Distributor Secondary'!H29*'DSR Con %'!F138</f>
        <v>105.075</v>
      </c>
      <c r="I114" s="102">
        <f>'Distributor Secondary'!I29*'DSR Con %'!G138</f>
        <v>69.13000000000001</v>
      </c>
      <c r="J114" s="102">
        <f>'Distributor Secondary'!J29*'DSR Con %'!H138</f>
        <v>31.3125</v>
      </c>
      <c r="K114" s="102">
        <f>'Distributor Secondary'!K29*'DSR Con %'!I138</f>
        <v>51.362500000000004</v>
      </c>
      <c r="L114" s="102">
        <f>'Distributor Secondary'!L29*'DSR Con %'!J138</f>
        <v>48.570000000000007</v>
      </c>
      <c r="M114" s="102">
        <f>'Distributor Secondary'!M29*'DSR Con %'!K138</f>
        <v>41.09</v>
      </c>
      <c r="N114" s="102">
        <f>'Distributor Secondary'!N29*'DSR Con %'!L138</f>
        <v>19.240000000000002</v>
      </c>
      <c r="O114" s="102">
        <f>'Distributor Secondary'!O29*'DSR Con %'!M138</f>
        <v>19.590000000000003</v>
      </c>
      <c r="P114" s="102">
        <f>'Distributor Secondary'!P29*'DSR Con %'!N138</f>
        <v>28.010000000000005</v>
      </c>
      <c r="Q114" s="102">
        <f>'Distributor Secondary'!Q29*'DSR Con %'!O138</f>
        <v>18.710000000000004</v>
      </c>
      <c r="R114" s="102">
        <f>'Distributor Secondary'!R29*'DSR Con %'!P138</f>
        <v>74.740000000000009</v>
      </c>
      <c r="S114" s="102">
        <f>'Distributor Secondary'!S29*'DSR Con %'!Q138</f>
        <v>53.257000000000005</v>
      </c>
      <c r="T114" s="102">
        <f>'Distributor Secondary'!T29*'DSR Con %'!R138</f>
        <v>56.06</v>
      </c>
      <c r="U114" s="102">
        <f>'Distributor Secondary'!U29*'DSR Con %'!S138</f>
        <v>56.06</v>
      </c>
      <c r="V114" s="102">
        <f>'Distributor Secondary'!V29*'DSR Con %'!T138</f>
        <v>3.8200000000000003</v>
      </c>
      <c r="W114" s="102">
        <f>'Distributor Secondary'!W29*'DSR Con %'!U138</f>
        <v>1.2100000000000002</v>
      </c>
      <c r="X114" s="102">
        <f>'Distributor Secondary'!X29*'DSR Con %'!V138</f>
        <v>14.96</v>
      </c>
      <c r="Y114" s="102">
        <f>'Distributor Secondary'!Y29*'DSR Con %'!W138</f>
        <v>7.4900000000000011</v>
      </c>
      <c r="Z114" s="102">
        <f>'Distributor Secondary'!Z29*'DSR Con %'!X138</f>
        <v>14.200000000000001</v>
      </c>
      <c r="AA114" s="102">
        <f>'Distributor Secondary'!AA29*'DSR Con %'!Y138</f>
        <v>16.830000000000002</v>
      </c>
      <c r="AB114" s="102">
        <f>'Distributor Secondary'!AB29*'DSR Con %'!Z138</f>
        <v>20.196000000000002</v>
      </c>
      <c r="AC114" s="102">
        <f>'Distributor Secondary'!AC29*'DSR Con %'!AA138</f>
        <v>22.42</v>
      </c>
      <c r="AD114" s="102">
        <f>'Distributor Secondary'!AD29*'DSR Con %'!AB138</f>
        <v>36.75</v>
      </c>
      <c r="AE114" s="102">
        <f>'Distributor Secondary'!AE29*'DSR Con %'!AC138</f>
        <v>26.25</v>
      </c>
      <c r="AF114" s="102">
        <f>'Distributor Secondary'!AF29*'DSR Con %'!AD138</f>
        <v>73.400000000000006</v>
      </c>
      <c r="AG114" s="102">
        <f>'Distributor Secondary'!AG29*'DSR Con %'!AE138</f>
        <v>58.6</v>
      </c>
      <c r="AH114" s="102">
        <f>'Distributor Secondary'!AH29*'DSR Con %'!AF138</f>
        <v>7.4900000000000011</v>
      </c>
      <c r="AI114" s="102">
        <f>'Distributor Secondary'!AI29*'DSR Con %'!AG138</f>
        <v>31.400000000000002</v>
      </c>
      <c r="AJ114" s="102">
        <f>'Distributor Secondary'!AJ29*'DSR Con %'!AH138</f>
        <v>39.25</v>
      </c>
      <c r="AK114" s="102">
        <f>'Distributor Secondary'!AK29*'DSR Con %'!AI138</f>
        <v>21</v>
      </c>
      <c r="AL114" s="102">
        <f>'Distributor Secondary'!AL29*'DSR Con %'!AJ138</f>
        <v>16.8</v>
      </c>
      <c r="AM114" s="102">
        <f>'Distributor Secondary'!AM29*'DSR Con %'!AK138</f>
        <v>11.22</v>
      </c>
      <c r="AN114" s="102">
        <f>'Distributor Secondary'!AN29*'DSR Con %'!AL138</f>
        <v>18.710000000000004</v>
      </c>
      <c r="AO114" s="102">
        <f>'Distributor Secondary'!AO29*'DSR Con %'!AM138</f>
        <v>0.94000000000000006</v>
      </c>
      <c r="AP114" s="102">
        <f>'Distributor Secondary'!AP29*'DSR Con %'!AN138</f>
        <v>11.22</v>
      </c>
      <c r="AQ114" s="102">
        <f>'Distributor Secondary'!AQ29*'DSR Con %'!AO138</f>
        <v>3.9300000000000006</v>
      </c>
      <c r="AR114" s="102">
        <f>'Distributor Secondary'!AR29*'DSR Con %'!AP138</f>
        <v>15.75</v>
      </c>
      <c r="AS114" s="102">
        <f>'Distributor Secondary'!AS29*'DSR Con %'!AQ138</f>
        <v>8.4149999999999991</v>
      </c>
      <c r="AT114" s="102">
        <f>'Distributor Secondary'!AT29*'DSR Con %'!AR138</f>
        <v>2.8100000000000005</v>
      </c>
      <c r="AU114" s="102">
        <f>'Distributor Secondary'!AU29*'DSR Con %'!AS138</f>
        <v>20.196000000000002</v>
      </c>
      <c r="AV114" s="102">
        <f>'Distributor Secondary'!AV29*'DSR Con %'!AT138</f>
        <v>6.72</v>
      </c>
    </row>
    <row r="115" spans="1:48" ht="15">
      <c r="A115" s="138"/>
      <c r="B115" s="58" t="s">
        <v>310</v>
      </c>
      <c r="C115" s="59" t="s">
        <v>311</v>
      </c>
      <c r="D115" s="111" t="s">
        <v>57</v>
      </c>
      <c r="E115" s="117">
        <f t="shared" si="2"/>
        <v>3189935.7996249995</v>
      </c>
      <c r="F115" s="119">
        <f t="shared" si="3"/>
        <v>1655.9275000000005</v>
      </c>
      <c r="G115" s="102">
        <f>'Distributor Secondary'!G29*'DSR Con %'!E139</f>
        <v>41.09</v>
      </c>
      <c r="H115" s="102">
        <f>'Distributor Secondary'!H29*'DSR Con %'!F139</f>
        <v>126.09</v>
      </c>
      <c r="I115" s="102">
        <f>'Distributor Secondary'!I29*'DSR Con %'!G139</f>
        <v>103.69500000000001</v>
      </c>
      <c r="J115" s="102">
        <f>'Distributor Secondary'!J29*'DSR Con %'!H139</f>
        <v>31.3125</v>
      </c>
      <c r="K115" s="102">
        <f>'Distributor Secondary'!K29*'DSR Con %'!I139</f>
        <v>41.09</v>
      </c>
      <c r="L115" s="102">
        <f>'Distributor Secondary'!L29*'DSR Con %'!J139</f>
        <v>60.712500000000006</v>
      </c>
      <c r="M115" s="102">
        <f>'Distributor Secondary'!M29*'DSR Con %'!K139</f>
        <v>61.635000000000005</v>
      </c>
      <c r="N115" s="102">
        <f>'Distributor Secondary'!N29*'DSR Con %'!L139</f>
        <v>24.05</v>
      </c>
      <c r="O115" s="102">
        <f>'Distributor Secondary'!O29*'DSR Con %'!M139</f>
        <v>29.384999999999998</v>
      </c>
      <c r="P115" s="102">
        <f>'Distributor Secondary'!P29*'DSR Con %'!N139</f>
        <v>42.015000000000001</v>
      </c>
      <c r="Q115" s="102">
        <f>'Distributor Secondary'!Q29*'DSR Con %'!O139</f>
        <v>28.065000000000001</v>
      </c>
      <c r="R115" s="102">
        <f>'Distributor Secondary'!R29*'DSR Con %'!P139</f>
        <v>112.11000000000001</v>
      </c>
      <c r="S115" s="102">
        <f>'Distributor Secondary'!S29*'DSR Con %'!Q139</f>
        <v>84.09</v>
      </c>
      <c r="T115" s="102">
        <f>'Distributor Secondary'!T29*'DSR Con %'!R139</f>
        <v>84.09</v>
      </c>
      <c r="U115" s="102">
        <f>'Distributor Secondary'!U29*'DSR Con %'!S139</f>
        <v>84.09</v>
      </c>
      <c r="V115" s="102">
        <f>'Distributor Secondary'!V29*'DSR Con %'!T139</f>
        <v>5.73</v>
      </c>
      <c r="W115" s="102">
        <f>'Distributor Secondary'!W29*'DSR Con %'!U139</f>
        <v>1.8150000000000002</v>
      </c>
      <c r="X115" s="102">
        <f>'Distributor Secondary'!X29*'DSR Con %'!V139</f>
        <v>22.439999999999998</v>
      </c>
      <c r="Y115" s="102">
        <f>'Distributor Secondary'!Y29*'DSR Con %'!W139</f>
        <v>11.235000000000001</v>
      </c>
      <c r="Z115" s="102">
        <f>'Distributor Secondary'!Z29*'DSR Con %'!X139</f>
        <v>21.3</v>
      </c>
      <c r="AA115" s="102">
        <f>'Distributor Secondary'!AA29*'DSR Con %'!Y139</f>
        <v>21.037500000000001</v>
      </c>
      <c r="AB115" s="102">
        <f>'Distributor Secondary'!AB29*'DSR Con %'!Z139</f>
        <v>18.7</v>
      </c>
      <c r="AC115" s="102">
        <f>'Distributor Secondary'!AC29*'DSR Con %'!AA139</f>
        <v>33.630000000000003</v>
      </c>
      <c r="AD115" s="102">
        <f>'Distributor Secondary'!AD29*'DSR Con %'!AB139</f>
        <v>36.75</v>
      </c>
      <c r="AE115" s="102">
        <f>'Distributor Secondary'!AE29*'DSR Con %'!AC139</f>
        <v>26.25</v>
      </c>
      <c r="AF115" s="102">
        <f>'Distributor Secondary'!AF29*'DSR Con %'!AD139</f>
        <v>91.75</v>
      </c>
      <c r="AG115" s="102">
        <f>'Distributor Secondary'!AG29*'DSR Con %'!AE139</f>
        <v>87.899999999999991</v>
      </c>
      <c r="AH115" s="102">
        <f>'Distributor Secondary'!AH29*'DSR Con %'!AF139</f>
        <v>11.235000000000001</v>
      </c>
      <c r="AI115" s="102">
        <f>'Distributor Secondary'!AI29*'DSR Con %'!AG139</f>
        <v>47.1</v>
      </c>
      <c r="AJ115" s="102">
        <f>'Distributor Secondary'!AJ29*'DSR Con %'!AH139</f>
        <v>39.25</v>
      </c>
      <c r="AK115" s="102">
        <f>'Distributor Secondary'!AK29*'DSR Con %'!AI139</f>
        <v>31.5</v>
      </c>
      <c r="AL115" s="102">
        <f>'Distributor Secondary'!AL29*'DSR Con %'!AJ139</f>
        <v>25.2</v>
      </c>
      <c r="AM115" s="102">
        <f>'Distributor Secondary'!AM29*'DSR Con %'!AK139</f>
        <v>16.829999999999998</v>
      </c>
      <c r="AN115" s="102">
        <f>'Distributor Secondary'!AN29*'DSR Con %'!AL139</f>
        <v>28.065000000000001</v>
      </c>
      <c r="AO115" s="102">
        <f>'Distributor Secondary'!AO29*'DSR Con %'!AM139</f>
        <v>1.41</v>
      </c>
      <c r="AP115" s="102">
        <f>'Distributor Secondary'!AP29*'DSR Con %'!AN139</f>
        <v>16.829999999999998</v>
      </c>
      <c r="AQ115" s="102">
        <f>'Distributor Secondary'!AQ29*'DSR Con %'!AO139</f>
        <v>5.8950000000000005</v>
      </c>
      <c r="AR115" s="102">
        <f>'Distributor Secondary'!AR29*'DSR Con %'!AP139</f>
        <v>36.75</v>
      </c>
      <c r="AS115" s="102">
        <f>'Distributor Secondary'!AS29*'DSR Con %'!AQ139</f>
        <v>19.634999999999998</v>
      </c>
      <c r="AT115" s="102">
        <f>'Distributor Secondary'!AT29*'DSR Con %'!AR139</f>
        <v>4.9174999999999995</v>
      </c>
      <c r="AU115" s="102">
        <f>'Distributor Secondary'!AU29*'DSR Con %'!AS139</f>
        <v>29.452500000000001</v>
      </c>
      <c r="AV115" s="102">
        <f>'Distributor Secondary'!AV29*'DSR Con %'!AT139</f>
        <v>9.7999999999999989</v>
      </c>
    </row>
    <row r="116" spans="1:48" ht="15">
      <c r="A116" s="138"/>
      <c r="B116" s="58" t="s">
        <v>312</v>
      </c>
      <c r="C116" s="59" t="s">
        <v>313</v>
      </c>
      <c r="D116" s="111" t="s">
        <v>57</v>
      </c>
      <c r="E116" s="117">
        <f t="shared" si="2"/>
        <v>1933480.6545875</v>
      </c>
      <c r="F116" s="119">
        <f t="shared" si="3"/>
        <v>1247.3095000000003</v>
      </c>
      <c r="G116" s="102">
        <f>'Distributor Secondary'!G29*'DSR Con %'!E140</f>
        <v>41.09</v>
      </c>
      <c r="H116" s="102">
        <f>'Distributor Secondary'!H29*'DSR Con %'!F140</f>
        <v>84.06</v>
      </c>
      <c r="I116" s="102">
        <f>'Distributor Secondary'!I29*'DSR Con %'!G140</f>
        <v>86.412500000000009</v>
      </c>
      <c r="J116" s="102">
        <f>'Distributor Secondary'!J29*'DSR Con %'!H140</f>
        <v>25.05</v>
      </c>
      <c r="K116" s="102">
        <f>'Distributor Secondary'!K29*'DSR Con %'!I140</f>
        <v>51.362500000000004</v>
      </c>
      <c r="L116" s="102">
        <f>'Distributor Secondary'!L29*'DSR Con %'!J140</f>
        <v>60.712500000000006</v>
      </c>
      <c r="M116" s="102">
        <f>'Distributor Secondary'!M29*'DSR Con %'!K140</f>
        <v>41.09</v>
      </c>
      <c r="N116" s="102">
        <f>'Distributor Secondary'!N29*'DSR Con %'!L140</f>
        <v>24.05</v>
      </c>
      <c r="O116" s="102">
        <f>'Distributor Secondary'!O29*'DSR Con %'!M140</f>
        <v>19.590000000000003</v>
      </c>
      <c r="P116" s="102">
        <f>'Distributor Secondary'!P29*'DSR Con %'!N140</f>
        <v>28.010000000000005</v>
      </c>
      <c r="Q116" s="102">
        <f>'Distributor Secondary'!Q29*'DSR Con %'!O140</f>
        <v>18.710000000000004</v>
      </c>
      <c r="R116" s="102">
        <f>'Distributor Secondary'!R29*'DSR Con %'!P140</f>
        <v>74.740000000000009</v>
      </c>
      <c r="S116" s="102">
        <f>'Distributor Secondary'!S29*'DSR Con %'!Q140</f>
        <v>72.878</v>
      </c>
      <c r="T116" s="102">
        <f>'Distributor Secondary'!T29*'DSR Con %'!R140</f>
        <v>56.06</v>
      </c>
      <c r="U116" s="102">
        <f>'Distributor Secondary'!U29*'DSR Con %'!S140</f>
        <v>56.06</v>
      </c>
      <c r="V116" s="102">
        <f>'Distributor Secondary'!V29*'DSR Con %'!T140</f>
        <v>3.8200000000000003</v>
      </c>
      <c r="W116" s="102">
        <f>'Distributor Secondary'!W29*'DSR Con %'!U140</f>
        <v>1.2100000000000002</v>
      </c>
      <c r="X116" s="102">
        <f>'Distributor Secondary'!X29*'DSR Con %'!V140</f>
        <v>14.96</v>
      </c>
      <c r="Y116" s="102">
        <f>'Distributor Secondary'!Y29*'DSR Con %'!W140</f>
        <v>7.4900000000000011</v>
      </c>
      <c r="Z116" s="102">
        <f>'Distributor Secondary'!Z29*'DSR Con %'!X140</f>
        <v>14.200000000000001</v>
      </c>
      <c r="AA116" s="102">
        <f>'Distributor Secondary'!AA29*'DSR Con %'!Y140</f>
        <v>16.830000000000002</v>
      </c>
      <c r="AB116" s="102">
        <f>'Distributor Secondary'!AB29*'DSR Con %'!Z140</f>
        <v>14.96</v>
      </c>
      <c r="AC116" s="102">
        <f>'Distributor Secondary'!AC29*'DSR Con %'!AA140</f>
        <v>22.42</v>
      </c>
      <c r="AD116" s="102">
        <f>'Distributor Secondary'!AD29*'DSR Con %'!AB140</f>
        <v>36.75</v>
      </c>
      <c r="AE116" s="102">
        <f>'Distributor Secondary'!AE29*'DSR Con %'!AC140</f>
        <v>21</v>
      </c>
      <c r="AF116" s="102">
        <f>'Distributor Secondary'!AF29*'DSR Con %'!AD140</f>
        <v>91.75</v>
      </c>
      <c r="AG116" s="102">
        <f>'Distributor Secondary'!AG29*'DSR Con %'!AE140</f>
        <v>58.6</v>
      </c>
      <c r="AH116" s="102">
        <f>'Distributor Secondary'!AH29*'DSR Con %'!AF140</f>
        <v>7.4900000000000011</v>
      </c>
      <c r="AI116" s="102">
        <f>'Distributor Secondary'!AI29*'DSR Con %'!AG140</f>
        <v>47.1</v>
      </c>
      <c r="AJ116" s="102">
        <f>'Distributor Secondary'!AJ29*'DSR Con %'!AH140</f>
        <v>47.1</v>
      </c>
      <c r="AK116" s="102">
        <f>'Distributor Secondary'!AK29*'DSR Con %'!AI140</f>
        <v>21</v>
      </c>
      <c r="AL116" s="102">
        <f>'Distributor Secondary'!AL29*'DSR Con %'!AJ140</f>
        <v>16.8</v>
      </c>
      <c r="AM116" s="102">
        <f>'Distributor Secondary'!AM29*'DSR Con %'!AK140</f>
        <v>11.22</v>
      </c>
      <c r="AN116" s="102">
        <f>'Distributor Secondary'!AN29*'DSR Con %'!AL140</f>
        <v>18.710000000000004</v>
      </c>
      <c r="AO116" s="102">
        <f>'Distributor Secondary'!AO29*'DSR Con %'!AM140</f>
        <v>0.94000000000000006</v>
      </c>
      <c r="AP116" s="102">
        <f>'Distributor Secondary'!AP29*'DSR Con %'!AN140</f>
        <v>11.22</v>
      </c>
      <c r="AQ116" s="102">
        <f>'Distributor Secondary'!AQ29*'DSR Con %'!AO140</f>
        <v>3.9300000000000006</v>
      </c>
      <c r="AR116" s="102">
        <f>'Distributor Secondary'!AR29*'DSR Con %'!AP140</f>
        <v>10.5</v>
      </c>
      <c r="AS116" s="102">
        <f>'Distributor Secondary'!AS29*'DSR Con %'!AQ140</f>
        <v>5.61</v>
      </c>
      <c r="AT116" s="102">
        <f>'Distributor Secondary'!AT29*'DSR Con %'!AR140</f>
        <v>0.70250000000000012</v>
      </c>
      <c r="AU116" s="102">
        <f>'Distributor Secondary'!AU29*'DSR Con %'!AS140</f>
        <v>0.84150000000000003</v>
      </c>
      <c r="AV116" s="102">
        <f>'Distributor Secondary'!AV29*'DSR Con %'!AT140</f>
        <v>0.28000000000000003</v>
      </c>
    </row>
    <row r="117" spans="1:48" s="128" customFormat="1">
      <c r="A117" s="140" t="s">
        <v>315</v>
      </c>
      <c r="B117" s="140"/>
      <c r="C117" s="140"/>
      <c r="D117" s="140"/>
      <c r="E117" s="129">
        <f>SUM(E5:E116)</f>
        <v>209111267.21107674</v>
      </c>
      <c r="F117" s="129">
        <f>SUM(F5:F116)</f>
        <v>113508.78983583153</v>
      </c>
      <c r="G117" s="130">
        <f>SUM(G5:G116)</f>
        <v>4108.89734832263</v>
      </c>
      <c r="H117" s="130">
        <f t="shared" ref="H117:AV117" si="4">SUM(H5:H116)</f>
        <v>8405.7899999999991</v>
      </c>
      <c r="I117" s="130">
        <f t="shared" si="4"/>
        <v>6912.8272983583165</v>
      </c>
      <c r="J117" s="130">
        <f t="shared" si="4"/>
        <v>2504.9374197002144</v>
      </c>
      <c r="K117" s="130">
        <f t="shared" si="4"/>
        <v>4108.8973483226291</v>
      </c>
      <c r="L117" s="130">
        <f t="shared" si="4"/>
        <v>4856.8786616702337</v>
      </c>
      <c r="M117" s="130">
        <f t="shared" si="4"/>
        <v>4108.8973483226291</v>
      </c>
      <c r="N117" s="130">
        <f t="shared" si="4"/>
        <v>1923.9519343326201</v>
      </c>
      <c r="O117" s="130">
        <f t="shared" si="4"/>
        <v>1958.9510599571734</v>
      </c>
      <c r="P117" s="130">
        <f t="shared" si="4"/>
        <v>2800.9300249821549</v>
      </c>
      <c r="Q117" s="130">
        <f t="shared" si="4"/>
        <v>1870.9532583868665</v>
      </c>
      <c r="R117" s="130">
        <f t="shared" si="4"/>
        <v>7473.8132833690242</v>
      </c>
      <c r="S117" s="130">
        <f t="shared" si="4"/>
        <v>5605.8599500356895</v>
      </c>
      <c r="T117" s="130">
        <f t="shared" si="4"/>
        <v>5605.8599500356913</v>
      </c>
      <c r="U117" s="130">
        <f t="shared" si="4"/>
        <v>5605.8599500356877</v>
      </c>
      <c r="V117" s="130">
        <f t="shared" si="4"/>
        <v>381.99999999999989</v>
      </c>
      <c r="W117" s="130">
        <f t="shared" si="4"/>
        <v>120.99999999999991</v>
      </c>
      <c r="X117" s="130">
        <f t="shared" si="4"/>
        <v>1496</v>
      </c>
      <c r="Y117" s="130">
        <f t="shared" si="4"/>
        <v>749.00000000000011</v>
      </c>
      <c r="Z117" s="130">
        <f t="shared" si="4"/>
        <v>1420</v>
      </c>
      <c r="AA117" s="130">
        <f t="shared" si="4"/>
        <v>1682.9999999999998</v>
      </c>
      <c r="AB117" s="130">
        <f t="shared" si="4"/>
        <v>1496.0000000000005</v>
      </c>
      <c r="AC117" s="130">
        <f t="shared" si="4"/>
        <v>2242.0000000000014</v>
      </c>
      <c r="AD117" s="130">
        <f t="shared" si="4"/>
        <v>2617.9999999999995</v>
      </c>
      <c r="AE117" s="130">
        <f t="shared" si="4"/>
        <v>1871</v>
      </c>
      <c r="AF117" s="130">
        <f t="shared" si="4"/>
        <v>6538.9999999999991</v>
      </c>
      <c r="AG117" s="130">
        <f t="shared" si="4"/>
        <v>5231</v>
      </c>
      <c r="AH117" s="130">
        <f t="shared" si="4"/>
        <v>748.99999999999977</v>
      </c>
      <c r="AI117" s="130">
        <f t="shared" si="4"/>
        <v>2801</v>
      </c>
      <c r="AJ117" s="130">
        <f t="shared" si="4"/>
        <v>2801.0000000000005</v>
      </c>
      <c r="AK117" s="130">
        <f t="shared" si="4"/>
        <v>1871.0000000000007</v>
      </c>
      <c r="AL117" s="130">
        <f t="shared" si="4"/>
        <v>1496.0000000000005</v>
      </c>
      <c r="AM117" s="130">
        <f t="shared" si="4"/>
        <v>1122.0000000000002</v>
      </c>
      <c r="AN117" s="130">
        <f t="shared" si="4"/>
        <v>1871.0000000000009</v>
      </c>
      <c r="AO117" s="130">
        <f t="shared" si="4"/>
        <v>93.999999999999943</v>
      </c>
      <c r="AP117" s="130">
        <f t="shared" si="4"/>
        <v>1121.9999999999995</v>
      </c>
      <c r="AQ117" s="130">
        <f t="shared" si="4"/>
        <v>392.99999999999972</v>
      </c>
      <c r="AR117" s="130">
        <f t="shared" si="4"/>
        <v>1841.4849999999999</v>
      </c>
      <c r="AS117" s="130">
        <f t="shared" si="4"/>
        <v>1121.9999999999998</v>
      </c>
      <c r="AT117" s="130">
        <f t="shared" si="4"/>
        <v>281</v>
      </c>
      <c r="AU117" s="130">
        <f t="shared" si="4"/>
        <v>1682.9999999999998</v>
      </c>
      <c r="AV117" s="130">
        <f t="shared" si="4"/>
        <v>560.00000000000011</v>
      </c>
    </row>
  </sheetData>
  <mergeCells count="30">
    <mergeCell ref="A117:D117"/>
    <mergeCell ref="A40:A45"/>
    <mergeCell ref="A3:A4"/>
    <mergeCell ref="B3:B4"/>
    <mergeCell ref="C3:C4"/>
    <mergeCell ref="D3:D4"/>
    <mergeCell ref="A5:A12"/>
    <mergeCell ref="A13:A16"/>
    <mergeCell ref="A17:A20"/>
    <mergeCell ref="A21:A28"/>
    <mergeCell ref="A29:A32"/>
    <mergeCell ref="A33:A35"/>
    <mergeCell ref="A36:A39"/>
    <mergeCell ref="A96:A98"/>
    <mergeCell ref="A46:A50"/>
    <mergeCell ref="A51:A54"/>
    <mergeCell ref="A55:A59"/>
    <mergeCell ref="A60:A63"/>
    <mergeCell ref="A64:A67"/>
    <mergeCell ref="A68:A71"/>
    <mergeCell ref="A72:A76"/>
    <mergeCell ref="A104:A107"/>
    <mergeCell ref="A108:A110"/>
    <mergeCell ref="A111:A112"/>
    <mergeCell ref="A113:A116"/>
    <mergeCell ref="A77:A79"/>
    <mergeCell ref="A80:A85"/>
    <mergeCell ref="A86:A91"/>
    <mergeCell ref="A92:A95"/>
    <mergeCell ref="A99:A103"/>
  </mergeCells>
  <conditionalFormatting sqref="G3:AO3">
    <cfRule type="cellIs" dxfId="55" priority="28" operator="lessThan">
      <formula>0</formula>
    </cfRule>
  </conditionalFormatting>
  <conditionalFormatting sqref="G2:AO2">
    <cfRule type="cellIs" dxfId="54" priority="27" operator="lessThan">
      <formula>0</formula>
    </cfRule>
  </conditionalFormatting>
  <conditionalFormatting sqref="AP3:AQ3">
    <cfRule type="cellIs" dxfId="53" priority="26" operator="lessThan">
      <formula>0</formula>
    </cfRule>
  </conditionalFormatting>
  <conditionalFormatting sqref="AR3:AV3">
    <cfRule type="cellIs" dxfId="52" priority="25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L141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K16" sqref="K16"/>
    </sheetView>
  </sheetViews>
  <sheetFormatPr defaultColWidth="18.28515625" defaultRowHeight="12.75"/>
  <cols>
    <col min="1" max="1" width="26.42578125" style="20" bestFit="1" customWidth="1"/>
    <col min="2" max="2" width="7.42578125" style="20" bestFit="1" customWidth="1"/>
    <col min="3" max="3" width="19.7109375" style="20" bestFit="1" customWidth="1"/>
    <col min="4" max="5" width="8.7109375" style="20" bestFit="1" customWidth="1"/>
    <col min="6" max="17" width="8.42578125" style="20" bestFit="1" customWidth="1"/>
    <col min="18" max="18" width="10.5703125" style="20" bestFit="1" customWidth="1"/>
    <col min="19" max="20" width="9" style="20" bestFit="1" customWidth="1"/>
    <col min="21" max="21" width="12.28515625" style="20" bestFit="1" customWidth="1"/>
    <col min="22" max="26" width="9" style="20" bestFit="1" customWidth="1"/>
    <col min="27" max="28" width="8.42578125" style="20" bestFit="1" customWidth="1"/>
    <col min="29" max="29" width="9" style="20" bestFit="1" customWidth="1"/>
    <col min="30" max="30" width="10.5703125" style="20" bestFit="1" customWidth="1"/>
    <col min="31" max="33" width="8.42578125" style="20" bestFit="1" customWidth="1"/>
    <col min="34" max="34" width="12.28515625" style="20" bestFit="1" customWidth="1"/>
    <col min="35" max="37" width="9" style="20" bestFit="1" customWidth="1"/>
    <col min="38" max="38" width="7.28515625" style="20" bestFit="1" customWidth="1"/>
    <col min="39" max="39" width="7.42578125" style="20" bestFit="1" customWidth="1"/>
    <col min="40" max="40" width="8" style="20" bestFit="1" customWidth="1"/>
    <col min="41" max="41" width="8.7109375" style="20" bestFit="1" customWidth="1"/>
    <col min="42" max="42" width="7.85546875" style="20" bestFit="1" customWidth="1"/>
    <col min="43" max="44" width="8.140625" style="20" bestFit="1" customWidth="1"/>
    <col min="45" max="45" width="7.85546875" style="20" bestFit="1" customWidth="1"/>
    <col min="46" max="46" width="8.42578125" style="20" bestFit="1" customWidth="1"/>
    <col min="47" max="256" width="18.28515625" style="20"/>
    <col min="257" max="257" width="26.42578125" style="20" bestFit="1" customWidth="1"/>
    <col min="258" max="258" width="7.42578125" style="20" bestFit="1" customWidth="1"/>
    <col min="259" max="259" width="19.7109375" style="20" bestFit="1" customWidth="1"/>
    <col min="260" max="260" width="18" style="20" bestFit="1" customWidth="1"/>
    <col min="261" max="261" width="8.7109375" style="20" bestFit="1" customWidth="1"/>
    <col min="262" max="273" width="8.42578125" style="20" bestFit="1" customWidth="1"/>
    <col min="274" max="274" width="10.5703125" style="20" bestFit="1" customWidth="1"/>
    <col min="275" max="276" width="9" style="20" bestFit="1" customWidth="1"/>
    <col min="277" max="277" width="12.28515625" style="20" bestFit="1" customWidth="1"/>
    <col min="278" max="282" width="9" style="20" bestFit="1" customWidth="1"/>
    <col min="283" max="284" width="8.42578125" style="20" bestFit="1" customWidth="1"/>
    <col min="285" max="285" width="9" style="20" bestFit="1" customWidth="1"/>
    <col min="286" max="286" width="10.5703125" style="20" bestFit="1" customWidth="1"/>
    <col min="287" max="289" width="8.42578125" style="20" bestFit="1" customWidth="1"/>
    <col min="290" max="290" width="12.28515625" style="20" bestFit="1" customWidth="1"/>
    <col min="291" max="293" width="9" style="20" bestFit="1" customWidth="1"/>
    <col min="294" max="294" width="7.28515625" style="20" bestFit="1" customWidth="1"/>
    <col min="295" max="295" width="7.42578125" style="20" bestFit="1" customWidth="1"/>
    <col min="296" max="296" width="8" style="20" bestFit="1" customWidth="1"/>
    <col min="297" max="297" width="8.7109375" style="20" bestFit="1" customWidth="1"/>
    <col min="298" max="298" width="7.85546875" style="20" bestFit="1" customWidth="1"/>
    <col min="299" max="300" width="8.140625" style="20" bestFit="1" customWidth="1"/>
    <col min="301" max="301" width="7.85546875" style="20" bestFit="1" customWidth="1"/>
    <col min="302" max="512" width="18.28515625" style="20"/>
    <col min="513" max="513" width="26.42578125" style="20" bestFit="1" customWidth="1"/>
    <col min="514" max="514" width="7.42578125" style="20" bestFit="1" customWidth="1"/>
    <col min="515" max="515" width="19.7109375" style="20" bestFit="1" customWidth="1"/>
    <col min="516" max="516" width="18" style="20" bestFit="1" customWidth="1"/>
    <col min="517" max="517" width="8.7109375" style="20" bestFit="1" customWidth="1"/>
    <col min="518" max="529" width="8.42578125" style="20" bestFit="1" customWidth="1"/>
    <col min="530" max="530" width="10.5703125" style="20" bestFit="1" customWidth="1"/>
    <col min="531" max="532" width="9" style="20" bestFit="1" customWidth="1"/>
    <col min="533" max="533" width="12.28515625" style="20" bestFit="1" customWidth="1"/>
    <col min="534" max="538" width="9" style="20" bestFit="1" customWidth="1"/>
    <col min="539" max="540" width="8.42578125" style="20" bestFit="1" customWidth="1"/>
    <col min="541" max="541" width="9" style="20" bestFit="1" customWidth="1"/>
    <col min="542" max="542" width="10.5703125" style="20" bestFit="1" customWidth="1"/>
    <col min="543" max="545" width="8.42578125" style="20" bestFit="1" customWidth="1"/>
    <col min="546" max="546" width="12.28515625" style="20" bestFit="1" customWidth="1"/>
    <col min="547" max="549" width="9" style="20" bestFit="1" customWidth="1"/>
    <col min="550" max="550" width="7.28515625" style="20" bestFit="1" customWidth="1"/>
    <col min="551" max="551" width="7.42578125" style="20" bestFit="1" customWidth="1"/>
    <col min="552" max="552" width="8" style="20" bestFit="1" customWidth="1"/>
    <col min="553" max="553" width="8.7109375" style="20" bestFit="1" customWidth="1"/>
    <col min="554" max="554" width="7.85546875" style="20" bestFit="1" customWidth="1"/>
    <col min="555" max="556" width="8.140625" style="20" bestFit="1" customWidth="1"/>
    <col min="557" max="557" width="7.85546875" style="20" bestFit="1" customWidth="1"/>
    <col min="558" max="768" width="18.28515625" style="20"/>
    <col min="769" max="769" width="26.42578125" style="20" bestFit="1" customWidth="1"/>
    <col min="770" max="770" width="7.42578125" style="20" bestFit="1" customWidth="1"/>
    <col min="771" max="771" width="19.7109375" style="20" bestFit="1" customWidth="1"/>
    <col min="772" max="772" width="18" style="20" bestFit="1" customWidth="1"/>
    <col min="773" max="773" width="8.7109375" style="20" bestFit="1" customWidth="1"/>
    <col min="774" max="785" width="8.42578125" style="20" bestFit="1" customWidth="1"/>
    <col min="786" max="786" width="10.5703125" style="20" bestFit="1" customWidth="1"/>
    <col min="787" max="788" width="9" style="20" bestFit="1" customWidth="1"/>
    <col min="789" max="789" width="12.28515625" style="20" bestFit="1" customWidth="1"/>
    <col min="790" max="794" width="9" style="20" bestFit="1" customWidth="1"/>
    <col min="795" max="796" width="8.42578125" style="20" bestFit="1" customWidth="1"/>
    <col min="797" max="797" width="9" style="20" bestFit="1" customWidth="1"/>
    <col min="798" max="798" width="10.5703125" style="20" bestFit="1" customWidth="1"/>
    <col min="799" max="801" width="8.42578125" style="20" bestFit="1" customWidth="1"/>
    <col min="802" max="802" width="12.28515625" style="20" bestFit="1" customWidth="1"/>
    <col min="803" max="805" width="9" style="20" bestFit="1" customWidth="1"/>
    <col min="806" max="806" width="7.28515625" style="20" bestFit="1" customWidth="1"/>
    <col min="807" max="807" width="7.42578125" style="20" bestFit="1" customWidth="1"/>
    <col min="808" max="808" width="8" style="20" bestFit="1" customWidth="1"/>
    <col min="809" max="809" width="8.7109375" style="20" bestFit="1" customWidth="1"/>
    <col min="810" max="810" width="7.85546875" style="20" bestFit="1" customWidth="1"/>
    <col min="811" max="812" width="8.140625" style="20" bestFit="1" customWidth="1"/>
    <col min="813" max="813" width="7.85546875" style="20" bestFit="1" customWidth="1"/>
    <col min="814" max="1024" width="18.28515625" style="20"/>
    <col min="1025" max="1025" width="26.42578125" style="20" bestFit="1" customWidth="1"/>
    <col min="1026" max="1026" width="7.42578125" style="20" bestFit="1" customWidth="1"/>
    <col min="1027" max="1027" width="19.7109375" style="20" bestFit="1" customWidth="1"/>
    <col min="1028" max="1028" width="18" style="20" bestFit="1" customWidth="1"/>
    <col min="1029" max="1029" width="8.7109375" style="20" bestFit="1" customWidth="1"/>
    <col min="1030" max="1041" width="8.42578125" style="20" bestFit="1" customWidth="1"/>
    <col min="1042" max="1042" width="10.5703125" style="20" bestFit="1" customWidth="1"/>
    <col min="1043" max="1044" width="9" style="20" bestFit="1" customWidth="1"/>
    <col min="1045" max="1045" width="12.28515625" style="20" bestFit="1" customWidth="1"/>
    <col min="1046" max="1050" width="9" style="20" bestFit="1" customWidth="1"/>
    <col min="1051" max="1052" width="8.42578125" style="20" bestFit="1" customWidth="1"/>
    <col min="1053" max="1053" width="9" style="20" bestFit="1" customWidth="1"/>
    <col min="1054" max="1054" width="10.5703125" style="20" bestFit="1" customWidth="1"/>
    <col min="1055" max="1057" width="8.42578125" style="20" bestFit="1" customWidth="1"/>
    <col min="1058" max="1058" width="12.28515625" style="20" bestFit="1" customWidth="1"/>
    <col min="1059" max="1061" width="9" style="20" bestFit="1" customWidth="1"/>
    <col min="1062" max="1062" width="7.28515625" style="20" bestFit="1" customWidth="1"/>
    <col min="1063" max="1063" width="7.42578125" style="20" bestFit="1" customWidth="1"/>
    <col min="1064" max="1064" width="8" style="20" bestFit="1" customWidth="1"/>
    <col min="1065" max="1065" width="8.7109375" style="20" bestFit="1" customWidth="1"/>
    <col min="1066" max="1066" width="7.85546875" style="20" bestFit="1" customWidth="1"/>
    <col min="1067" max="1068" width="8.140625" style="20" bestFit="1" customWidth="1"/>
    <col min="1069" max="1069" width="7.85546875" style="20" bestFit="1" customWidth="1"/>
    <col min="1070" max="1280" width="18.28515625" style="20"/>
    <col min="1281" max="1281" width="26.42578125" style="20" bestFit="1" customWidth="1"/>
    <col min="1282" max="1282" width="7.42578125" style="20" bestFit="1" customWidth="1"/>
    <col min="1283" max="1283" width="19.7109375" style="20" bestFit="1" customWidth="1"/>
    <col min="1284" max="1284" width="18" style="20" bestFit="1" customWidth="1"/>
    <col min="1285" max="1285" width="8.7109375" style="20" bestFit="1" customWidth="1"/>
    <col min="1286" max="1297" width="8.42578125" style="20" bestFit="1" customWidth="1"/>
    <col min="1298" max="1298" width="10.5703125" style="20" bestFit="1" customWidth="1"/>
    <col min="1299" max="1300" width="9" style="20" bestFit="1" customWidth="1"/>
    <col min="1301" max="1301" width="12.28515625" style="20" bestFit="1" customWidth="1"/>
    <col min="1302" max="1306" width="9" style="20" bestFit="1" customWidth="1"/>
    <col min="1307" max="1308" width="8.42578125" style="20" bestFit="1" customWidth="1"/>
    <col min="1309" max="1309" width="9" style="20" bestFit="1" customWidth="1"/>
    <col min="1310" max="1310" width="10.5703125" style="20" bestFit="1" customWidth="1"/>
    <col min="1311" max="1313" width="8.42578125" style="20" bestFit="1" customWidth="1"/>
    <col min="1314" max="1314" width="12.28515625" style="20" bestFit="1" customWidth="1"/>
    <col min="1315" max="1317" width="9" style="20" bestFit="1" customWidth="1"/>
    <col min="1318" max="1318" width="7.28515625" style="20" bestFit="1" customWidth="1"/>
    <col min="1319" max="1319" width="7.42578125" style="20" bestFit="1" customWidth="1"/>
    <col min="1320" max="1320" width="8" style="20" bestFit="1" customWidth="1"/>
    <col min="1321" max="1321" width="8.7109375" style="20" bestFit="1" customWidth="1"/>
    <col min="1322" max="1322" width="7.85546875" style="20" bestFit="1" customWidth="1"/>
    <col min="1323" max="1324" width="8.140625" style="20" bestFit="1" customWidth="1"/>
    <col min="1325" max="1325" width="7.85546875" style="20" bestFit="1" customWidth="1"/>
    <col min="1326" max="1536" width="18.28515625" style="20"/>
    <col min="1537" max="1537" width="26.42578125" style="20" bestFit="1" customWidth="1"/>
    <col min="1538" max="1538" width="7.42578125" style="20" bestFit="1" customWidth="1"/>
    <col min="1539" max="1539" width="19.7109375" style="20" bestFit="1" customWidth="1"/>
    <col min="1540" max="1540" width="18" style="20" bestFit="1" customWidth="1"/>
    <col min="1541" max="1541" width="8.7109375" style="20" bestFit="1" customWidth="1"/>
    <col min="1542" max="1553" width="8.42578125" style="20" bestFit="1" customWidth="1"/>
    <col min="1554" max="1554" width="10.5703125" style="20" bestFit="1" customWidth="1"/>
    <col min="1555" max="1556" width="9" style="20" bestFit="1" customWidth="1"/>
    <col min="1557" max="1557" width="12.28515625" style="20" bestFit="1" customWidth="1"/>
    <col min="1558" max="1562" width="9" style="20" bestFit="1" customWidth="1"/>
    <col min="1563" max="1564" width="8.42578125" style="20" bestFit="1" customWidth="1"/>
    <col min="1565" max="1565" width="9" style="20" bestFit="1" customWidth="1"/>
    <col min="1566" max="1566" width="10.5703125" style="20" bestFit="1" customWidth="1"/>
    <col min="1567" max="1569" width="8.42578125" style="20" bestFit="1" customWidth="1"/>
    <col min="1570" max="1570" width="12.28515625" style="20" bestFit="1" customWidth="1"/>
    <col min="1571" max="1573" width="9" style="20" bestFit="1" customWidth="1"/>
    <col min="1574" max="1574" width="7.28515625" style="20" bestFit="1" customWidth="1"/>
    <col min="1575" max="1575" width="7.42578125" style="20" bestFit="1" customWidth="1"/>
    <col min="1576" max="1576" width="8" style="20" bestFit="1" customWidth="1"/>
    <col min="1577" max="1577" width="8.7109375" style="20" bestFit="1" customWidth="1"/>
    <col min="1578" max="1578" width="7.85546875" style="20" bestFit="1" customWidth="1"/>
    <col min="1579" max="1580" width="8.140625" style="20" bestFit="1" customWidth="1"/>
    <col min="1581" max="1581" width="7.85546875" style="20" bestFit="1" customWidth="1"/>
    <col min="1582" max="1792" width="18.28515625" style="20"/>
    <col min="1793" max="1793" width="26.42578125" style="20" bestFit="1" customWidth="1"/>
    <col min="1794" max="1794" width="7.42578125" style="20" bestFit="1" customWidth="1"/>
    <col min="1795" max="1795" width="19.7109375" style="20" bestFit="1" customWidth="1"/>
    <col min="1796" max="1796" width="18" style="20" bestFit="1" customWidth="1"/>
    <col min="1797" max="1797" width="8.7109375" style="20" bestFit="1" customWidth="1"/>
    <col min="1798" max="1809" width="8.42578125" style="20" bestFit="1" customWidth="1"/>
    <col min="1810" max="1810" width="10.5703125" style="20" bestFit="1" customWidth="1"/>
    <col min="1811" max="1812" width="9" style="20" bestFit="1" customWidth="1"/>
    <col min="1813" max="1813" width="12.28515625" style="20" bestFit="1" customWidth="1"/>
    <col min="1814" max="1818" width="9" style="20" bestFit="1" customWidth="1"/>
    <col min="1819" max="1820" width="8.42578125" style="20" bestFit="1" customWidth="1"/>
    <col min="1821" max="1821" width="9" style="20" bestFit="1" customWidth="1"/>
    <col min="1822" max="1822" width="10.5703125" style="20" bestFit="1" customWidth="1"/>
    <col min="1823" max="1825" width="8.42578125" style="20" bestFit="1" customWidth="1"/>
    <col min="1826" max="1826" width="12.28515625" style="20" bestFit="1" customWidth="1"/>
    <col min="1827" max="1829" width="9" style="20" bestFit="1" customWidth="1"/>
    <col min="1830" max="1830" width="7.28515625" style="20" bestFit="1" customWidth="1"/>
    <col min="1831" max="1831" width="7.42578125" style="20" bestFit="1" customWidth="1"/>
    <col min="1832" max="1832" width="8" style="20" bestFit="1" customWidth="1"/>
    <col min="1833" max="1833" width="8.7109375" style="20" bestFit="1" customWidth="1"/>
    <col min="1834" max="1834" width="7.85546875" style="20" bestFit="1" customWidth="1"/>
    <col min="1835" max="1836" width="8.140625" style="20" bestFit="1" customWidth="1"/>
    <col min="1837" max="1837" width="7.85546875" style="20" bestFit="1" customWidth="1"/>
    <col min="1838" max="2048" width="18.28515625" style="20"/>
    <col min="2049" max="2049" width="26.42578125" style="20" bestFit="1" customWidth="1"/>
    <col min="2050" max="2050" width="7.42578125" style="20" bestFit="1" customWidth="1"/>
    <col min="2051" max="2051" width="19.7109375" style="20" bestFit="1" customWidth="1"/>
    <col min="2052" max="2052" width="18" style="20" bestFit="1" customWidth="1"/>
    <col min="2053" max="2053" width="8.7109375" style="20" bestFit="1" customWidth="1"/>
    <col min="2054" max="2065" width="8.42578125" style="20" bestFit="1" customWidth="1"/>
    <col min="2066" max="2066" width="10.5703125" style="20" bestFit="1" customWidth="1"/>
    <col min="2067" max="2068" width="9" style="20" bestFit="1" customWidth="1"/>
    <col min="2069" max="2069" width="12.28515625" style="20" bestFit="1" customWidth="1"/>
    <col min="2070" max="2074" width="9" style="20" bestFit="1" customWidth="1"/>
    <col min="2075" max="2076" width="8.42578125" style="20" bestFit="1" customWidth="1"/>
    <col min="2077" max="2077" width="9" style="20" bestFit="1" customWidth="1"/>
    <col min="2078" max="2078" width="10.5703125" style="20" bestFit="1" customWidth="1"/>
    <col min="2079" max="2081" width="8.42578125" style="20" bestFit="1" customWidth="1"/>
    <col min="2082" max="2082" width="12.28515625" style="20" bestFit="1" customWidth="1"/>
    <col min="2083" max="2085" width="9" style="20" bestFit="1" customWidth="1"/>
    <col min="2086" max="2086" width="7.28515625" style="20" bestFit="1" customWidth="1"/>
    <col min="2087" max="2087" width="7.42578125" style="20" bestFit="1" customWidth="1"/>
    <col min="2088" max="2088" width="8" style="20" bestFit="1" customWidth="1"/>
    <col min="2089" max="2089" width="8.7109375" style="20" bestFit="1" customWidth="1"/>
    <col min="2090" max="2090" width="7.85546875" style="20" bestFit="1" customWidth="1"/>
    <col min="2091" max="2092" width="8.140625" style="20" bestFit="1" customWidth="1"/>
    <col min="2093" max="2093" width="7.85546875" style="20" bestFit="1" customWidth="1"/>
    <col min="2094" max="2304" width="18.28515625" style="20"/>
    <col min="2305" max="2305" width="26.42578125" style="20" bestFit="1" customWidth="1"/>
    <col min="2306" max="2306" width="7.42578125" style="20" bestFit="1" customWidth="1"/>
    <col min="2307" max="2307" width="19.7109375" style="20" bestFit="1" customWidth="1"/>
    <col min="2308" max="2308" width="18" style="20" bestFit="1" customWidth="1"/>
    <col min="2309" max="2309" width="8.7109375" style="20" bestFit="1" customWidth="1"/>
    <col min="2310" max="2321" width="8.42578125" style="20" bestFit="1" customWidth="1"/>
    <col min="2322" max="2322" width="10.5703125" style="20" bestFit="1" customWidth="1"/>
    <col min="2323" max="2324" width="9" style="20" bestFit="1" customWidth="1"/>
    <col min="2325" max="2325" width="12.28515625" style="20" bestFit="1" customWidth="1"/>
    <col min="2326" max="2330" width="9" style="20" bestFit="1" customWidth="1"/>
    <col min="2331" max="2332" width="8.42578125" style="20" bestFit="1" customWidth="1"/>
    <col min="2333" max="2333" width="9" style="20" bestFit="1" customWidth="1"/>
    <col min="2334" max="2334" width="10.5703125" style="20" bestFit="1" customWidth="1"/>
    <col min="2335" max="2337" width="8.42578125" style="20" bestFit="1" customWidth="1"/>
    <col min="2338" max="2338" width="12.28515625" style="20" bestFit="1" customWidth="1"/>
    <col min="2339" max="2341" width="9" style="20" bestFit="1" customWidth="1"/>
    <col min="2342" max="2342" width="7.28515625" style="20" bestFit="1" customWidth="1"/>
    <col min="2343" max="2343" width="7.42578125" style="20" bestFit="1" customWidth="1"/>
    <col min="2344" max="2344" width="8" style="20" bestFit="1" customWidth="1"/>
    <col min="2345" max="2345" width="8.7109375" style="20" bestFit="1" customWidth="1"/>
    <col min="2346" max="2346" width="7.85546875" style="20" bestFit="1" customWidth="1"/>
    <col min="2347" max="2348" width="8.140625" style="20" bestFit="1" customWidth="1"/>
    <col min="2349" max="2349" width="7.85546875" style="20" bestFit="1" customWidth="1"/>
    <col min="2350" max="2560" width="18.28515625" style="20"/>
    <col min="2561" max="2561" width="26.42578125" style="20" bestFit="1" customWidth="1"/>
    <col min="2562" max="2562" width="7.42578125" style="20" bestFit="1" customWidth="1"/>
    <col min="2563" max="2563" width="19.7109375" style="20" bestFit="1" customWidth="1"/>
    <col min="2564" max="2564" width="18" style="20" bestFit="1" customWidth="1"/>
    <col min="2565" max="2565" width="8.7109375" style="20" bestFit="1" customWidth="1"/>
    <col min="2566" max="2577" width="8.42578125" style="20" bestFit="1" customWidth="1"/>
    <col min="2578" max="2578" width="10.5703125" style="20" bestFit="1" customWidth="1"/>
    <col min="2579" max="2580" width="9" style="20" bestFit="1" customWidth="1"/>
    <col min="2581" max="2581" width="12.28515625" style="20" bestFit="1" customWidth="1"/>
    <col min="2582" max="2586" width="9" style="20" bestFit="1" customWidth="1"/>
    <col min="2587" max="2588" width="8.42578125" style="20" bestFit="1" customWidth="1"/>
    <col min="2589" max="2589" width="9" style="20" bestFit="1" customWidth="1"/>
    <col min="2590" max="2590" width="10.5703125" style="20" bestFit="1" customWidth="1"/>
    <col min="2591" max="2593" width="8.42578125" style="20" bestFit="1" customWidth="1"/>
    <col min="2594" max="2594" width="12.28515625" style="20" bestFit="1" customWidth="1"/>
    <col min="2595" max="2597" width="9" style="20" bestFit="1" customWidth="1"/>
    <col min="2598" max="2598" width="7.28515625" style="20" bestFit="1" customWidth="1"/>
    <col min="2599" max="2599" width="7.42578125" style="20" bestFit="1" customWidth="1"/>
    <col min="2600" max="2600" width="8" style="20" bestFit="1" customWidth="1"/>
    <col min="2601" max="2601" width="8.7109375" style="20" bestFit="1" customWidth="1"/>
    <col min="2602" max="2602" width="7.85546875" style="20" bestFit="1" customWidth="1"/>
    <col min="2603" max="2604" width="8.140625" style="20" bestFit="1" customWidth="1"/>
    <col min="2605" max="2605" width="7.85546875" style="20" bestFit="1" customWidth="1"/>
    <col min="2606" max="2816" width="18.28515625" style="20"/>
    <col min="2817" max="2817" width="26.42578125" style="20" bestFit="1" customWidth="1"/>
    <col min="2818" max="2818" width="7.42578125" style="20" bestFit="1" customWidth="1"/>
    <col min="2819" max="2819" width="19.7109375" style="20" bestFit="1" customWidth="1"/>
    <col min="2820" max="2820" width="18" style="20" bestFit="1" customWidth="1"/>
    <col min="2821" max="2821" width="8.7109375" style="20" bestFit="1" customWidth="1"/>
    <col min="2822" max="2833" width="8.42578125" style="20" bestFit="1" customWidth="1"/>
    <col min="2834" max="2834" width="10.5703125" style="20" bestFit="1" customWidth="1"/>
    <col min="2835" max="2836" width="9" style="20" bestFit="1" customWidth="1"/>
    <col min="2837" max="2837" width="12.28515625" style="20" bestFit="1" customWidth="1"/>
    <col min="2838" max="2842" width="9" style="20" bestFit="1" customWidth="1"/>
    <col min="2843" max="2844" width="8.42578125" style="20" bestFit="1" customWidth="1"/>
    <col min="2845" max="2845" width="9" style="20" bestFit="1" customWidth="1"/>
    <col min="2846" max="2846" width="10.5703125" style="20" bestFit="1" customWidth="1"/>
    <col min="2847" max="2849" width="8.42578125" style="20" bestFit="1" customWidth="1"/>
    <col min="2850" max="2850" width="12.28515625" style="20" bestFit="1" customWidth="1"/>
    <col min="2851" max="2853" width="9" style="20" bestFit="1" customWidth="1"/>
    <col min="2854" max="2854" width="7.28515625" style="20" bestFit="1" customWidth="1"/>
    <col min="2855" max="2855" width="7.42578125" style="20" bestFit="1" customWidth="1"/>
    <col min="2856" max="2856" width="8" style="20" bestFit="1" customWidth="1"/>
    <col min="2857" max="2857" width="8.7109375" style="20" bestFit="1" customWidth="1"/>
    <col min="2858" max="2858" width="7.85546875" style="20" bestFit="1" customWidth="1"/>
    <col min="2859" max="2860" width="8.140625" style="20" bestFit="1" customWidth="1"/>
    <col min="2861" max="2861" width="7.85546875" style="20" bestFit="1" customWidth="1"/>
    <col min="2862" max="3072" width="18.28515625" style="20"/>
    <col min="3073" max="3073" width="26.42578125" style="20" bestFit="1" customWidth="1"/>
    <col min="3074" max="3074" width="7.42578125" style="20" bestFit="1" customWidth="1"/>
    <col min="3075" max="3075" width="19.7109375" style="20" bestFit="1" customWidth="1"/>
    <col min="3076" max="3076" width="18" style="20" bestFit="1" customWidth="1"/>
    <col min="3077" max="3077" width="8.7109375" style="20" bestFit="1" customWidth="1"/>
    <col min="3078" max="3089" width="8.42578125" style="20" bestFit="1" customWidth="1"/>
    <col min="3090" max="3090" width="10.5703125" style="20" bestFit="1" customWidth="1"/>
    <col min="3091" max="3092" width="9" style="20" bestFit="1" customWidth="1"/>
    <col min="3093" max="3093" width="12.28515625" style="20" bestFit="1" customWidth="1"/>
    <col min="3094" max="3098" width="9" style="20" bestFit="1" customWidth="1"/>
    <col min="3099" max="3100" width="8.42578125" style="20" bestFit="1" customWidth="1"/>
    <col min="3101" max="3101" width="9" style="20" bestFit="1" customWidth="1"/>
    <col min="3102" max="3102" width="10.5703125" style="20" bestFit="1" customWidth="1"/>
    <col min="3103" max="3105" width="8.42578125" style="20" bestFit="1" customWidth="1"/>
    <col min="3106" max="3106" width="12.28515625" style="20" bestFit="1" customWidth="1"/>
    <col min="3107" max="3109" width="9" style="20" bestFit="1" customWidth="1"/>
    <col min="3110" max="3110" width="7.28515625" style="20" bestFit="1" customWidth="1"/>
    <col min="3111" max="3111" width="7.42578125" style="20" bestFit="1" customWidth="1"/>
    <col min="3112" max="3112" width="8" style="20" bestFit="1" customWidth="1"/>
    <col min="3113" max="3113" width="8.7109375" style="20" bestFit="1" customWidth="1"/>
    <col min="3114" max="3114" width="7.85546875" style="20" bestFit="1" customWidth="1"/>
    <col min="3115" max="3116" width="8.140625" style="20" bestFit="1" customWidth="1"/>
    <col min="3117" max="3117" width="7.85546875" style="20" bestFit="1" customWidth="1"/>
    <col min="3118" max="3328" width="18.28515625" style="20"/>
    <col min="3329" max="3329" width="26.42578125" style="20" bestFit="1" customWidth="1"/>
    <col min="3330" max="3330" width="7.42578125" style="20" bestFit="1" customWidth="1"/>
    <col min="3331" max="3331" width="19.7109375" style="20" bestFit="1" customWidth="1"/>
    <col min="3332" max="3332" width="18" style="20" bestFit="1" customWidth="1"/>
    <col min="3333" max="3333" width="8.7109375" style="20" bestFit="1" customWidth="1"/>
    <col min="3334" max="3345" width="8.42578125" style="20" bestFit="1" customWidth="1"/>
    <col min="3346" max="3346" width="10.5703125" style="20" bestFit="1" customWidth="1"/>
    <col min="3347" max="3348" width="9" style="20" bestFit="1" customWidth="1"/>
    <col min="3349" max="3349" width="12.28515625" style="20" bestFit="1" customWidth="1"/>
    <col min="3350" max="3354" width="9" style="20" bestFit="1" customWidth="1"/>
    <col min="3355" max="3356" width="8.42578125" style="20" bestFit="1" customWidth="1"/>
    <col min="3357" max="3357" width="9" style="20" bestFit="1" customWidth="1"/>
    <col min="3358" max="3358" width="10.5703125" style="20" bestFit="1" customWidth="1"/>
    <col min="3359" max="3361" width="8.42578125" style="20" bestFit="1" customWidth="1"/>
    <col min="3362" max="3362" width="12.28515625" style="20" bestFit="1" customWidth="1"/>
    <col min="3363" max="3365" width="9" style="20" bestFit="1" customWidth="1"/>
    <col min="3366" max="3366" width="7.28515625" style="20" bestFit="1" customWidth="1"/>
    <col min="3367" max="3367" width="7.42578125" style="20" bestFit="1" customWidth="1"/>
    <col min="3368" max="3368" width="8" style="20" bestFit="1" customWidth="1"/>
    <col min="3369" max="3369" width="8.7109375" style="20" bestFit="1" customWidth="1"/>
    <col min="3370" max="3370" width="7.85546875" style="20" bestFit="1" customWidth="1"/>
    <col min="3371" max="3372" width="8.140625" style="20" bestFit="1" customWidth="1"/>
    <col min="3373" max="3373" width="7.85546875" style="20" bestFit="1" customWidth="1"/>
    <col min="3374" max="3584" width="18.28515625" style="20"/>
    <col min="3585" max="3585" width="26.42578125" style="20" bestFit="1" customWidth="1"/>
    <col min="3586" max="3586" width="7.42578125" style="20" bestFit="1" customWidth="1"/>
    <col min="3587" max="3587" width="19.7109375" style="20" bestFit="1" customWidth="1"/>
    <col min="3588" max="3588" width="18" style="20" bestFit="1" customWidth="1"/>
    <col min="3589" max="3589" width="8.7109375" style="20" bestFit="1" customWidth="1"/>
    <col min="3590" max="3601" width="8.42578125" style="20" bestFit="1" customWidth="1"/>
    <col min="3602" max="3602" width="10.5703125" style="20" bestFit="1" customWidth="1"/>
    <col min="3603" max="3604" width="9" style="20" bestFit="1" customWidth="1"/>
    <col min="3605" max="3605" width="12.28515625" style="20" bestFit="1" customWidth="1"/>
    <col min="3606" max="3610" width="9" style="20" bestFit="1" customWidth="1"/>
    <col min="3611" max="3612" width="8.42578125" style="20" bestFit="1" customWidth="1"/>
    <col min="3613" max="3613" width="9" style="20" bestFit="1" customWidth="1"/>
    <col min="3614" max="3614" width="10.5703125" style="20" bestFit="1" customWidth="1"/>
    <col min="3615" max="3617" width="8.42578125" style="20" bestFit="1" customWidth="1"/>
    <col min="3618" max="3618" width="12.28515625" style="20" bestFit="1" customWidth="1"/>
    <col min="3619" max="3621" width="9" style="20" bestFit="1" customWidth="1"/>
    <col min="3622" max="3622" width="7.28515625" style="20" bestFit="1" customWidth="1"/>
    <col min="3623" max="3623" width="7.42578125" style="20" bestFit="1" customWidth="1"/>
    <col min="3624" max="3624" width="8" style="20" bestFit="1" customWidth="1"/>
    <col min="3625" max="3625" width="8.7109375" style="20" bestFit="1" customWidth="1"/>
    <col min="3626" max="3626" width="7.85546875" style="20" bestFit="1" customWidth="1"/>
    <col min="3627" max="3628" width="8.140625" style="20" bestFit="1" customWidth="1"/>
    <col min="3629" max="3629" width="7.85546875" style="20" bestFit="1" customWidth="1"/>
    <col min="3630" max="3840" width="18.28515625" style="20"/>
    <col min="3841" max="3841" width="26.42578125" style="20" bestFit="1" customWidth="1"/>
    <col min="3842" max="3842" width="7.42578125" style="20" bestFit="1" customWidth="1"/>
    <col min="3843" max="3843" width="19.7109375" style="20" bestFit="1" customWidth="1"/>
    <col min="3844" max="3844" width="18" style="20" bestFit="1" customWidth="1"/>
    <col min="3845" max="3845" width="8.7109375" style="20" bestFit="1" customWidth="1"/>
    <col min="3846" max="3857" width="8.42578125" style="20" bestFit="1" customWidth="1"/>
    <col min="3858" max="3858" width="10.5703125" style="20" bestFit="1" customWidth="1"/>
    <col min="3859" max="3860" width="9" style="20" bestFit="1" customWidth="1"/>
    <col min="3861" max="3861" width="12.28515625" style="20" bestFit="1" customWidth="1"/>
    <col min="3862" max="3866" width="9" style="20" bestFit="1" customWidth="1"/>
    <col min="3867" max="3868" width="8.42578125" style="20" bestFit="1" customWidth="1"/>
    <col min="3869" max="3869" width="9" style="20" bestFit="1" customWidth="1"/>
    <col min="3870" max="3870" width="10.5703125" style="20" bestFit="1" customWidth="1"/>
    <col min="3871" max="3873" width="8.42578125" style="20" bestFit="1" customWidth="1"/>
    <col min="3874" max="3874" width="12.28515625" style="20" bestFit="1" customWidth="1"/>
    <col min="3875" max="3877" width="9" style="20" bestFit="1" customWidth="1"/>
    <col min="3878" max="3878" width="7.28515625" style="20" bestFit="1" customWidth="1"/>
    <col min="3879" max="3879" width="7.42578125" style="20" bestFit="1" customWidth="1"/>
    <col min="3880" max="3880" width="8" style="20" bestFit="1" customWidth="1"/>
    <col min="3881" max="3881" width="8.7109375" style="20" bestFit="1" customWidth="1"/>
    <col min="3882" max="3882" width="7.85546875" style="20" bestFit="1" customWidth="1"/>
    <col min="3883" max="3884" width="8.140625" style="20" bestFit="1" customWidth="1"/>
    <col min="3885" max="3885" width="7.85546875" style="20" bestFit="1" customWidth="1"/>
    <col min="3886" max="4096" width="18.28515625" style="20"/>
    <col min="4097" max="4097" width="26.42578125" style="20" bestFit="1" customWidth="1"/>
    <col min="4098" max="4098" width="7.42578125" style="20" bestFit="1" customWidth="1"/>
    <col min="4099" max="4099" width="19.7109375" style="20" bestFit="1" customWidth="1"/>
    <col min="4100" max="4100" width="18" style="20" bestFit="1" customWidth="1"/>
    <col min="4101" max="4101" width="8.7109375" style="20" bestFit="1" customWidth="1"/>
    <col min="4102" max="4113" width="8.42578125" style="20" bestFit="1" customWidth="1"/>
    <col min="4114" max="4114" width="10.5703125" style="20" bestFit="1" customWidth="1"/>
    <col min="4115" max="4116" width="9" style="20" bestFit="1" customWidth="1"/>
    <col min="4117" max="4117" width="12.28515625" style="20" bestFit="1" customWidth="1"/>
    <col min="4118" max="4122" width="9" style="20" bestFit="1" customWidth="1"/>
    <col min="4123" max="4124" width="8.42578125" style="20" bestFit="1" customWidth="1"/>
    <col min="4125" max="4125" width="9" style="20" bestFit="1" customWidth="1"/>
    <col min="4126" max="4126" width="10.5703125" style="20" bestFit="1" customWidth="1"/>
    <col min="4127" max="4129" width="8.42578125" style="20" bestFit="1" customWidth="1"/>
    <col min="4130" max="4130" width="12.28515625" style="20" bestFit="1" customWidth="1"/>
    <col min="4131" max="4133" width="9" style="20" bestFit="1" customWidth="1"/>
    <col min="4134" max="4134" width="7.28515625" style="20" bestFit="1" customWidth="1"/>
    <col min="4135" max="4135" width="7.42578125" style="20" bestFit="1" customWidth="1"/>
    <col min="4136" max="4136" width="8" style="20" bestFit="1" customWidth="1"/>
    <col min="4137" max="4137" width="8.7109375" style="20" bestFit="1" customWidth="1"/>
    <col min="4138" max="4138" width="7.85546875" style="20" bestFit="1" customWidth="1"/>
    <col min="4139" max="4140" width="8.140625" style="20" bestFit="1" customWidth="1"/>
    <col min="4141" max="4141" width="7.85546875" style="20" bestFit="1" customWidth="1"/>
    <col min="4142" max="4352" width="18.28515625" style="20"/>
    <col min="4353" max="4353" width="26.42578125" style="20" bestFit="1" customWidth="1"/>
    <col min="4354" max="4354" width="7.42578125" style="20" bestFit="1" customWidth="1"/>
    <col min="4355" max="4355" width="19.7109375" style="20" bestFit="1" customWidth="1"/>
    <col min="4356" max="4356" width="18" style="20" bestFit="1" customWidth="1"/>
    <col min="4357" max="4357" width="8.7109375" style="20" bestFit="1" customWidth="1"/>
    <col min="4358" max="4369" width="8.42578125" style="20" bestFit="1" customWidth="1"/>
    <col min="4370" max="4370" width="10.5703125" style="20" bestFit="1" customWidth="1"/>
    <col min="4371" max="4372" width="9" style="20" bestFit="1" customWidth="1"/>
    <col min="4373" max="4373" width="12.28515625" style="20" bestFit="1" customWidth="1"/>
    <col min="4374" max="4378" width="9" style="20" bestFit="1" customWidth="1"/>
    <col min="4379" max="4380" width="8.42578125" style="20" bestFit="1" customWidth="1"/>
    <col min="4381" max="4381" width="9" style="20" bestFit="1" customWidth="1"/>
    <col min="4382" max="4382" width="10.5703125" style="20" bestFit="1" customWidth="1"/>
    <col min="4383" max="4385" width="8.42578125" style="20" bestFit="1" customWidth="1"/>
    <col min="4386" max="4386" width="12.28515625" style="20" bestFit="1" customWidth="1"/>
    <col min="4387" max="4389" width="9" style="20" bestFit="1" customWidth="1"/>
    <col min="4390" max="4390" width="7.28515625" style="20" bestFit="1" customWidth="1"/>
    <col min="4391" max="4391" width="7.42578125" style="20" bestFit="1" customWidth="1"/>
    <col min="4392" max="4392" width="8" style="20" bestFit="1" customWidth="1"/>
    <col min="4393" max="4393" width="8.7109375" style="20" bestFit="1" customWidth="1"/>
    <col min="4394" max="4394" width="7.85546875" style="20" bestFit="1" customWidth="1"/>
    <col min="4395" max="4396" width="8.140625" style="20" bestFit="1" customWidth="1"/>
    <col min="4397" max="4397" width="7.85546875" style="20" bestFit="1" customWidth="1"/>
    <col min="4398" max="4608" width="18.28515625" style="20"/>
    <col min="4609" max="4609" width="26.42578125" style="20" bestFit="1" customWidth="1"/>
    <col min="4610" max="4610" width="7.42578125" style="20" bestFit="1" customWidth="1"/>
    <col min="4611" max="4611" width="19.7109375" style="20" bestFit="1" customWidth="1"/>
    <col min="4612" max="4612" width="18" style="20" bestFit="1" customWidth="1"/>
    <col min="4613" max="4613" width="8.7109375" style="20" bestFit="1" customWidth="1"/>
    <col min="4614" max="4625" width="8.42578125" style="20" bestFit="1" customWidth="1"/>
    <col min="4626" max="4626" width="10.5703125" style="20" bestFit="1" customWidth="1"/>
    <col min="4627" max="4628" width="9" style="20" bestFit="1" customWidth="1"/>
    <col min="4629" max="4629" width="12.28515625" style="20" bestFit="1" customWidth="1"/>
    <col min="4630" max="4634" width="9" style="20" bestFit="1" customWidth="1"/>
    <col min="4635" max="4636" width="8.42578125" style="20" bestFit="1" customWidth="1"/>
    <col min="4637" max="4637" width="9" style="20" bestFit="1" customWidth="1"/>
    <col min="4638" max="4638" width="10.5703125" style="20" bestFit="1" customWidth="1"/>
    <col min="4639" max="4641" width="8.42578125" style="20" bestFit="1" customWidth="1"/>
    <col min="4642" max="4642" width="12.28515625" style="20" bestFit="1" customWidth="1"/>
    <col min="4643" max="4645" width="9" style="20" bestFit="1" customWidth="1"/>
    <col min="4646" max="4646" width="7.28515625" style="20" bestFit="1" customWidth="1"/>
    <col min="4647" max="4647" width="7.42578125" style="20" bestFit="1" customWidth="1"/>
    <col min="4648" max="4648" width="8" style="20" bestFit="1" customWidth="1"/>
    <col min="4649" max="4649" width="8.7109375" style="20" bestFit="1" customWidth="1"/>
    <col min="4650" max="4650" width="7.85546875" style="20" bestFit="1" customWidth="1"/>
    <col min="4651" max="4652" width="8.140625" style="20" bestFit="1" customWidth="1"/>
    <col min="4653" max="4653" width="7.85546875" style="20" bestFit="1" customWidth="1"/>
    <col min="4654" max="4864" width="18.28515625" style="20"/>
    <col min="4865" max="4865" width="26.42578125" style="20" bestFit="1" customWidth="1"/>
    <col min="4866" max="4866" width="7.42578125" style="20" bestFit="1" customWidth="1"/>
    <col min="4867" max="4867" width="19.7109375" style="20" bestFit="1" customWidth="1"/>
    <col min="4868" max="4868" width="18" style="20" bestFit="1" customWidth="1"/>
    <col min="4869" max="4869" width="8.7109375" style="20" bestFit="1" customWidth="1"/>
    <col min="4870" max="4881" width="8.42578125" style="20" bestFit="1" customWidth="1"/>
    <col min="4882" max="4882" width="10.5703125" style="20" bestFit="1" customWidth="1"/>
    <col min="4883" max="4884" width="9" style="20" bestFit="1" customWidth="1"/>
    <col min="4885" max="4885" width="12.28515625" style="20" bestFit="1" customWidth="1"/>
    <col min="4886" max="4890" width="9" style="20" bestFit="1" customWidth="1"/>
    <col min="4891" max="4892" width="8.42578125" style="20" bestFit="1" customWidth="1"/>
    <col min="4893" max="4893" width="9" style="20" bestFit="1" customWidth="1"/>
    <col min="4894" max="4894" width="10.5703125" style="20" bestFit="1" customWidth="1"/>
    <col min="4895" max="4897" width="8.42578125" style="20" bestFit="1" customWidth="1"/>
    <col min="4898" max="4898" width="12.28515625" style="20" bestFit="1" customWidth="1"/>
    <col min="4899" max="4901" width="9" style="20" bestFit="1" customWidth="1"/>
    <col min="4902" max="4902" width="7.28515625" style="20" bestFit="1" customWidth="1"/>
    <col min="4903" max="4903" width="7.42578125" style="20" bestFit="1" customWidth="1"/>
    <col min="4904" max="4904" width="8" style="20" bestFit="1" customWidth="1"/>
    <col min="4905" max="4905" width="8.7109375" style="20" bestFit="1" customWidth="1"/>
    <col min="4906" max="4906" width="7.85546875" style="20" bestFit="1" customWidth="1"/>
    <col min="4907" max="4908" width="8.140625" style="20" bestFit="1" customWidth="1"/>
    <col min="4909" max="4909" width="7.85546875" style="20" bestFit="1" customWidth="1"/>
    <col min="4910" max="5120" width="18.28515625" style="20"/>
    <col min="5121" max="5121" width="26.42578125" style="20" bestFit="1" customWidth="1"/>
    <col min="5122" max="5122" width="7.42578125" style="20" bestFit="1" customWidth="1"/>
    <col min="5123" max="5123" width="19.7109375" style="20" bestFit="1" customWidth="1"/>
    <col min="5124" max="5124" width="18" style="20" bestFit="1" customWidth="1"/>
    <col min="5125" max="5125" width="8.7109375" style="20" bestFit="1" customWidth="1"/>
    <col min="5126" max="5137" width="8.42578125" style="20" bestFit="1" customWidth="1"/>
    <col min="5138" max="5138" width="10.5703125" style="20" bestFit="1" customWidth="1"/>
    <col min="5139" max="5140" width="9" style="20" bestFit="1" customWidth="1"/>
    <col min="5141" max="5141" width="12.28515625" style="20" bestFit="1" customWidth="1"/>
    <col min="5142" max="5146" width="9" style="20" bestFit="1" customWidth="1"/>
    <col min="5147" max="5148" width="8.42578125" style="20" bestFit="1" customWidth="1"/>
    <col min="5149" max="5149" width="9" style="20" bestFit="1" customWidth="1"/>
    <col min="5150" max="5150" width="10.5703125" style="20" bestFit="1" customWidth="1"/>
    <col min="5151" max="5153" width="8.42578125" style="20" bestFit="1" customWidth="1"/>
    <col min="5154" max="5154" width="12.28515625" style="20" bestFit="1" customWidth="1"/>
    <col min="5155" max="5157" width="9" style="20" bestFit="1" customWidth="1"/>
    <col min="5158" max="5158" width="7.28515625" style="20" bestFit="1" customWidth="1"/>
    <col min="5159" max="5159" width="7.42578125" style="20" bestFit="1" customWidth="1"/>
    <col min="5160" max="5160" width="8" style="20" bestFit="1" customWidth="1"/>
    <col min="5161" max="5161" width="8.7109375" style="20" bestFit="1" customWidth="1"/>
    <col min="5162" max="5162" width="7.85546875" style="20" bestFit="1" customWidth="1"/>
    <col min="5163" max="5164" width="8.140625" style="20" bestFit="1" customWidth="1"/>
    <col min="5165" max="5165" width="7.85546875" style="20" bestFit="1" customWidth="1"/>
    <col min="5166" max="5376" width="18.28515625" style="20"/>
    <col min="5377" max="5377" width="26.42578125" style="20" bestFit="1" customWidth="1"/>
    <col min="5378" max="5378" width="7.42578125" style="20" bestFit="1" customWidth="1"/>
    <col min="5379" max="5379" width="19.7109375" style="20" bestFit="1" customWidth="1"/>
    <col min="5380" max="5380" width="18" style="20" bestFit="1" customWidth="1"/>
    <col min="5381" max="5381" width="8.7109375" style="20" bestFit="1" customWidth="1"/>
    <col min="5382" max="5393" width="8.42578125" style="20" bestFit="1" customWidth="1"/>
    <col min="5394" max="5394" width="10.5703125" style="20" bestFit="1" customWidth="1"/>
    <col min="5395" max="5396" width="9" style="20" bestFit="1" customWidth="1"/>
    <col min="5397" max="5397" width="12.28515625" style="20" bestFit="1" customWidth="1"/>
    <col min="5398" max="5402" width="9" style="20" bestFit="1" customWidth="1"/>
    <col min="5403" max="5404" width="8.42578125" style="20" bestFit="1" customWidth="1"/>
    <col min="5405" max="5405" width="9" style="20" bestFit="1" customWidth="1"/>
    <col min="5406" max="5406" width="10.5703125" style="20" bestFit="1" customWidth="1"/>
    <col min="5407" max="5409" width="8.42578125" style="20" bestFit="1" customWidth="1"/>
    <col min="5410" max="5410" width="12.28515625" style="20" bestFit="1" customWidth="1"/>
    <col min="5411" max="5413" width="9" style="20" bestFit="1" customWidth="1"/>
    <col min="5414" max="5414" width="7.28515625" style="20" bestFit="1" customWidth="1"/>
    <col min="5415" max="5415" width="7.42578125" style="20" bestFit="1" customWidth="1"/>
    <col min="5416" max="5416" width="8" style="20" bestFit="1" customWidth="1"/>
    <col min="5417" max="5417" width="8.7109375" style="20" bestFit="1" customWidth="1"/>
    <col min="5418" max="5418" width="7.85546875" style="20" bestFit="1" customWidth="1"/>
    <col min="5419" max="5420" width="8.140625" style="20" bestFit="1" customWidth="1"/>
    <col min="5421" max="5421" width="7.85546875" style="20" bestFit="1" customWidth="1"/>
    <col min="5422" max="5632" width="18.28515625" style="20"/>
    <col min="5633" max="5633" width="26.42578125" style="20" bestFit="1" customWidth="1"/>
    <col min="5634" max="5634" width="7.42578125" style="20" bestFit="1" customWidth="1"/>
    <col min="5635" max="5635" width="19.7109375" style="20" bestFit="1" customWidth="1"/>
    <col min="5636" max="5636" width="18" style="20" bestFit="1" customWidth="1"/>
    <col min="5637" max="5637" width="8.7109375" style="20" bestFit="1" customWidth="1"/>
    <col min="5638" max="5649" width="8.42578125" style="20" bestFit="1" customWidth="1"/>
    <col min="5650" max="5650" width="10.5703125" style="20" bestFit="1" customWidth="1"/>
    <col min="5651" max="5652" width="9" style="20" bestFit="1" customWidth="1"/>
    <col min="5653" max="5653" width="12.28515625" style="20" bestFit="1" customWidth="1"/>
    <col min="5654" max="5658" width="9" style="20" bestFit="1" customWidth="1"/>
    <col min="5659" max="5660" width="8.42578125" style="20" bestFit="1" customWidth="1"/>
    <col min="5661" max="5661" width="9" style="20" bestFit="1" customWidth="1"/>
    <col min="5662" max="5662" width="10.5703125" style="20" bestFit="1" customWidth="1"/>
    <col min="5663" max="5665" width="8.42578125" style="20" bestFit="1" customWidth="1"/>
    <col min="5666" max="5666" width="12.28515625" style="20" bestFit="1" customWidth="1"/>
    <col min="5667" max="5669" width="9" style="20" bestFit="1" customWidth="1"/>
    <col min="5670" max="5670" width="7.28515625" style="20" bestFit="1" customWidth="1"/>
    <col min="5671" max="5671" width="7.42578125" style="20" bestFit="1" customWidth="1"/>
    <col min="5672" max="5672" width="8" style="20" bestFit="1" customWidth="1"/>
    <col min="5673" max="5673" width="8.7109375" style="20" bestFit="1" customWidth="1"/>
    <col min="5674" max="5674" width="7.85546875" style="20" bestFit="1" customWidth="1"/>
    <col min="5675" max="5676" width="8.140625" style="20" bestFit="1" customWidth="1"/>
    <col min="5677" max="5677" width="7.85546875" style="20" bestFit="1" customWidth="1"/>
    <col min="5678" max="5888" width="18.28515625" style="20"/>
    <col min="5889" max="5889" width="26.42578125" style="20" bestFit="1" customWidth="1"/>
    <col min="5890" max="5890" width="7.42578125" style="20" bestFit="1" customWidth="1"/>
    <col min="5891" max="5891" width="19.7109375" style="20" bestFit="1" customWidth="1"/>
    <col min="5892" max="5892" width="18" style="20" bestFit="1" customWidth="1"/>
    <col min="5893" max="5893" width="8.7109375" style="20" bestFit="1" customWidth="1"/>
    <col min="5894" max="5905" width="8.42578125" style="20" bestFit="1" customWidth="1"/>
    <col min="5906" max="5906" width="10.5703125" style="20" bestFit="1" customWidth="1"/>
    <col min="5907" max="5908" width="9" style="20" bestFit="1" customWidth="1"/>
    <col min="5909" max="5909" width="12.28515625" style="20" bestFit="1" customWidth="1"/>
    <col min="5910" max="5914" width="9" style="20" bestFit="1" customWidth="1"/>
    <col min="5915" max="5916" width="8.42578125" style="20" bestFit="1" customWidth="1"/>
    <col min="5917" max="5917" width="9" style="20" bestFit="1" customWidth="1"/>
    <col min="5918" max="5918" width="10.5703125" style="20" bestFit="1" customWidth="1"/>
    <col min="5919" max="5921" width="8.42578125" style="20" bestFit="1" customWidth="1"/>
    <col min="5922" max="5922" width="12.28515625" style="20" bestFit="1" customWidth="1"/>
    <col min="5923" max="5925" width="9" style="20" bestFit="1" customWidth="1"/>
    <col min="5926" max="5926" width="7.28515625" style="20" bestFit="1" customWidth="1"/>
    <col min="5927" max="5927" width="7.42578125" style="20" bestFit="1" customWidth="1"/>
    <col min="5928" max="5928" width="8" style="20" bestFit="1" customWidth="1"/>
    <col min="5929" max="5929" width="8.7109375" style="20" bestFit="1" customWidth="1"/>
    <col min="5930" max="5930" width="7.85546875" style="20" bestFit="1" customWidth="1"/>
    <col min="5931" max="5932" width="8.140625" style="20" bestFit="1" customWidth="1"/>
    <col min="5933" max="5933" width="7.85546875" style="20" bestFit="1" customWidth="1"/>
    <col min="5934" max="6144" width="18.28515625" style="20"/>
    <col min="6145" max="6145" width="26.42578125" style="20" bestFit="1" customWidth="1"/>
    <col min="6146" max="6146" width="7.42578125" style="20" bestFit="1" customWidth="1"/>
    <col min="6147" max="6147" width="19.7109375" style="20" bestFit="1" customWidth="1"/>
    <col min="6148" max="6148" width="18" style="20" bestFit="1" customWidth="1"/>
    <col min="6149" max="6149" width="8.7109375" style="20" bestFit="1" customWidth="1"/>
    <col min="6150" max="6161" width="8.42578125" style="20" bestFit="1" customWidth="1"/>
    <col min="6162" max="6162" width="10.5703125" style="20" bestFit="1" customWidth="1"/>
    <col min="6163" max="6164" width="9" style="20" bestFit="1" customWidth="1"/>
    <col min="6165" max="6165" width="12.28515625" style="20" bestFit="1" customWidth="1"/>
    <col min="6166" max="6170" width="9" style="20" bestFit="1" customWidth="1"/>
    <col min="6171" max="6172" width="8.42578125" style="20" bestFit="1" customWidth="1"/>
    <col min="6173" max="6173" width="9" style="20" bestFit="1" customWidth="1"/>
    <col min="6174" max="6174" width="10.5703125" style="20" bestFit="1" customWidth="1"/>
    <col min="6175" max="6177" width="8.42578125" style="20" bestFit="1" customWidth="1"/>
    <col min="6178" max="6178" width="12.28515625" style="20" bestFit="1" customWidth="1"/>
    <col min="6179" max="6181" width="9" style="20" bestFit="1" customWidth="1"/>
    <col min="6182" max="6182" width="7.28515625" style="20" bestFit="1" customWidth="1"/>
    <col min="6183" max="6183" width="7.42578125" style="20" bestFit="1" customWidth="1"/>
    <col min="6184" max="6184" width="8" style="20" bestFit="1" customWidth="1"/>
    <col min="6185" max="6185" width="8.7109375" style="20" bestFit="1" customWidth="1"/>
    <col min="6186" max="6186" width="7.85546875" style="20" bestFit="1" customWidth="1"/>
    <col min="6187" max="6188" width="8.140625" style="20" bestFit="1" customWidth="1"/>
    <col min="6189" max="6189" width="7.85546875" style="20" bestFit="1" customWidth="1"/>
    <col min="6190" max="6400" width="18.28515625" style="20"/>
    <col min="6401" max="6401" width="26.42578125" style="20" bestFit="1" customWidth="1"/>
    <col min="6402" max="6402" width="7.42578125" style="20" bestFit="1" customWidth="1"/>
    <col min="6403" max="6403" width="19.7109375" style="20" bestFit="1" customWidth="1"/>
    <col min="6404" max="6404" width="18" style="20" bestFit="1" customWidth="1"/>
    <col min="6405" max="6405" width="8.7109375" style="20" bestFit="1" customWidth="1"/>
    <col min="6406" max="6417" width="8.42578125" style="20" bestFit="1" customWidth="1"/>
    <col min="6418" max="6418" width="10.5703125" style="20" bestFit="1" customWidth="1"/>
    <col min="6419" max="6420" width="9" style="20" bestFit="1" customWidth="1"/>
    <col min="6421" max="6421" width="12.28515625" style="20" bestFit="1" customWidth="1"/>
    <col min="6422" max="6426" width="9" style="20" bestFit="1" customWidth="1"/>
    <col min="6427" max="6428" width="8.42578125" style="20" bestFit="1" customWidth="1"/>
    <col min="6429" max="6429" width="9" style="20" bestFit="1" customWidth="1"/>
    <col min="6430" max="6430" width="10.5703125" style="20" bestFit="1" customWidth="1"/>
    <col min="6431" max="6433" width="8.42578125" style="20" bestFit="1" customWidth="1"/>
    <col min="6434" max="6434" width="12.28515625" style="20" bestFit="1" customWidth="1"/>
    <col min="6435" max="6437" width="9" style="20" bestFit="1" customWidth="1"/>
    <col min="6438" max="6438" width="7.28515625" style="20" bestFit="1" customWidth="1"/>
    <col min="6439" max="6439" width="7.42578125" style="20" bestFit="1" customWidth="1"/>
    <col min="6440" max="6440" width="8" style="20" bestFit="1" customWidth="1"/>
    <col min="6441" max="6441" width="8.7109375" style="20" bestFit="1" customWidth="1"/>
    <col min="6442" max="6442" width="7.85546875" style="20" bestFit="1" customWidth="1"/>
    <col min="6443" max="6444" width="8.140625" style="20" bestFit="1" customWidth="1"/>
    <col min="6445" max="6445" width="7.85546875" style="20" bestFit="1" customWidth="1"/>
    <col min="6446" max="6656" width="18.28515625" style="20"/>
    <col min="6657" max="6657" width="26.42578125" style="20" bestFit="1" customWidth="1"/>
    <col min="6658" max="6658" width="7.42578125" style="20" bestFit="1" customWidth="1"/>
    <col min="6659" max="6659" width="19.7109375" style="20" bestFit="1" customWidth="1"/>
    <col min="6660" max="6660" width="18" style="20" bestFit="1" customWidth="1"/>
    <col min="6661" max="6661" width="8.7109375" style="20" bestFit="1" customWidth="1"/>
    <col min="6662" max="6673" width="8.42578125" style="20" bestFit="1" customWidth="1"/>
    <col min="6674" max="6674" width="10.5703125" style="20" bestFit="1" customWidth="1"/>
    <col min="6675" max="6676" width="9" style="20" bestFit="1" customWidth="1"/>
    <col min="6677" max="6677" width="12.28515625" style="20" bestFit="1" customWidth="1"/>
    <col min="6678" max="6682" width="9" style="20" bestFit="1" customWidth="1"/>
    <col min="6683" max="6684" width="8.42578125" style="20" bestFit="1" customWidth="1"/>
    <col min="6685" max="6685" width="9" style="20" bestFit="1" customWidth="1"/>
    <col min="6686" max="6686" width="10.5703125" style="20" bestFit="1" customWidth="1"/>
    <col min="6687" max="6689" width="8.42578125" style="20" bestFit="1" customWidth="1"/>
    <col min="6690" max="6690" width="12.28515625" style="20" bestFit="1" customWidth="1"/>
    <col min="6691" max="6693" width="9" style="20" bestFit="1" customWidth="1"/>
    <col min="6694" max="6694" width="7.28515625" style="20" bestFit="1" customWidth="1"/>
    <col min="6695" max="6695" width="7.42578125" style="20" bestFit="1" customWidth="1"/>
    <col min="6696" max="6696" width="8" style="20" bestFit="1" customWidth="1"/>
    <col min="6697" max="6697" width="8.7109375" style="20" bestFit="1" customWidth="1"/>
    <col min="6698" max="6698" width="7.85546875" style="20" bestFit="1" customWidth="1"/>
    <col min="6699" max="6700" width="8.140625" style="20" bestFit="1" customWidth="1"/>
    <col min="6701" max="6701" width="7.85546875" style="20" bestFit="1" customWidth="1"/>
    <col min="6702" max="6912" width="18.28515625" style="20"/>
    <col min="6913" max="6913" width="26.42578125" style="20" bestFit="1" customWidth="1"/>
    <col min="6914" max="6914" width="7.42578125" style="20" bestFit="1" customWidth="1"/>
    <col min="6915" max="6915" width="19.7109375" style="20" bestFit="1" customWidth="1"/>
    <col min="6916" max="6916" width="18" style="20" bestFit="1" customWidth="1"/>
    <col min="6917" max="6917" width="8.7109375" style="20" bestFit="1" customWidth="1"/>
    <col min="6918" max="6929" width="8.42578125" style="20" bestFit="1" customWidth="1"/>
    <col min="6930" max="6930" width="10.5703125" style="20" bestFit="1" customWidth="1"/>
    <col min="6931" max="6932" width="9" style="20" bestFit="1" customWidth="1"/>
    <col min="6933" max="6933" width="12.28515625" style="20" bestFit="1" customWidth="1"/>
    <col min="6934" max="6938" width="9" style="20" bestFit="1" customWidth="1"/>
    <col min="6939" max="6940" width="8.42578125" style="20" bestFit="1" customWidth="1"/>
    <col min="6941" max="6941" width="9" style="20" bestFit="1" customWidth="1"/>
    <col min="6942" max="6942" width="10.5703125" style="20" bestFit="1" customWidth="1"/>
    <col min="6943" max="6945" width="8.42578125" style="20" bestFit="1" customWidth="1"/>
    <col min="6946" max="6946" width="12.28515625" style="20" bestFit="1" customWidth="1"/>
    <col min="6947" max="6949" width="9" style="20" bestFit="1" customWidth="1"/>
    <col min="6950" max="6950" width="7.28515625" style="20" bestFit="1" customWidth="1"/>
    <col min="6951" max="6951" width="7.42578125" style="20" bestFit="1" customWidth="1"/>
    <col min="6952" max="6952" width="8" style="20" bestFit="1" customWidth="1"/>
    <col min="6953" max="6953" width="8.7109375" style="20" bestFit="1" customWidth="1"/>
    <col min="6954" max="6954" width="7.85546875" style="20" bestFit="1" customWidth="1"/>
    <col min="6955" max="6956" width="8.140625" style="20" bestFit="1" customWidth="1"/>
    <col min="6957" max="6957" width="7.85546875" style="20" bestFit="1" customWidth="1"/>
    <col min="6958" max="7168" width="18.28515625" style="20"/>
    <col min="7169" max="7169" width="26.42578125" style="20" bestFit="1" customWidth="1"/>
    <col min="7170" max="7170" width="7.42578125" style="20" bestFit="1" customWidth="1"/>
    <col min="7171" max="7171" width="19.7109375" style="20" bestFit="1" customWidth="1"/>
    <col min="7172" max="7172" width="18" style="20" bestFit="1" customWidth="1"/>
    <col min="7173" max="7173" width="8.7109375" style="20" bestFit="1" customWidth="1"/>
    <col min="7174" max="7185" width="8.42578125" style="20" bestFit="1" customWidth="1"/>
    <col min="7186" max="7186" width="10.5703125" style="20" bestFit="1" customWidth="1"/>
    <col min="7187" max="7188" width="9" style="20" bestFit="1" customWidth="1"/>
    <col min="7189" max="7189" width="12.28515625" style="20" bestFit="1" customWidth="1"/>
    <col min="7190" max="7194" width="9" style="20" bestFit="1" customWidth="1"/>
    <col min="7195" max="7196" width="8.42578125" style="20" bestFit="1" customWidth="1"/>
    <col min="7197" max="7197" width="9" style="20" bestFit="1" customWidth="1"/>
    <col min="7198" max="7198" width="10.5703125" style="20" bestFit="1" customWidth="1"/>
    <col min="7199" max="7201" width="8.42578125" style="20" bestFit="1" customWidth="1"/>
    <col min="7202" max="7202" width="12.28515625" style="20" bestFit="1" customWidth="1"/>
    <col min="7203" max="7205" width="9" style="20" bestFit="1" customWidth="1"/>
    <col min="7206" max="7206" width="7.28515625" style="20" bestFit="1" customWidth="1"/>
    <col min="7207" max="7207" width="7.42578125" style="20" bestFit="1" customWidth="1"/>
    <col min="7208" max="7208" width="8" style="20" bestFit="1" customWidth="1"/>
    <col min="7209" max="7209" width="8.7109375" style="20" bestFit="1" customWidth="1"/>
    <col min="7210" max="7210" width="7.85546875" style="20" bestFit="1" customWidth="1"/>
    <col min="7211" max="7212" width="8.140625" style="20" bestFit="1" customWidth="1"/>
    <col min="7213" max="7213" width="7.85546875" style="20" bestFit="1" customWidth="1"/>
    <col min="7214" max="7424" width="18.28515625" style="20"/>
    <col min="7425" max="7425" width="26.42578125" style="20" bestFit="1" customWidth="1"/>
    <col min="7426" max="7426" width="7.42578125" style="20" bestFit="1" customWidth="1"/>
    <col min="7427" max="7427" width="19.7109375" style="20" bestFit="1" customWidth="1"/>
    <col min="7428" max="7428" width="18" style="20" bestFit="1" customWidth="1"/>
    <col min="7429" max="7429" width="8.7109375" style="20" bestFit="1" customWidth="1"/>
    <col min="7430" max="7441" width="8.42578125" style="20" bestFit="1" customWidth="1"/>
    <col min="7442" max="7442" width="10.5703125" style="20" bestFit="1" customWidth="1"/>
    <col min="7443" max="7444" width="9" style="20" bestFit="1" customWidth="1"/>
    <col min="7445" max="7445" width="12.28515625" style="20" bestFit="1" customWidth="1"/>
    <col min="7446" max="7450" width="9" style="20" bestFit="1" customWidth="1"/>
    <col min="7451" max="7452" width="8.42578125" style="20" bestFit="1" customWidth="1"/>
    <col min="7453" max="7453" width="9" style="20" bestFit="1" customWidth="1"/>
    <col min="7454" max="7454" width="10.5703125" style="20" bestFit="1" customWidth="1"/>
    <col min="7455" max="7457" width="8.42578125" style="20" bestFit="1" customWidth="1"/>
    <col min="7458" max="7458" width="12.28515625" style="20" bestFit="1" customWidth="1"/>
    <col min="7459" max="7461" width="9" style="20" bestFit="1" customWidth="1"/>
    <col min="7462" max="7462" width="7.28515625" style="20" bestFit="1" customWidth="1"/>
    <col min="7463" max="7463" width="7.42578125" style="20" bestFit="1" customWidth="1"/>
    <col min="7464" max="7464" width="8" style="20" bestFit="1" customWidth="1"/>
    <col min="7465" max="7465" width="8.7109375" style="20" bestFit="1" customWidth="1"/>
    <col min="7466" max="7466" width="7.85546875" style="20" bestFit="1" customWidth="1"/>
    <col min="7467" max="7468" width="8.140625" style="20" bestFit="1" customWidth="1"/>
    <col min="7469" max="7469" width="7.85546875" style="20" bestFit="1" customWidth="1"/>
    <col min="7470" max="7680" width="18.28515625" style="20"/>
    <col min="7681" max="7681" width="26.42578125" style="20" bestFit="1" customWidth="1"/>
    <col min="7682" max="7682" width="7.42578125" style="20" bestFit="1" customWidth="1"/>
    <col min="7683" max="7683" width="19.7109375" style="20" bestFit="1" customWidth="1"/>
    <col min="7684" max="7684" width="18" style="20" bestFit="1" customWidth="1"/>
    <col min="7685" max="7685" width="8.7109375" style="20" bestFit="1" customWidth="1"/>
    <col min="7686" max="7697" width="8.42578125" style="20" bestFit="1" customWidth="1"/>
    <col min="7698" max="7698" width="10.5703125" style="20" bestFit="1" customWidth="1"/>
    <col min="7699" max="7700" width="9" style="20" bestFit="1" customWidth="1"/>
    <col min="7701" max="7701" width="12.28515625" style="20" bestFit="1" customWidth="1"/>
    <col min="7702" max="7706" width="9" style="20" bestFit="1" customWidth="1"/>
    <col min="7707" max="7708" width="8.42578125" style="20" bestFit="1" customWidth="1"/>
    <col min="7709" max="7709" width="9" style="20" bestFit="1" customWidth="1"/>
    <col min="7710" max="7710" width="10.5703125" style="20" bestFit="1" customWidth="1"/>
    <col min="7711" max="7713" width="8.42578125" style="20" bestFit="1" customWidth="1"/>
    <col min="7714" max="7714" width="12.28515625" style="20" bestFit="1" customWidth="1"/>
    <col min="7715" max="7717" width="9" style="20" bestFit="1" customWidth="1"/>
    <col min="7718" max="7718" width="7.28515625" style="20" bestFit="1" customWidth="1"/>
    <col min="7719" max="7719" width="7.42578125" style="20" bestFit="1" customWidth="1"/>
    <col min="7720" max="7720" width="8" style="20" bestFit="1" customWidth="1"/>
    <col min="7721" max="7721" width="8.7109375" style="20" bestFit="1" customWidth="1"/>
    <col min="7722" max="7722" width="7.85546875" style="20" bestFit="1" customWidth="1"/>
    <col min="7723" max="7724" width="8.140625" style="20" bestFit="1" customWidth="1"/>
    <col min="7725" max="7725" width="7.85546875" style="20" bestFit="1" customWidth="1"/>
    <col min="7726" max="7936" width="18.28515625" style="20"/>
    <col min="7937" max="7937" width="26.42578125" style="20" bestFit="1" customWidth="1"/>
    <col min="7938" max="7938" width="7.42578125" style="20" bestFit="1" customWidth="1"/>
    <col min="7939" max="7939" width="19.7109375" style="20" bestFit="1" customWidth="1"/>
    <col min="7940" max="7940" width="18" style="20" bestFit="1" customWidth="1"/>
    <col min="7941" max="7941" width="8.7109375" style="20" bestFit="1" customWidth="1"/>
    <col min="7942" max="7953" width="8.42578125" style="20" bestFit="1" customWidth="1"/>
    <col min="7954" max="7954" width="10.5703125" style="20" bestFit="1" customWidth="1"/>
    <col min="7955" max="7956" width="9" style="20" bestFit="1" customWidth="1"/>
    <col min="7957" max="7957" width="12.28515625" style="20" bestFit="1" customWidth="1"/>
    <col min="7958" max="7962" width="9" style="20" bestFit="1" customWidth="1"/>
    <col min="7963" max="7964" width="8.42578125" style="20" bestFit="1" customWidth="1"/>
    <col min="7965" max="7965" width="9" style="20" bestFit="1" customWidth="1"/>
    <col min="7966" max="7966" width="10.5703125" style="20" bestFit="1" customWidth="1"/>
    <col min="7967" max="7969" width="8.42578125" style="20" bestFit="1" customWidth="1"/>
    <col min="7970" max="7970" width="12.28515625" style="20" bestFit="1" customWidth="1"/>
    <col min="7971" max="7973" width="9" style="20" bestFit="1" customWidth="1"/>
    <col min="7974" max="7974" width="7.28515625" style="20" bestFit="1" customWidth="1"/>
    <col min="7975" max="7975" width="7.42578125" style="20" bestFit="1" customWidth="1"/>
    <col min="7976" max="7976" width="8" style="20" bestFit="1" customWidth="1"/>
    <col min="7977" max="7977" width="8.7109375" style="20" bestFit="1" customWidth="1"/>
    <col min="7978" max="7978" width="7.85546875" style="20" bestFit="1" customWidth="1"/>
    <col min="7979" max="7980" width="8.140625" style="20" bestFit="1" customWidth="1"/>
    <col min="7981" max="7981" width="7.85546875" style="20" bestFit="1" customWidth="1"/>
    <col min="7982" max="8192" width="18.28515625" style="20"/>
    <col min="8193" max="8193" width="26.42578125" style="20" bestFit="1" customWidth="1"/>
    <col min="8194" max="8194" width="7.42578125" style="20" bestFit="1" customWidth="1"/>
    <col min="8195" max="8195" width="19.7109375" style="20" bestFit="1" customWidth="1"/>
    <col min="8196" max="8196" width="18" style="20" bestFit="1" customWidth="1"/>
    <col min="8197" max="8197" width="8.7109375" style="20" bestFit="1" customWidth="1"/>
    <col min="8198" max="8209" width="8.42578125" style="20" bestFit="1" customWidth="1"/>
    <col min="8210" max="8210" width="10.5703125" style="20" bestFit="1" customWidth="1"/>
    <col min="8211" max="8212" width="9" style="20" bestFit="1" customWidth="1"/>
    <col min="8213" max="8213" width="12.28515625" style="20" bestFit="1" customWidth="1"/>
    <col min="8214" max="8218" width="9" style="20" bestFit="1" customWidth="1"/>
    <col min="8219" max="8220" width="8.42578125" style="20" bestFit="1" customWidth="1"/>
    <col min="8221" max="8221" width="9" style="20" bestFit="1" customWidth="1"/>
    <col min="8222" max="8222" width="10.5703125" style="20" bestFit="1" customWidth="1"/>
    <col min="8223" max="8225" width="8.42578125" style="20" bestFit="1" customWidth="1"/>
    <col min="8226" max="8226" width="12.28515625" style="20" bestFit="1" customWidth="1"/>
    <col min="8227" max="8229" width="9" style="20" bestFit="1" customWidth="1"/>
    <col min="8230" max="8230" width="7.28515625" style="20" bestFit="1" customWidth="1"/>
    <col min="8231" max="8231" width="7.42578125" style="20" bestFit="1" customWidth="1"/>
    <col min="8232" max="8232" width="8" style="20" bestFit="1" customWidth="1"/>
    <col min="8233" max="8233" width="8.7109375" style="20" bestFit="1" customWidth="1"/>
    <col min="8234" max="8234" width="7.85546875" style="20" bestFit="1" customWidth="1"/>
    <col min="8235" max="8236" width="8.140625" style="20" bestFit="1" customWidth="1"/>
    <col min="8237" max="8237" width="7.85546875" style="20" bestFit="1" customWidth="1"/>
    <col min="8238" max="8448" width="18.28515625" style="20"/>
    <col min="8449" max="8449" width="26.42578125" style="20" bestFit="1" customWidth="1"/>
    <col min="8450" max="8450" width="7.42578125" style="20" bestFit="1" customWidth="1"/>
    <col min="8451" max="8451" width="19.7109375" style="20" bestFit="1" customWidth="1"/>
    <col min="8452" max="8452" width="18" style="20" bestFit="1" customWidth="1"/>
    <col min="8453" max="8453" width="8.7109375" style="20" bestFit="1" customWidth="1"/>
    <col min="8454" max="8465" width="8.42578125" style="20" bestFit="1" customWidth="1"/>
    <col min="8466" max="8466" width="10.5703125" style="20" bestFit="1" customWidth="1"/>
    <col min="8467" max="8468" width="9" style="20" bestFit="1" customWidth="1"/>
    <col min="8469" max="8469" width="12.28515625" style="20" bestFit="1" customWidth="1"/>
    <col min="8470" max="8474" width="9" style="20" bestFit="1" customWidth="1"/>
    <col min="8475" max="8476" width="8.42578125" style="20" bestFit="1" customWidth="1"/>
    <col min="8477" max="8477" width="9" style="20" bestFit="1" customWidth="1"/>
    <col min="8478" max="8478" width="10.5703125" style="20" bestFit="1" customWidth="1"/>
    <col min="8479" max="8481" width="8.42578125" style="20" bestFit="1" customWidth="1"/>
    <col min="8482" max="8482" width="12.28515625" style="20" bestFit="1" customWidth="1"/>
    <col min="8483" max="8485" width="9" style="20" bestFit="1" customWidth="1"/>
    <col min="8486" max="8486" width="7.28515625" style="20" bestFit="1" customWidth="1"/>
    <col min="8487" max="8487" width="7.42578125" style="20" bestFit="1" customWidth="1"/>
    <col min="8488" max="8488" width="8" style="20" bestFit="1" customWidth="1"/>
    <col min="8489" max="8489" width="8.7109375" style="20" bestFit="1" customWidth="1"/>
    <col min="8490" max="8490" width="7.85546875" style="20" bestFit="1" customWidth="1"/>
    <col min="8491" max="8492" width="8.140625" style="20" bestFit="1" customWidth="1"/>
    <col min="8493" max="8493" width="7.85546875" style="20" bestFit="1" customWidth="1"/>
    <col min="8494" max="8704" width="18.28515625" style="20"/>
    <col min="8705" max="8705" width="26.42578125" style="20" bestFit="1" customWidth="1"/>
    <col min="8706" max="8706" width="7.42578125" style="20" bestFit="1" customWidth="1"/>
    <col min="8707" max="8707" width="19.7109375" style="20" bestFit="1" customWidth="1"/>
    <col min="8708" max="8708" width="18" style="20" bestFit="1" customWidth="1"/>
    <col min="8709" max="8709" width="8.7109375" style="20" bestFit="1" customWidth="1"/>
    <col min="8710" max="8721" width="8.42578125" style="20" bestFit="1" customWidth="1"/>
    <col min="8722" max="8722" width="10.5703125" style="20" bestFit="1" customWidth="1"/>
    <col min="8723" max="8724" width="9" style="20" bestFit="1" customWidth="1"/>
    <col min="8725" max="8725" width="12.28515625" style="20" bestFit="1" customWidth="1"/>
    <col min="8726" max="8730" width="9" style="20" bestFit="1" customWidth="1"/>
    <col min="8731" max="8732" width="8.42578125" style="20" bestFit="1" customWidth="1"/>
    <col min="8733" max="8733" width="9" style="20" bestFit="1" customWidth="1"/>
    <col min="8734" max="8734" width="10.5703125" style="20" bestFit="1" customWidth="1"/>
    <col min="8735" max="8737" width="8.42578125" style="20" bestFit="1" customWidth="1"/>
    <col min="8738" max="8738" width="12.28515625" style="20" bestFit="1" customWidth="1"/>
    <col min="8739" max="8741" width="9" style="20" bestFit="1" customWidth="1"/>
    <col min="8742" max="8742" width="7.28515625" style="20" bestFit="1" customWidth="1"/>
    <col min="8743" max="8743" width="7.42578125" style="20" bestFit="1" customWidth="1"/>
    <col min="8744" max="8744" width="8" style="20" bestFit="1" customWidth="1"/>
    <col min="8745" max="8745" width="8.7109375" style="20" bestFit="1" customWidth="1"/>
    <col min="8746" max="8746" width="7.85546875" style="20" bestFit="1" customWidth="1"/>
    <col min="8747" max="8748" width="8.140625" style="20" bestFit="1" customWidth="1"/>
    <col min="8749" max="8749" width="7.85546875" style="20" bestFit="1" customWidth="1"/>
    <col min="8750" max="8960" width="18.28515625" style="20"/>
    <col min="8961" max="8961" width="26.42578125" style="20" bestFit="1" customWidth="1"/>
    <col min="8962" max="8962" width="7.42578125" style="20" bestFit="1" customWidth="1"/>
    <col min="8963" max="8963" width="19.7109375" style="20" bestFit="1" customWidth="1"/>
    <col min="8964" max="8964" width="18" style="20" bestFit="1" customWidth="1"/>
    <col min="8965" max="8965" width="8.7109375" style="20" bestFit="1" customWidth="1"/>
    <col min="8966" max="8977" width="8.42578125" style="20" bestFit="1" customWidth="1"/>
    <col min="8978" max="8978" width="10.5703125" style="20" bestFit="1" customWidth="1"/>
    <col min="8979" max="8980" width="9" style="20" bestFit="1" customWidth="1"/>
    <col min="8981" max="8981" width="12.28515625" style="20" bestFit="1" customWidth="1"/>
    <col min="8982" max="8986" width="9" style="20" bestFit="1" customWidth="1"/>
    <col min="8987" max="8988" width="8.42578125" style="20" bestFit="1" customWidth="1"/>
    <col min="8989" max="8989" width="9" style="20" bestFit="1" customWidth="1"/>
    <col min="8990" max="8990" width="10.5703125" style="20" bestFit="1" customWidth="1"/>
    <col min="8991" max="8993" width="8.42578125" style="20" bestFit="1" customWidth="1"/>
    <col min="8994" max="8994" width="12.28515625" style="20" bestFit="1" customWidth="1"/>
    <col min="8995" max="8997" width="9" style="20" bestFit="1" customWidth="1"/>
    <col min="8998" max="8998" width="7.28515625" style="20" bestFit="1" customWidth="1"/>
    <col min="8999" max="8999" width="7.42578125" style="20" bestFit="1" customWidth="1"/>
    <col min="9000" max="9000" width="8" style="20" bestFit="1" customWidth="1"/>
    <col min="9001" max="9001" width="8.7109375" style="20" bestFit="1" customWidth="1"/>
    <col min="9002" max="9002" width="7.85546875" style="20" bestFit="1" customWidth="1"/>
    <col min="9003" max="9004" width="8.140625" style="20" bestFit="1" customWidth="1"/>
    <col min="9005" max="9005" width="7.85546875" style="20" bestFit="1" customWidth="1"/>
    <col min="9006" max="9216" width="18.28515625" style="20"/>
    <col min="9217" max="9217" width="26.42578125" style="20" bestFit="1" customWidth="1"/>
    <col min="9218" max="9218" width="7.42578125" style="20" bestFit="1" customWidth="1"/>
    <col min="9219" max="9219" width="19.7109375" style="20" bestFit="1" customWidth="1"/>
    <col min="9220" max="9220" width="18" style="20" bestFit="1" customWidth="1"/>
    <col min="9221" max="9221" width="8.7109375" style="20" bestFit="1" customWidth="1"/>
    <col min="9222" max="9233" width="8.42578125" style="20" bestFit="1" customWidth="1"/>
    <col min="9234" max="9234" width="10.5703125" style="20" bestFit="1" customWidth="1"/>
    <col min="9235" max="9236" width="9" style="20" bestFit="1" customWidth="1"/>
    <col min="9237" max="9237" width="12.28515625" style="20" bestFit="1" customWidth="1"/>
    <col min="9238" max="9242" width="9" style="20" bestFit="1" customWidth="1"/>
    <col min="9243" max="9244" width="8.42578125" style="20" bestFit="1" customWidth="1"/>
    <col min="9245" max="9245" width="9" style="20" bestFit="1" customWidth="1"/>
    <col min="9246" max="9246" width="10.5703125" style="20" bestFit="1" customWidth="1"/>
    <col min="9247" max="9249" width="8.42578125" style="20" bestFit="1" customWidth="1"/>
    <col min="9250" max="9250" width="12.28515625" style="20" bestFit="1" customWidth="1"/>
    <col min="9251" max="9253" width="9" style="20" bestFit="1" customWidth="1"/>
    <col min="9254" max="9254" width="7.28515625" style="20" bestFit="1" customWidth="1"/>
    <col min="9255" max="9255" width="7.42578125" style="20" bestFit="1" customWidth="1"/>
    <col min="9256" max="9256" width="8" style="20" bestFit="1" customWidth="1"/>
    <col min="9257" max="9257" width="8.7109375" style="20" bestFit="1" customWidth="1"/>
    <col min="9258" max="9258" width="7.85546875" style="20" bestFit="1" customWidth="1"/>
    <col min="9259" max="9260" width="8.140625" style="20" bestFit="1" customWidth="1"/>
    <col min="9261" max="9261" width="7.85546875" style="20" bestFit="1" customWidth="1"/>
    <col min="9262" max="9472" width="18.28515625" style="20"/>
    <col min="9473" max="9473" width="26.42578125" style="20" bestFit="1" customWidth="1"/>
    <col min="9474" max="9474" width="7.42578125" style="20" bestFit="1" customWidth="1"/>
    <col min="9475" max="9475" width="19.7109375" style="20" bestFit="1" customWidth="1"/>
    <col min="9476" max="9476" width="18" style="20" bestFit="1" customWidth="1"/>
    <col min="9477" max="9477" width="8.7109375" style="20" bestFit="1" customWidth="1"/>
    <col min="9478" max="9489" width="8.42578125" style="20" bestFit="1" customWidth="1"/>
    <col min="9490" max="9490" width="10.5703125" style="20" bestFit="1" customWidth="1"/>
    <col min="9491" max="9492" width="9" style="20" bestFit="1" customWidth="1"/>
    <col min="9493" max="9493" width="12.28515625" style="20" bestFit="1" customWidth="1"/>
    <col min="9494" max="9498" width="9" style="20" bestFit="1" customWidth="1"/>
    <col min="9499" max="9500" width="8.42578125" style="20" bestFit="1" customWidth="1"/>
    <col min="9501" max="9501" width="9" style="20" bestFit="1" customWidth="1"/>
    <col min="9502" max="9502" width="10.5703125" style="20" bestFit="1" customWidth="1"/>
    <col min="9503" max="9505" width="8.42578125" style="20" bestFit="1" customWidth="1"/>
    <col min="9506" max="9506" width="12.28515625" style="20" bestFit="1" customWidth="1"/>
    <col min="9507" max="9509" width="9" style="20" bestFit="1" customWidth="1"/>
    <col min="9510" max="9510" width="7.28515625" style="20" bestFit="1" customWidth="1"/>
    <col min="9511" max="9511" width="7.42578125" style="20" bestFit="1" customWidth="1"/>
    <col min="9512" max="9512" width="8" style="20" bestFit="1" customWidth="1"/>
    <col min="9513" max="9513" width="8.7109375" style="20" bestFit="1" customWidth="1"/>
    <col min="9514" max="9514" width="7.85546875" style="20" bestFit="1" customWidth="1"/>
    <col min="9515" max="9516" width="8.140625" style="20" bestFit="1" customWidth="1"/>
    <col min="9517" max="9517" width="7.85546875" style="20" bestFit="1" customWidth="1"/>
    <col min="9518" max="9728" width="18.28515625" style="20"/>
    <col min="9729" max="9729" width="26.42578125" style="20" bestFit="1" customWidth="1"/>
    <col min="9730" max="9730" width="7.42578125" style="20" bestFit="1" customWidth="1"/>
    <col min="9731" max="9731" width="19.7109375" style="20" bestFit="1" customWidth="1"/>
    <col min="9732" max="9732" width="18" style="20" bestFit="1" customWidth="1"/>
    <col min="9733" max="9733" width="8.7109375" style="20" bestFit="1" customWidth="1"/>
    <col min="9734" max="9745" width="8.42578125" style="20" bestFit="1" customWidth="1"/>
    <col min="9746" max="9746" width="10.5703125" style="20" bestFit="1" customWidth="1"/>
    <col min="9747" max="9748" width="9" style="20" bestFit="1" customWidth="1"/>
    <col min="9749" max="9749" width="12.28515625" style="20" bestFit="1" customWidth="1"/>
    <col min="9750" max="9754" width="9" style="20" bestFit="1" customWidth="1"/>
    <col min="9755" max="9756" width="8.42578125" style="20" bestFit="1" customWidth="1"/>
    <col min="9757" max="9757" width="9" style="20" bestFit="1" customWidth="1"/>
    <col min="9758" max="9758" width="10.5703125" style="20" bestFit="1" customWidth="1"/>
    <col min="9759" max="9761" width="8.42578125" style="20" bestFit="1" customWidth="1"/>
    <col min="9762" max="9762" width="12.28515625" style="20" bestFit="1" customWidth="1"/>
    <col min="9763" max="9765" width="9" style="20" bestFit="1" customWidth="1"/>
    <col min="9766" max="9766" width="7.28515625" style="20" bestFit="1" customWidth="1"/>
    <col min="9767" max="9767" width="7.42578125" style="20" bestFit="1" customWidth="1"/>
    <col min="9768" max="9768" width="8" style="20" bestFit="1" customWidth="1"/>
    <col min="9769" max="9769" width="8.7109375" style="20" bestFit="1" customWidth="1"/>
    <col min="9770" max="9770" width="7.85546875" style="20" bestFit="1" customWidth="1"/>
    <col min="9771" max="9772" width="8.140625" style="20" bestFit="1" customWidth="1"/>
    <col min="9773" max="9773" width="7.85546875" style="20" bestFit="1" customWidth="1"/>
    <col min="9774" max="9984" width="18.28515625" style="20"/>
    <col min="9985" max="9985" width="26.42578125" style="20" bestFit="1" customWidth="1"/>
    <col min="9986" max="9986" width="7.42578125" style="20" bestFit="1" customWidth="1"/>
    <col min="9987" max="9987" width="19.7109375" style="20" bestFit="1" customWidth="1"/>
    <col min="9988" max="9988" width="18" style="20" bestFit="1" customWidth="1"/>
    <col min="9989" max="9989" width="8.7109375" style="20" bestFit="1" customWidth="1"/>
    <col min="9990" max="10001" width="8.42578125" style="20" bestFit="1" customWidth="1"/>
    <col min="10002" max="10002" width="10.5703125" style="20" bestFit="1" customWidth="1"/>
    <col min="10003" max="10004" width="9" style="20" bestFit="1" customWidth="1"/>
    <col min="10005" max="10005" width="12.28515625" style="20" bestFit="1" customWidth="1"/>
    <col min="10006" max="10010" width="9" style="20" bestFit="1" customWidth="1"/>
    <col min="10011" max="10012" width="8.42578125" style="20" bestFit="1" customWidth="1"/>
    <col min="10013" max="10013" width="9" style="20" bestFit="1" customWidth="1"/>
    <col min="10014" max="10014" width="10.5703125" style="20" bestFit="1" customWidth="1"/>
    <col min="10015" max="10017" width="8.42578125" style="20" bestFit="1" customWidth="1"/>
    <col min="10018" max="10018" width="12.28515625" style="20" bestFit="1" customWidth="1"/>
    <col min="10019" max="10021" width="9" style="20" bestFit="1" customWidth="1"/>
    <col min="10022" max="10022" width="7.28515625" style="20" bestFit="1" customWidth="1"/>
    <col min="10023" max="10023" width="7.42578125" style="20" bestFit="1" customWidth="1"/>
    <col min="10024" max="10024" width="8" style="20" bestFit="1" customWidth="1"/>
    <col min="10025" max="10025" width="8.7109375" style="20" bestFit="1" customWidth="1"/>
    <col min="10026" max="10026" width="7.85546875" style="20" bestFit="1" customWidth="1"/>
    <col min="10027" max="10028" width="8.140625" style="20" bestFit="1" customWidth="1"/>
    <col min="10029" max="10029" width="7.85546875" style="20" bestFit="1" customWidth="1"/>
    <col min="10030" max="10240" width="18.28515625" style="20"/>
    <col min="10241" max="10241" width="26.42578125" style="20" bestFit="1" customWidth="1"/>
    <col min="10242" max="10242" width="7.42578125" style="20" bestFit="1" customWidth="1"/>
    <col min="10243" max="10243" width="19.7109375" style="20" bestFit="1" customWidth="1"/>
    <col min="10244" max="10244" width="18" style="20" bestFit="1" customWidth="1"/>
    <col min="10245" max="10245" width="8.7109375" style="20" bestFit="1" customWidth="1"/>
    <col min="10246" max="10257" width="8.42578125" style="20" bestFit="1" customWidth="1"/>
    <col min="10258" max="10258" width="10.5703125" style="20" bestFit="1" customWidth="1"/>
    <col min="10259" max="10260" width="9" style="20" bestFit="1" customWidth="1"/>
    <col min="10261" max="10261" width="12.28515625" style="20" bestFit="1" customWidth="1"/>
    <col min="10262" max="10266" width="9" style="20" bestFit="1" customWidth="1"/>
    <col min="10267" max="10268" width="8.42578125" style="20" bestFit="1" customWidth="1"/>
    <col min="10269" max="10269" width="9" style="20" bestFit="1" customWidth="1"/>
    <col min="10270" max="10270" width="10.5703125" style="20" bestFit="1" customWidth="1"/>
    <col min="10271" max="10273" width="8.42578125" style="20" bestFit="1" customWidth="1"/>
    <col min="10274" max="10274" width="12.28515625" style="20" bestFit="1" customWidth="1"/>
    <col min="10275" max="10277" width="9" style="20" bestFit="1" customWidth="1"/>
    <col min="10278" max="10278" width="7.28515625" style="20" bestFit="1" customWidth="1"/>
    <col min="10279" max="10279" width="7.42578125" style="20" bestFit="1" customWidth="1"/>
    <col min="10280" max="10280" width="8" style="20" bestFit="1" customWidth="1"/>
    <col min="10281" max="10281" width="8.7109375" style="20" bestFit="1" customWidth="1"/>
    <col min="10282" max="10282" width="7.85546875" style="20" bestFit="1" customWidth="1"/>
    <col min="10283" max="10284" width="8.140625" style="20" bestFit="1" customWidth="1"/>
    <col min="10285" max="10285" width="7.85546875" style="20" bestFit="1" customWidth="1"/>
    <col min="10286" max="10496" width="18.28515625" style="20"/>
    <col min="10497" max="10497" width="26.42578125" style="20" bestFit="1" customWidth="1"/>
    <col min="10498" max="10498" width="7.42578125" style="20" bestFit="1" customWidth="1"/>
    <col min="10499" max="10499" width="19.7109375" style="20" bestFit="1" customWidth="1"/>
    <col min="10500" max="10500" width="18" style="20" bestFit="1" customWidth="1"/>
    <col min="10501" max="10501" width="8.7109375" style="20" bestFit="1" customWidth="1"/>
    <col min="10502" max="10513" width="8.42578125" style="20" bestFit="1" customWidth="1"/>
    <col min="10514" max="10514" width="10.5703125" style="20" bestFit="1" customWidth="1"/>
    <col min="10515" max="10516" width="9" style="20" bestFit="1" customWidth="1"/>
    <col min="10517" max="10517" width="12.28515625" style="20" bestFit="1" customWidth="1"/>
    <col min="10518" max="10522" width="9" style="20" bestFit="1" customWidth="1"/>
    <col min="10523" max="10524" width="8.42578125" style="20" bestFit="1" customWidth="1"/>
    <col min="10525" max="10525" width="9" style="20" bestFit="1" customWidth="1"/>
    <col min="10526" max="10526" width="10.5703125" style="20" bestFit="1" customWidth="1"/>
    <col min="10527" max="10529" width="8.42578125" style="20" bestFit="1" customWidth="1"/>
    <col min="10530" max="10530" width="12.28515625" style="20" bestFit="1" customWidth="1"/>
    <col min="10531" max="10533" width="9" style="20" bestFit="1" customWidth="1"/>
    <col min="10534" max="10534" width="7.28515625" style="20" bestFit="1" customWidth="1"/>
    <col min="10535" max="10535" width="7.42578125" style="20" bestFit="1" customWidth="1"/>
    <col min="10536" max="10536" width="8" style="20" bestFit="1" customWidth="1"/>
    <col min="10537" max="10537" width="8.7109375" style="20" bestFit="1" customWidth="1"/>
    <col min="10538" max="10538" width="7.85546875" style="20" bestFit="1" customWidth="1"/>
    <col min="10539" max="10540" width="8.140625" style="20" bestFit="1" customWidth="1"/>
    <col min="10541" max="10541" width="7.85546875" style="20" bestFit="1" customWidth="1"/>
    <col min="10542" max="10752" width="18.28515625" style="20"/>
    <col min="10753" max="10753" width="26.42578125" style="20" bestFit="1" customWidth="1"/>
    <col min="10754" max="10754" width="7.42578125" style="20" bestFit="1" customWidth="1"/>
    <col min="10755" max="10755" width="19.7109375" style="20" bestFit="1" customWidth="1"/>
    <col min="10756" max="10756" width="18" style="20" bestFit="1" customWidth="1"/>
    <col min="10757" max="10757" width="8.7109375" style="20" bestFit="1" customWidth="1"/>
    <col min="10758" max="10769" width="8.42578125" style="20" bestFit="1" customWidth="1"/>
    <col min="10770" max="10770" width="10.5703125" style="20" bestFit="1" customWidth="1"/>
    <col min="10771" max="10772" width="9" style="20" bestFit="1" customWidth="1"/>
    <col min="10773" max="10773" width="12.28515625" style="20" bestFit="1" customWidth="1"/>
    <col min="10774" max="10778" width="9" style="20" bestFit="1" customWidth="1"/>
    <col min="10779" max="10780" width="8.42578125" style="20" bestFit="1" customWidth="1"/>
    <col min="10781" max="10781" width="9" style="20" bestFit="1" customWidth="1"/>
    <col min="10782" max="10782" width="10.5703125" style="20" bestFit="1" customWidth="1"/>
    <col min="10783" max="10785" width="8.42578125" style="20" bestFit="1" customWidth="1"/>
    <col min="10786" max="10786" width="12.28515625" style="20" bestFit="1" customWidth="1"/>
    <col min="10787" max="10789" width="9" style="20" bestFit="1" customWidth="1"/>
    <col min="10790" max="10790" width="7.28515625" style="20" bestFit="1" customWidth="1"/>
    <col min="10791" max="10791" width="7.42578125" style="20" bestFit="1" customWidth="1"/>
    <col min="10792" max="10792" width="8" style="20" bestFit="1" customWidth="1"/>
    <col min="10793" max="10793" width="8.7109375" style="20" bestFit="1" customWidth="1"/>
    <col min="10794" max="10794" width="7.85546875" style="20" bestFit="1" customWidth="1"/>
    <col min="10795" max="10796" width="8.140625" style="20" bestFit="1" customWidth="1"/>
    <col min="10797" max="10797" width="7.85546875" style="20" bestFit="1" customWidth="1"/>
    <col min="10798" max="11008" width="18.28515625" style="20"/>
    <col min="11009" max="11009" width="26.42578125" style="20" bestFit="1" customWidth="1"/>
    <col min="11010" max="11010" width="7.42578125" style="20" bestFit="1" customWidth="1"/>
    <col min="11011" max="11011" width="19.7109375" style="20" bestFit="1" customWidth="1"/>
    <col min="11012" max="11012" width="18" style="20" bestFit="1" customWidth="1"/>
    <col min="11013" max="11013" width="8.7109375" style="20" bestFit="1" customWidth="1"/>
    <col min="11014" max="11025" width="8.42578125" style="20" bestFit="1" customWidth="1"/>
    <col min="11026" max="11026" width="10.5703125" style="20" bestFit="1" customWidth="1"/>
    <col min="11027" max="11028" width="9" style="20" bestFit="1" customWidth="1"/>
    <col min="11029" max="11029" width="12.28515625" style="20" bestFit="1" customWidth="1"/>
    <col min="11030" max="11034" width="9" style="20" bestFit="1" customWidth="1"/>
    <col min="11035" max="11036" width="8.42578125" style="20" bestFit="1" customWidth="1"/>
    <col min="11037" max="11037" width="9" style="20" bestFit="1" customWidth="1"/>
    <col min="11038" max="11038" width="10.5703125" style="20" bestFit="1" customWidth="1"/>
    <col min="11039" max="11041" width="8.42578125" style="20" bestFit="1" customWidth="1"/>
    <col min="11042" max="11042" width="12.28515625" style="20" bestFit="1" customWidth="1"/>
    <col min="11043" max="11045" width="9" style="20" bestFit="1" customWidth="1"/>
    <col min="11046" max="11046" width="7.28515625" style="20" bestFit="1" customWidth="1"/>
    <col min="11047" max="11047" width="7.42578125" style="20" bestFit="1" customWidth="1"/>
    <col min="11048" max="11048" width="8" style="20" bestFit="1" customWidth="1"/>
    <col min="11049" max="11049" width="8.7109375" style="20" bestFit="1" customWidth="1"/>
    <col min="11050" max="11050" width="7.85546875" style="20" bestFit="1" customWidth="1"/>
    <col min="11051" max="11052" width="8.140625" style="20" bestFit="1" customWidth="1"/>
    <col min="11053" max="11053" width="7.85546875" style="20" bestFit="1" customWidth="1"/>
    <col min="11054" max="11264" width="18.28515625" style="20"/>
    <col min="11265" max="11265" width="26.42578125" style="20" bestFit="1" customWidth="1"/>
    <col min="11266" max="11266" width="7.42578125" style="20" bestFit="1" customWidth="1"/>
    <col min="11267" max="11267" width="19.7109375" style="20" bestFit="1" customWidth="1"/>
    <col min="11268" max="11268" width="18" style="20" bestFit="1" customWidth="1"/>
    <col min="11269" max="11269" width="8.7109375" style="20" bestFit="1" customWidth="1"/>
    <col min="11270" max="11281" width="8.42578125" style="20" bestFit="1" customWidth="1"/>
    <col min="11282" max="11282" width="10.5703125" style="20" bestFit="1" customWidth="1"/>
    <col min="11283" max="11284" width="9" style="20" bestFit="1" customWidth="1"/>
    <col min="11285" max="11285" width="12.28515625" style="20" bestFit="1" customWidth="1"/>
    <col min="11286" max="11290" width="9" style="20" bestFit="1" customWidth="1"/>
    <col min="11291" max="11292" width="8.42578125" style="20" bestFit="1" customWidth="1"/>
    <col min="11293" max="11293" width="9" style="20" bestFit="1" customWidth="1"/>
    <col min="11294" max="11294" width="10.5703125" style="20" bestFit="1" customWidth="1"/>
    <col min="11295" max="11297" width="8.42578125" style="20" bestFit="1" customWidth="1"/>
    <col min="11298" max="11298" width="12.28515625" style="20" bestFit="1" customWidth="1"/>
    <col min="11299" max="11301" width="9" style="20" bestFit="1" customWidth="1"/>
    <col min="11302" max="11302" width="7.28515625" style="20" bestFit="1" customWidth="1"/>
    <col min="11303" max="11303" width="7.42578125" style="20" bestFit="1" customWidth="1"/>
    <col min="11304" max="11304" width="8" style="20" bestFit="1" customWidth="1"/>
    <col min="11305" max="11305" width="8.7109375" style="20" bestFit="1" customWidth="1"/>
    <col min="11306" max="11306" width="7.85546875" style="20" bestFit="1" customWidth="1"/>
    <col min="11307" max="11308" width="8.140625" style="20" bestFit="1" customWidth="1"/>
    <col min="11309" max="11309" width="7.85546875" style="20" bestFit="1" customWidth="1"/>
    <col min="11310" max="11520" width="18.28515625" style="20"/>
    <col min="11521" max="11521" width="26.42578125" style="20" bestFit="1" customWidth="1"/>
    <col min="11522" max="11522" width="7.42578125" style="20" bestFit="1" customWidth="1"/>
    <col min="11523" max="11523" width="19.7109375" style="20" bestFit="1" customWidth="1"/>
    <col min="11524" max="11524" width="18" style="20" bestFit="1" customWidth="1"/>
    <col min="11525" max="11525" width="8.7109375" style="20" bestFit="1" customWidth="1"/>
    <col min="11526" max="11537" width="8.42578125" style="20" bestFit="1" customWidth="1"/>
    <col min="11538" max="11538" width="10.5703125" style="20" bestFit="1" customWidth="1"/>
    <col min="11539" max="11540" width="9" style="20" bestFit="1" customWidth="1"/>
    <col min="11541" max="11541" width="12.28515625" style="20" bestFit="1" customWidth="1"/>
    <col min="11542" max="11546" width="9" style="20" bestFit="1" customWidth="1"/>
    <col min="11547" max="11548" width="8.42578125" style="20" bestFit="1" customWidth="1"/>
    <col min="11549" max="11549" width="9" style="20" bestFit="1" customWidth="1"/>
    <col min="11550" max="11550" width="10.5703125" style="20" bestFit="1" customWidth="1"/>
    <col min="11551" max="11553" width="8.42578125" style="20" bestFit="1" customWidth="1"/>
    <col min="11554" max="11554" width="12.28515625" style="20" bestFit="1" customWidth="1"/>
    <col min="11555" max="11557" width="9" style="20" bestFit="1" customWidth="1"/>
    <col min="11558" max="11558" width="7.28515625" style="20" bestFit="1" customWidth="1"/>
    <col min="11559" max="11559" width="7.42578125" style="20" bestFit="1" customWidth="1"/>
    <col min="11560" max="11560" width="8" style="20" bestFit="1" customWidth="1"/>
    <col min="11561" max="11561" width="8.7109375" style="20" bestFit="1" customWidth="1"/>
    <col min="11562" max="11562" width="7.85546875" style="20" bestFit="1" customWidth="1"/>
    <col min="11563" max="11564" width="8.140625" style="20" bestFit="1" customWidth="1"/>
    <col min="11565" max="11565" width="7.85546875" style="20" bestFit="1" customWidth="1"/>
    <col min="11566" max="11776" width="18.28515625" style="20"/>
    <col min="11777" max="11777" width="26.42578125" style="20" bestFit="1" customWidth="1"/>
    <col min="11778" max="11778" width="7.42578125" style="20" bestFit="1" customWidth="1"/>
    <col min="11779" max="11779" width="19.7109375" style="20" bestFit="1" customWidth="1"/>
    <col min="11780" max="11780" width="18" style="20" bestFit="1" customWidth="1"/>
    <col min="11781" max="11781" width="8.7109375" style="20" bestFit="1" customWidth="1"/>
    <col min="11782" max="11793" width="8.42578125" style="20" bestFit="1" customWidth="1"/>
    <col min="11794" max="11794" width="10.5703125" style="20" bestFit="1" customWidth="1"/>
    <col min="11795" max="11796" width="9" style="20" bestFit="1" customWidth="1"/>
    <col min="11797" max="11797" width="12.28515625" style="20" bestFit="1" customWidth="1"/>
    <col min="11798" max="11802" width="9" style="20" bestFit="1" customWidth="1"/>
    <col min="11803" max="11804" width="8.42578125" style="20" bestFit="1" customWidth="1"/>
    <col min="11805" max="11805" width="9" style="20" bestFit="1" customWidth="1"/>
    <col min="11806" max="11806" width="10.5703125" style="20" bestFit="1" customWidth="1"/>
    <col min="11807" max="11809" width="8.42578125" style="20" bestFit="1" customWidth="1"/>
    <col min="11810" max="11810" width="12.28515625" style="20" bestFit="1" customWidth="1"/>
    <col min="11811" max="11813" width="9" style="20" bestFit="1" customWidth="1"/>
    <col min="11814" max="11814" width="7.28515625" style="20" bestFit="1" customWidth="1"/>
    <col min="11815" max="11815" width="7.42578125" style="20" bestFit="1" customWidth="1"/>
    <col min="11816" max="11816" width="8" style="20" bestFit="1" customWidth="1"/>
    <col min="11817" max="11817" width="8.7109375" style="20" bestFit="1" customWidth="1"/>
    <col min="11818" max="11818" width="7.85546875" style="20" bestFit="1" customWidth="1"/>
    <col min="11819" max="11820" width="8.140625" style="20" bestFit="1" customWidth="1"/>
    <col min="11821" max="11821" width="7.85546875" style="20" bestFit="1" customWidth="1"/>
    <col min="11822" max="12032" width="18.28515625" style="20"/>
    <col min="12033" max="12033" width="26.42578125" style="20" bestFit="1" customWidth="1"/>
    <col min="12034" max="12034" width="7.42578125" style="20" bestFit="1" customWidth="1"/>
    <col min="12035" max="12035" width="19.7109375" style="20" bestFit="1" customWidth="1"/>
    <col min="12036" max="12036" width="18" style="20" bestFit="1" customWidth="1"/>
    <col min="12037" max="12037" width="8.7109375" style="20" bestFit="1" customWidth="1"/>
    <col min="12038" max="12049" width="8.42578125" style="20" bestFit="1" customWidth="1"/>
    <col min="12050" max="12050" width="10.5703125" style="20" bestFit="1" customWidth="1"/>
    <col min="12051" max="12052" width="9" style="20" bestFit="1" customWidth="1"/>
    <col min="12053" max="12053" width="12.28515625" style="20" bestFit="1" customWidth="1"/>
    <col min="12054" max="12058" width="9" style="20" bestFit="1" customWidth="1"/>
    <col min="12059" max="12060" width="8.42578125" style="20" bestFit="1" customWidth="1"/>
    <col min="12061" max="12061" width="9" style="20" bestFit="1" customWidth="1"/>
    <col min="12062" max="12062" width="10.5703125" style="20" bestFit="1" customWidth="1"/>
    <col min="12063" max="12065" width="8.42578125" style="20" bestFit="1" customWidth="1"/>
    <col min="12066" max="12066" width="12.28515625" style="20" bestFit="1" customWidth="1"/>
    <col min="12067" max="12069" width="9" style="20" bestFit="1" customWidth="1"/>
    <col min="12070" max="12070" width="7.28515625" style="20" bestFit="1" customWidth="1"/>
    <col min="12071" max="12071" width="7.42578125" style="20" bestFit="1" customWidth="1"/>
    <col min="12072" max="12072" width="8" style="20" bestFit="1" customWidth="1"/>
    <col min="12073" max="12073" width="8.7109375" style="20" bestFit="1" customWidth="1"/>
    <col min="12074" max="12074" width="7.85546875" style="20" bestFit="1" customWidth="1"/>
    <col min="12075" max="12076" width="8.140625" style="20" bestFit="1" customWidth="1"/>
    <col min="12077" max="12077" width="7.85546875" style="20" bestFit="1" customWidth="1"/>
    <col min="12078" max="12288" width="18.28515625" style="20"/>
    <col min="12289" max="12289" width="26.42578125" style="20" bestFit="1" customWidth="1"/>
    <col min="12290" max="12290" width="7.42578125" style="20" bestFit="1" customWidth="1"/>
    <col min="12291" max="12291" width="19.7109375" style="20" bestFit="1" customWidth="1"/>
    <col min="12292" max="12292" width="18" style="20" bestFit="1" customWidth="1"/>
    <col min="12293" max="12293" width="8.7109375" style="20" bestFit="1" customWidth="1"/>
    <col min="12294" max="12305" width="8.42578125" style="20" bestFit="1" customWidth="1"/>
    <col min="12306" max="12306" width="10.5703125" style="20" bestFit="1" customWidth="1"/>
    <col min="12307" max="12308" width="9" style="20" bestFit="1" customWidth="1"/>
    <col min="12309" max="12309" width="12.28515625" style="20" bestFit="1" customWidth="1"/>
    <col min="12310" max="12314" width="9" style="20" bestFit="1" customWidth="1"/>
    <col min="12315" max="12316" width="8.42578125" style="20" bestFit="1" customWidth="1"/>
    <col min="12317" max="12317" width="9" style="20" bestFit="1" customWidth="1"/>
    <col min="12318" max="12318" width="10.5703125" style="20" bestFit="1" customWidth="1"/>
    <col min="12319" max="12321" width="8.42578125" style="20" bestFit="1" customWidth="1"/>
    <col min="12322" max="12322" width="12.28515625" style="20" bestFit="1" customWidth="1"/>
    <col min="12323" max="12325" width="9" style="20" bestFit="1" customWidth="1"/>
    <col min="12326" max="12326" width="7.28515625" style="20" bestFit="1" customWidth="1"/>
    <col min="12327" max="12327" width="7.42578125" style="20" bestFit="1" customWidth="1"/>
    <col min="12328" max="12328" width="8" style="20" bestFit="1" customWidth="1"/>
    <col min="12329" max="12329" width="8.7109375" style="20" bestFit="1" customWidth="1"/>
    <col min="12330" max="12330" width="7.85546875" style="20" bestFit="1" customWidth="1"/>
    <col min="12331" max="12332" width="8.140625" style="20" bestFit="1" customWidth="1"/>
    <col min="12333" max="12333" width="7.85546875" style="20" bestFit="1" customWidth="1"/>
    <col min="12334" max="12544" width="18.28515625" style="20"/>
    <col min="12545" max="12545" width="26.42578125" style="20" bestFit="1" customWidth="1"/>
    <col min="12546" max="12546" width="7.42578125" style="20" bestFit="1" customWidth="1"/>
    <col min="12547" max="12547" width="19.7109375" style="20" bestFit="1" customWidth="1"/>
    <col min="12548" max="12548" width="18" style="20" bestFit="1" customWidth="1"/>
    <col min="12549" max="12549" width="8.7109375" style="20" bestFit="1" customWidth="1"/>
    <col min="12550" max="12561" width="8.42578125" style="20" bestFit="1" customWidth="1"/>
    <col min="12562" max="12562" width="10.5703125" style="20" bestFit="1" customWidth="1"/>
    <col min="12563" max="12564" width="9" style="20" bestFit="1" customWidth="1"/>
    <col min="12565" max="12565" width="12.28515625" style="20" bestFit="1" customWidth="1"/>
    <col min="12566" max="12570" width="9" style="20" bestFit="1" customWidth="1"/>
    <col min="12571" max="12572" width="8.42578125" style="20" bestFit="1" customWidth="1"/>
    <col min="12573" max="12573" width="9" style="20" bestFit="1" customWidth="1"/>
    <col min="12574" max="12574" width="10.5703125" style="20" bestFit="1" customWidth="1"/>
    <col min="12575" max="12577" width="8.42578125" style="20" bestFit="1" customWidth="1"/>
    <col min="12578" max="12578" width="12.28515625" style="20" bestFit="1" customWidth="1"/>
    <col min="12579" max="12581" width="9" style="20" bestFit="1" customWidth="1"/>
    <col min="12582" max="12582" width="7.28515625" style="20" bestFit="1" customWidth="1"/>
    <col min="12583" max="12583" width="7.42578125" style="20" bestFit="1" customWidth="1"/>
    <col min="12584" max="12584" width="8" style="20" bestFit="1" customWidth="1"/>
    <col min="12585" max="12585" width="8.7109375" style="20" bestFit="1" customWidth="1"/>
    <col min="12586" max="12586" width="7.85546875" style="20" bestFit="1" customWidth="1"/>
    <col min="12587" max="12588" width="8.140625" style="20" bestFit="1" customWidth="1"/>
    <col min="12589" max="12589" width="7.85546875" style="20" bestFit="1" customWidth="1"/>
    <col min="12590" max="12800" width="18.28515625" style="20"/>
    <col min="12801" max="12801" width="26.42578125" style="20" bestFit="1" customWidth="1"/>
    <col min="12802" max="12802" width="7.42578125" style="20" bestFit="1" customWidth="1"/>
    <col min="12803" max="12803" width="19.7109375" style="20" bestFit="1" customWidth="1"/>
    <col min="12804" max="12804" width="18" style="20" bestFit="1" customWidth="1"/>
    <col min="12805" max="12805" width="8.7109375" style="20" bestFit="1" customWidth="1"/>
    <col min="12806" max="12817" width="8.42578125" style="20" bestFit="1" customWidth="1"/>
    <col min="12818" max="12818" width="10.5703125" style="20" bestFit="1" customWidth="1"/>
    <col min="12819" max="12820" width="9" style="20" bestFit="1" customWidth="1"/>
    <col min="12821" max="12821" width="12.28515625" style="20" bestFit="1" customWidth="1"/>
    <col min="12822" max="12826" width="9" style="20" bestFit="1" customWidth="1"/>
    <col min="12827" max="12828" width="8.42578125" style="20" bestFit="1" customWidth="1"/>
    <col min="12829" max="12829" width="9" style="20" bestFit="1" customWidth="1"/>
    <col min="12830" max="12830" width="10.5703125" style="20" bestFit="1" customWidth="1"/>
    <col min="12831" max="12833" width="8.42578125" style="20" bestFit="1" customWidth="1"/>
    <col min="12834" max="12834" width="12.28515625" style="20" bestFit="1" customWidth="1"/>
    <col min="12835" max="12837" width="9" style="20" bestFit="1" customWidth="1"/>
    <col min="12838" max="12838" width="7.28515625" style="20" bestFit="1" customWidth="1"/>
    <col min="12839" max="12839" width="7.42578125" style="20" bestFit="1" customWidth="1"/>
    <col min="12840" max="12840" width="8" style="20" bestFit="1" customWidth="1"/>
    <col min="12841" max="12841" width="8.7109375" style="20" bestFit="1" customWidth="1"/>
    <col min="12842" max="12842" width="7.85546875" style="20" bestFit="1" customWidth="1"/>
    <col min="12843" max="12844" width="8.140625" style="20" bestFit="1" customWidth="1"/>
    <col min="12845" max="12845" width="7.85546875" style="20" bestFit="1" customWidth="1"/>
    <col min="12846" max="13056" width="18.28515625" style="20"/>
    <col min="13057" max="13057" width="26.42578125" style="20" bestFit="1" customWidth="1"/>
    <col min="13058" max="13058" width="7.42578125" style="20" bestFit="1" customWidth="1"/>
    <col min="13059" max="13059" width="19.7109375" style="20" bestFit="1" customWidth="1"/>
    <col min="13060" max="13060" width="18" style="20" bestFit="1" customWidth="1"/>
    <col min="13061" max="13061" width="8.7109375" style="20" bestFit="1" customWidth="1"/>
    <col min="13062" max="13073" width="8.42578125" style="20" bestFit="1" customWidth="1"/>
    <col min="13074" max="13074" width="10.5703125" style="20" bestFit="1" customWidth="1"/>
    <col min="13075" max="13076" width="9" style="20" bestFit="1" customWidth="1"/>
    <col min="13077" max="13077" width="12.28515625" style="20" bestFit="1" customWidth="1"/>
    <col min="13078" max="13082" width="9" style="20" bestFit="1" customWidth="1"/>
    <col min="13083" max="13084" width="8.42578125" style="20" bestFit="1" customWidth="1"/>
    <col min="13085" max="13085" width="9" style="20" bestFit="1" customWidth="1"/>
    <col min="13086" max="13086" width="10.5703125" style="20" bestFit="1" customWidth="1"/>
    <col min="13087" max="13089" width="8.42578125" style="20" bestFit="1" customWidth="1"/>
    <col min="13090" max="13090" width="12.28515625" style="20" bestFit="1" customWidth="1"/>
    <col min="13091" max="13093" width="9" style="20" bestFit="1" customWidth="1"/>
    <col min="13094" max="13094" width="7.28515625" style="20" bestFit="1" customWidth="1"/>
    <col min="13095" max="13095" width="7.42578125" style="20" bestFit="1" customWidth="1"/>
    <col min="13096" max="13096" width="8" style="20" bestFit="1" customWidth="1"/>
    <col min="13097" max="13097" width="8.7109375" style="20" bestFit="1" customWidth="1"/>
    <col min="13098" max="13098" width="7.85546875" style="20" bestFit="1" customWidth="1"/>
    <col min="13099" max="13100" width="8.140625" style="20" bestFit="1" customWidth="1"/>
    <col min="13101" max="13101" width="7.85546875" style="20" bestFit="1" customWidth="1"/>
    <col min="13102" max="13312" width="18.28515625" style="20"/>
    <col min="13313" max="13313" width="26.42578125" style="20" bestFit="1" customWidth="1"/>
    <col min="13314" max="13314" width="7.42578125" style="20" bestFit="1" customWidth="1"/>
    <col min="13315" max="13315" width="19.7109375" style="20" bestFit="1" customWidth="1"/>
    <col min="13316" max="13316" width="18" style="20" bestFit="1" customWidth="1"/>
    <col min="13317" max="13317" width="8.7109375" style="20" bestFit="1" customWidth="1"/>
    <col min="13318" max="13329" width="8.42578125" style="20" bestFit="1" customWidth="1"/>
    <col min="13330" max="13330" width="10.5703125" style="20" bestFit="1" customWidth="1"/>
    <col min="13331" max="13332" width="9" style="20" bestFit="1" customWidth="1"/>
    <col min="13333" max="13333" width="12.28515625" style="20" bestFit="1" customWidth="1"/>
    <col min="13334" max="13338" width="9" style="20" bestFit="1" customWidth="1"/>
    <col min="13339" max="13340" width="8.42578125" style="20" bestFit="1" customWidth="1"/>
    <col min="13341" max="13341" width="9" style="20" bestFit="1" customWidth="1"/>
    <col min="13342" max="13342" width="10.5703125" style="20" bestFit="1" customWidth="1"/>
    <col min="13343" max="13345" width="8.42578125" style="20" bestFit="1" customWidth="1"/>
    <col min="13346" max="13346" width="12.28515625" style="20" bestFit="1" customWidth="1"/>
    <col min="13347" max="13349" width="9" style="20" bestFit="1" customWidth="1"/>
    <col min="13350" max="13350" width="7.28515625" style="20" bestFit="1" customWidth="1"/>
    <col min="13351" max="13351" width="7.42578125" style="20" bestFit="1" customWidth="1"/>
    <col min="13352" max="13352" width="8" style="20" bestFit="1" customWidth="1"/>
    <col min="13353" max="13353" width="8.7109375" style="20" bestFit="1" customWidth="1"/>
    <col min="13354" max="13354" width="7.85546875" style="20" bestFit="1" customWidth="1"/>
    <col min="13355" max="13356" width="8.140625" style="20" bestFit="1" customWidth="1"/>
    <col min="13357" max="13357" width="7.85546875" style="20" bestFit="1" customWidth="1"/>
    <col min="13358" max="13568" width="18.28515625" style="20"/>
    <col min="13569" max="13569" width="26.42578125" style="20" bestFit="1" customWidth="1"/>
    <col min="13570" max="13570" width="7.42578125" style="20" bestFit="1" customWidth="1"/>
    <col min="13571" max="13571" width="19.7109375" style="20" bestFit="1" customWidth="1"/>
    <col min="13572" max="13572" width="18" style="20" bestFit="1" customWidth="1"/>
    <col min="13573" max="13573" width="8.7109375" style="20" bestFit="1" customWidth="1"/>
    <col min="13574" max="13585" width="8.42578125" style="20" bestFit="1" customWidth="1"/>
    <col min="13586" max="13586" width="10.5703125" style="20" bestFit="1" customWidth="1"/>
    <col min="13587" max="13588" width="9" style="20" bestFit="1" customWidth="1"/>
    <col min="13589" max="13589" width="12.28515625" style="20" bestFit="1" customWidth="1"/>
    <col min="13590" max="13594" width="9" style="20" bestFit="1" customWidth="1"/>
    <col min="13595" max="13596" width="8.42578125" style="20" bestFit="1" customWidth="1"/>
    <col min="13597" max="13597" width="9" style="20" bestFit="1" customWidth="1"/>
    <col min="13598" max="13598" width="10.5703125" style="20" bestFit="1" customWidth="1"/>
    <col min="13599" max="13601" width="8.42578125" style="20" bestFit="1" customWidth="1"/>
    <col min="13602" max="13602" width="12.28515625" style="20" bestFit="1" customWidth="1"/>
    <col min="13603" max="13605" width="9" style="20" bestFit="1" customWidth="1"/>
    <col min="13606" max="13606" width="7.28515625" style="20" bestFit="1" customWidth="1"/>
    <col min="13607" max="13607" width="7.42578125" style="20" bestFit="1" customWidth="1"/>
    <col min="13608" max="13608" width="8" style="20" bestFit="1" customWidth="1"/>
    <col min="13609" max="13609" width="8.7109375" style="20" bestFit="1" customWidth="1"/>
    <col min="13610" max="13610" width="7.85546875" style="20" bestFit="1" customWidth="1"/>
    <col min="13611" max="13612" width="8.140625" style="20" bestFit="1" customWidth="1"/>
    <col min="13613" max="13613" width="7.85546875" style="20" bestFit="1" customWidth="1"/>
    <col min="13614" max="13824" width="18.28515625" style="20"/>
    <col min="13825" max="13825" width="26.42578125" style="20" bestFit="1" customWidth="1"/>
    <col min="13826" max="13826" width="7.42578125" style="20" bestFit="1" customWidth="1"/>
    <col min="13827" max="13827" width="19.7109375" style="20" bestFit="1" customWidth="1"/>
    <col min="13828" max="13828" width="18" style="20" bestFit="1" customWidth="1"/>
    <col min="13829" max="13829" width="8.7109375" style="20" bestFit="1" customWidth="1"/>
    <col min="13830" max="13841" width="8.42578125" style="20" bestFit="1" customWidth="1"/>
    <col min="13842" max="13842" width="10.5703125" style="20" bestFit="1" customWidth="1"/>
    <col min="13843" max="13844" width="9" style="20" bestFit="1" customWidth="1"/>
    <col min="13845" max="13845" width="12.28515625" style="20" bestFit="1" customWidth="1"/>
    <col min="13846" max="13850" width="9" style="20" bestFit="1" customWidth="1"/>
    <col min="13851" max="13852" width="8.42578125" style="20" bestFit="1" customWidth="1"/>
    <col min="13853" max="13853" width="9" style="20" bestFit="1" customWidth="1"/>
    <col min="13854" max="13854" width="10.5703125" style="20" bestFit="1" customWidth="1"/>
    <col min="13855" max="13857" width="8.42578125" style="20" bestFit="1" customWidth="1"/>
    <col min="13858" max="13858" width="12.28515625" style="20" bestFit="1" customWidth="1"/>
    <col min="13859" max="13861" width="9" style="20" bestFit="1" customWidth="1"/>
    <col min="13862" max="13862" width="7.28515625" style="20" bestFit="1" customWidth="1"/>
    <col min="13863" max="13863" width="7.42578125" style="20" bestFit="1" customWidth="1"/>
    <col min="13864" max="13864" width="8" style="20" bestFit="1" customWidth="1"/>
    <col min="13865" max="13865" width="8.7109375" style="20" bestFit="1" customWidth="1"/>
    <col min="13866" max="13866" width="7.85546875" style="20" bestFit="1" customWidth="1"/>
    <col min="13867" max="13868" width="8.140625" style="20" bestFit="1" customWidth="1"/>
    <col min="13869" max="13869" width="7.85546875" style="20" bestFit="1" customWidth="1"/>
    <col min="13870" max="14080" width="18.28515625" style="20"/>
    <col min="14081" max="14081" width="26.42578125" style="20" bestFit="1" customWidth="1"/>
    <col min="14082" max="14082" width="7.42578125" style="20" bestFit="1" customWidth="1"/>
    <col min="14083" max="14083" width="19.7109375" style="20" bestFit="1" customWidth="1"/>
    <col min="14084" max="14084" width="18" style="20" bestFit="1" customWidth="1"/>
    <col min="14085" max="14085" width="8.7109375" style="20" bestFit="1" customWidth="1"/>
    <col min="14086" max="14097" width="8.42578125" style="20" bestFit="1" customWidth="1"/>
    <col min="14098" max="14098" width="10.5703125" style="20" bestFit="1" customWidth="1"/>
    <col min="14099" max="14100" width="9" style="20" bestFit="1" customWidth="1"/>
    <col min="14101" max="14101" width="12.28515625" style="20" bestFit="1" customWidth="1"/>
    <col min="14102" max="14106" width="9" style="20" bestFit="1" customWidth="1"/>
    <col min="14107" max="14108" width="8.42578125" style="20" bestFit="1" customWidth="1"/>
    <col min="14109" max="14109" width="9" style="20" bestFit="1" customWidth="1"/>
    <col min="14110" max="14110" width="10.5703125" style="20" bestFit="1" customWidth="1"/>
    <col min="14111" max="14113" width="8.42578125" style="20" bestFit="1" customWidth="1"/>
    <col min="14114" max="14114" width="12.28515625" style="20" bestFit="1" customWidth="1"/>
    <col min="14115" max="14117" width="9" style="20" bestFit="1" customWidth="1"/>
    <col min="14118" max="14118" width="7.28515625" style="20" bestFit="1" customWidth="1"/>
    <col min="14119" max="14119" width="7.42578125" style="20" bestFit="1" customWidth="1"/>
    <col min="14120" max="14120" width="8" style="20" bestFit="1" customWidth="1"/>
    <col min="14121" max="14121" width="8.7109375" style="20" bestFit="1" customWidth="1"/>
    <col min="14122" max="14122" width="7.85546875" style="20" bestFit="1" customWidth="1"/>
    <col min="14123" max="14124" width="8.140625" style="20" bestFit="1" customWidth="1"/>
    <col min="14125" max="14125" width="7.85546875" style="20" bestFit="1" customWidth="1"/>
    <col min="14126" max="14336" width="18.28515625" style="20"/>
    <col min="14337" max="14337" width="26.42578125" style="20" bestFit="1" customWidth="1"/>
    <col min="14338" max="14338" width="7.42578125" style="20" bestFit="1" customWidth="1"/>
    <col min="14339" max="14339" width="19.7109375" style="20" bestFit="1" customWidth="1"/>
    <col min="14340" max="14340" width="18" style="20" bestFit="1" customWidth="1"/>
    <col min="14341" max="14341" width="8.7109375" style="20" bestFit="1" customWidth="1"/>
    <col min="14342" max="14353" width="8.42578125" style="20" bestFit="1" customWidth="1"/>
    <col min="14354" max="14354" width="10.5703125" style="20" bestFit="1" customWidth="1"/>
    <col min="14355" max="14356" width="9" style="20" bestFit="1" customWidth="1"/>
    <col min="14357" max="14357" width="12.28515625" style="20" bestFit="1" customWidth="1"/>
    <col min="14358" max="14362" width="9" style="20" bestFit="1" customWidth="1"/>
    <col min="14363" max="14364" width="8.42578125" style="20" bestFit="1" customWidth="1"/>
    <col min="14365" max="14365" width="9" style="20" bestFit="1" customWidth="1"/>
    <col min="14366" max="14366" width="10.5703125" style="20" bestFit="1" customWidth="1"/>
    <col min="14367" max="14369" width="8.42578125" style="20" bestFit="1" customWidth="1"/>
    <col min="14370" max="14370" width="12.28515625" style="20" bestFit="1" customWidth="1"/>
    <col min="14371" max="14373" width="9" style="20" bestFit="1" customWidth="1"/>
    <col min="14374" max="14374" width="7.28515625" style="20" bestFit="1" customWidth="1"/>
    <col min="14375" max="14375" width="7.42578125" style="20" bestFit="1" customWidth="1"/>
    <col min="14376" max="14376" width="8" style="20" bestFit="1" customWidth="1"/>
    <col min="14377" max="14377" width="8.7109375" style="20" bestFit="1" customWidth="1"/>
    <col min="14378" max="14378" width="7.85546875" style="20" bestFit="1" customWidth="1"/>
    <col min="14379" max="14380" width="8.140625" style="20" bestFit="1" customWidth="1"/>
    <col min="14381" max="14381" width="7.85546875" style="20" bestFit="1" customWidth="1"/>
    <col min="14382" max="14592" width="18.28515625" style="20"/>
    <col min="14593" max="14593" width="26.42578125" style="20" bestFit="1" customWidth="1"/>
    <col min="14594" max="14594" width="7.42578125" style="20" bestFit="1" customWidth="1"/>
    <col min="14595" max="14595" width="19.7109375" style="20" bestFit="1" customWidth="1"/>
    <col min="14596" max="14596" width="18" style="20" bestFit="1" customWidth="1"/>
    <col min="14597" max="14597" width="8.7109375" style="20" bestFit="1" customWidth="1"/>
    <col min="14598" max="14609" width="8.42578125" style="20" bestFit="1" customWidth="1"/>
    <col min="14610" max="14610" width="10.5703125" style="20" bestFit="1" customWidth="1"/>
    <col min="14611" max="14612" width="9" style="20" bestFit="1" customWidth="1"/>
    <col min="14613" max="14613" width="12.28515625" style="20" bestFit="1" customWidth="1"/>
    <col min="14614" max="14618" width="9" style="20" bestFit="1" customWidth="1"/>
    <col min="14619" max="14620" width="8.42578125" style="20" bestFit="1" customWidth="1"/>
    <col min="14621" max="14621" width="9" style="20" bestFit="1" customWidth="1"/>
    <col min="14622" max="14622" width="10.5703125" style="20" bestFit="1" customWidth="1"/>
    <col min="14623" max="14625" width="8.42578125" style="20" bestFit="1" customWidth="1"/>
    <col min="14626" max="14626" width="12.28515625" style="20" bestFit="1" customWidth="1"/>
    <col min="14627" max="14629" width="9" style="20" bestFit="1" customWidth="1"/>
    <col min="14630" max="14630" width="7.28515625" style="20" bestFit="1" customWidth="1"/>
    <col min="14631" max="14631" width="7.42578125" style="20" bestFit="1" customWidth="1"/>
    <col min="14632" max="14632" width="8" style="20" bestFit="1" customWidth="1"/>
    <col min="14633" max="14633" width="8.7109375" style="20" bestFit="1" customWidth="1"/>
    <col min="14634" max="14634" width="7.85546875" style="20" bestFit="1" customWidth="1"/>
    <col min="14635" max="14636" width="8.140625" style="20" bestFit="1" customWidth="1"/>
    <col min="14637" max="14637" width="7.85546875" style="20" bestFit="1" customWidth="1"/>
    <col min="14638" max="14848" width="18.28515625" style="20"/>
    <col min="14849" max="14849" width="26.42578125" style="20" bestFit="1" customWidth="1"/>
    <col min="14850" max="14850" width="7.42578125" style="20" bestFit="1" customWidth="1"/>
    <col min="14851" max="14851" width="19.7109375" style="20" bestFit="1" customWidth="1"/>
    <col min="14852" max="14852" width="18" style="20" bestFit="1" customWidth="1"/>
    <col min="14853" max="14853" width="8.7109375" style="20" bestFit="1" customWidth="1"/>
    <col min="14854" max="14865" width="8.42578125" style="20" bestFit="1" customWidth="1"/>
    <col min="14866" max="14866" width="10.5703125" style="20" bestFit="1" customWidth="1"/>
    <col min="14867" max="14868" width="9" style="20" bestFit="1" customWidth="1"/>
    <col min="14869" max="14869" width="12.28515625" style="20" bestFit="1" customWidth="1"/>
    <col min="14870" max="14874" width="9" style="20" bestFit="1" customWidth="1"/>
    <col min="14875" max="14876" width="8.42578125" style="20" bestFit="1" customWidth="1"/>
    <col min="14877" max="14877" width="9" style="20" bestFit="1" customWidth="1"/>
    <col min="14878" max="14878" width="10.5703125" style="20" bestFit="1" customWidth="1"/>
    <col min="14879" max="14881" width="8.42578125" style="20" bestFit="1" customWidth="1"/>
    <col min="14882" max="14882" width="12.28515625" style="20" bestFit="1" customWidth="1"/>
    <col min="14883" max="14885" width="9" style="20" bestFit="1" customWidth="1"/>
    <col min="14886" max="14886" width="7.28515625" style="20" bestFit="1" customWidth="1"/>
    <col min="14887" max="14887" width="7.42578125" style="20" bestFit="1" customWidth="1"/>
    <col min="14888" max="14888" width="8" style="20" bestFit="1" customWidth="1"/>
    <col min="14889" max="14889" width="8.7109375" style="20" bestFit="1" customWidth="1"/>
    <col min="14890" max="14890" width="7.85546875" style="20" bestFit="1" customWidth="1"/>
    <col min="14891" max="14892" width="8.140625" style="20" bestFit="1" customWidth="1"/>
    <col min="14893" max="14893" width="7.85546875" style="20" bestFit="1" customWidth="1"/>
    <col min="14894" max="15104" width="18.28515625" style="20"/>
    <col min="15105" max="15105" width="26.42578125" style="20" bestFit="1" customWidth="1"/>
    <col min="15106" max="15106" width="7.42578125" style="20" bestFit="1" customWidth="1"/>
    <col min="15107" max="15107" width="19.7109375" style="20" bestFit="1" customWidth="1"/>
    <col min="15108" max="15108" width="18" style="20" bestFit="1" customWidth="1"/>
    <col min="15109" max="15109" width="8.7109375" style="20" bestFit="1" customWidth="1"/>
    <col min="15110" max="15121" width="8.42578125" style="20" bestFit="1" customWidth="1"/>
    <col min="15122" max="15122" width="10.5703125" style="20" bestFit="1" customWidth="1"/>
    <col min="15123" max="15124" width="9" style="20" bestFit="1" customWidth="1"/>
    <col min="15125" max="15125" width="12.28515625" style="20" bestFit="1" customWidth="1"/>
    <col min="15126" max="15130" width="9" style="20" bestFit="1" customWidth="1"/>
    <col min="15131" max="15132" width="8.42578125" style="20" bestFit="1" customWidth="1"/>
    <col min="15133" max="15133" width="9" style="20" bestFit="1" customWidth="1"/>
    <col min="15134" max="15134" width="10.5703125" style="20" bestFit="1" customWidth="1"/>
    <col min="15135" max="15137" width="8.42578125" style="20" bestFit="1" customWidth="1"/>
    <col min="15138" max="15138" width="12.28515625" style="20" bestFit="1" customWidth="1"/>
    <col min="15139" max="15141" width="9" style="20" bestFit="1" customWidth="1"/>
    <col min="15142" max="15142" width="7.28515625" style="20" bestFit="1" customWidth="1"/>
    <col min="15143" max="15143" width="7.42578125" style="20" bestFit="1" customWidth="1"/>
    <col min="15144" max="15144" width="8" style="20" bestFit="1" customWidth="1"/>
    <col min="15145" max="15145" width="8.7109375" style="20" bestFit="1" customWidth="1"/>
    <col min="15146" max="15146" width="7.85546875" style="20" bestFit="1" customWidth="1"/>
    <col min="15147" max="15148" width="8.140625" style="20" bestFit="1" customWidth="1"/>
    <col min="15149" max="15149" width="7.85546875" style="20" bestFit="1" customWidth="1"/>
    <col min="15150" max="15360" width="18.28515625" style="20"/>
    <col min="15361" max="15361" width="26.42578125" style="20" bestFit="1" customWidth="1"/>
    <col min="15362" max="15362" width="7.42578125" style="20" bestFit="1" customWidth="1"/>
    <col min="15363" max="15363" width="19.7109375" style="20" bestFit="1" customWidth="1"/>
    <col min="15364" max="15364" width="18" style="20" bestFit="1" customWidth="1"/>
    <col min="15365" max="15365" width="8.7109375" style="20" bestFit="1" customWidth="1"/>
    <col min="15366" max="15377" width="8.42578125" style="20" bestFit="1" customWidth="1"/>
    <col min="15378" max="15378" width="10.5703125" style="20" bestFit="1" customWidth="1"/>
    <col min="15379" max="15380" width="9" style="20" bestFit="1" customWidth="1"/>
    <col min="15381" max="15381" width="12.28515625" style="20" bestFit="1" customWidth="1"/>
    <col min="15382" max="15386" width="9" style="20" bestFit="1" customWidth="1"/>
    <col min="15387" max="15388" width="8.42578125" style="20" bestFit="1" customWidth="1"/>
    <col min="15389" max="15389" width="9" style="20" bestFit="1" customWidth="1"/>
    <col min="15390" max="15390" width="10.5703125" style="20" bestFit="1" customWidth="1"/>
    <col min="15391" max="15393" width="8.42578125" style="20" bestFit="1" customWidth="1"/>
    <col min="15394" max="15394" width="12.28515625" style="20" bestFit="1" customWidth="1"/>
    <col min="15395" max="15397" width="9" style="20" bestFit="1" customWidth="1"/>
    <col min="15398" max="15398" width="7.28515625" style="20" bestFit="1" customWidth="1"/>
    <col min="15399" max="15399" width="7.42578125" style="20" bestFit="1" customWidth="1"/>
    <col min="15400" max="15400" width="8" style="20" bestFit="1" customWidth="1"/>
    <col min="15401" max="15401" width="8.7109375" style="20" bestFit="1" customWidth="1"/>
    <col min="15402" max="15402" width="7.85546875" style="20" bestFit="1" customWidth="1"/>
    <col min="15403" max="15404" width="8.140625" style="20" bestFit="1" customWidth="1"/>
    <col min="15405" max="15405" width="7.85546875" style="20" bestFit="1" customWidth="1"/>
    <col min="15406" max="15616" width="18.28515625" style="20"/>
    <col min="15617" max="15617" width="26.42578125" style="20" bestFit="1" customWidth="1"/>
    <col min="15618" max="15618" width="7.42578125" style="20" bestFit="1" customWidth="1"/>
    <col min="15619" max="15619" width="19.7109375" style="20" bestFit="1" customWidth="1"/>
    <col min="15620" max="15620" width="18" style="20" bestFit="1" customWidth="1"/>
    <col min="15621" max="15621" width="8.7109375" style="20" bestFit="1" customWidth="1"/>
    <col min="15622" max="15633" width="8.42578125" style="20" bestFit="1" customWidth="1"/>
    <col min="15634" max="15634" width="10.5703125" style="20" bestFit="1" customWidth="1"/>
    <col min="15635" max="15636" width="9" style="20" bestFit="1" customWidth="1"/>
    <col min="15637" max="15637" width="12.28515625" style="20" bestFit="1" customWidth="1"/>
    <col min="15638" max="15642" width="9" style="20" bestFit="1" customWidth="1"/>
    <col min="15643" max="15644" width="8.42578125" style="20" bestFit="1" customWidth="1"/>
    <col min="15645" max="15645" width="9" style="20" bestFit="1" customWidth="1"/>
    <col min="15646" max="15646" width="10.5703125" style="20" bestFit="1" customWidth="1"/>
    <col min="15647" max="15649" width="8.42578125" style="20" bestFit="1" customWidth="1"/>
    <col min="15650" max="15650" width="12.28515625" style="20" bestFit="1" customWidth="1"/>
    <col min="15651" max="15653" width="9" style="20" bestFit="1" customWidth="1"/>
    <col min="15654" max="15654" width="7.28515625" style="20" bestFit="1" customWidth="1"/>
    <col min="15655" max="15655" width="7.42578125" style="20" bestFit="1" customWidth="1"/>
    <col min="15656" max="15656" width="8" style="20" bestFit="1" customWidth="1"/>
    <col min="15657" max="15657" width="8.7109375" style="20" bestFit="1" customWidth="1"/>
    <col min="15658" max="15658" width="7.85546875" style="20" bestFit="1" customWidth="1"/>
    <col min="15659" max="15660" width="8.140625" style="20" bestFit="1" customWidth="1"/>
    <col min="15661" max="15661" width="7.85546875" style="20" bestFit="1" customWidth="1"/>
    <col min="15662" max="15872" width="18.28515625" style="20"/>
    <col min="15873" max="15873" width="26.42578125" style="20" bestFit="1" customWidth="1"/>
    <col min="15874" max="15874" width="7.42578125" style="20" bestFit="1" customWidth="1"/>
    <col min="15875" max="15875" width="19.7109375" style="20" bestFit="1" customWidth="1"/>
    <col min="15876" max="15876" width="18" style="20" bestFit="1" customWidth="1"/>
    <col min="15877" max="15877" width="8.7109375" style="20" bestFit="1" customWidth="1"/>
    <col min="15878" max="15889" width="8.42578125" style="20" bestFit="1" customWidth="1"/>
    <col min="15890" max="15890" width="10.5703125" style="20" bestFit="1" customWidth="1"/>
    <col min="15891" max="15892" width="9" style="20" bestFit="1" customWidth="1"/>
    <col min="15893" max="15893" width="12.28515625" style="20" bestFit="1" customWidth="1"/>
    <col min="15894" max="15898" width="9" style="20" bestFit="1" customWidth="1"/>
    <col min="15899" max="15900" width="8.42578125" style="20" bestFit="1" customWidth="1"/>
    <col min="15901" max="15901" width="9" style="20" bestFit="1" customWidth="1"/>
    <col min="15902" max="15902" width="10.5703125" style="20" bestFit="1" customWidth="1"/>
    <col min="15903" max="15905" width="8.42578125" style="20" bestFit="1" customWidth="1"/>
    <col min="15906" max="15906" width="12.28515625" style="20" bestFit="1" customWidth="1"/>
    <col min="15907" max="15909" width="9" style="20" bestFit="1" customWidth="1"/>
    <col min="15910" max="15910" width="7.28515625" style="20" bestFit="1" customWidth="1"/>
    <col min="15911" max="15911" width="7.42578125" style="20" bestFit="1" customWidth="1"/>
    <col min="15912" max="15912" width="8" style="20" bestFit="1" customWidth="1"/>
    <col min="15913" max="15913" width="8.7109375" style="20" bestFit="1" customWidth="1"/>
    <col min="15914" max="15914" width="7.85546875" style="20" bestFit="1" customWidth="1"/>
    <col min="15915" max="15916" width="8.140625" style="20" bestFit="1" customWidth="1"/>
    <col min="15917" max="15917" width="7.85546875" style="20" bestFit="1" customWidth="1"/>
    <col min="15918" max="16128" width="18.28515625" style="20"/>
    <col min="16129" max="16129" width="26.42578125" style="20" bestFit="1" customWidth="1"/>
    <col min="16130" max="16130" width="7.42578125" style="20" bestFit="1" customWidth="1"/>
    <col min="16131" max="16131" width="19.7109375" style="20" bestFit="1" customWidth="1"/>
    <col min="16132" max="16132" width="18" style="20" bestFit="1" customWidth="1"/>
    <col min="16133" max="16133" width="8.7109375" style="20" bestFit="1" customWidth="1"/>
    <col min="16134" max="16145" width="8.42578125" style="20" bestFit="1" customWidth="1"/>
    <col min="16146" max="16146" width="10.5703125" style="20" bestFit="1" customWidth="1"/>
    <col min="16147" max="16148" width="9" style="20" bestFit="1" customWidth="1"/>
    <col min="16149" max="16149" width="12.28515625" style="20" bestFit="1" customWidth="1"/>
    <col min="16150" max="16154" width="9" style="20" bestFit="1" customWidth="1"/>
    <col min="16155" max="16156" width="8.42578125" style="20" bestFit="1" customWidth="1"/>
    <col min="16157" max="16157" width="9" style="20" bestFit="1" customWidth="1"/>
    <col min="16158" max="16158" width="10.5703125" style="20" bestFit="1" customWidth="1"/>
    <col min="16159" max="16161" width="8.42578125" style="20" bestFit="1" customWidth="1"/>
    <col min="16162" max="16162" width="12.28515625" style="20" bestFit="1" customWidth="1"/>
    <col min="16163" max="16165" width="9" style="20" bestFit="1" customWidth="1"/>
    <col min="16166" max="16166" width="7.28515625" style="20" bestFit="1" customWidth="1"/>
    <col min="16167" max="16167" width="7.42578125" style="20" bestFit="1" customWidth="1"/>
    <col min="16168" max="16168" width="8" style="20" bestFit="1" customWidth="1"/>
    <col min="16169" max="16169" width="8.7109375" style="20" bestFit="1" customWidth="1"/>
    <col min="16170" max="16170" width="7.85546875" style="20" bestFit="1" customWidth="1"/>
    <col min="16171" max="16172" width="8.140625" style="20" bestFit="1" customWidth="1"/>
    <col min="16173" max="16173" width="7.85546875" style="20" bestFit="1" customWidth="1"/>
    <col min="16174" max="16384" width="18.28515625" style="20"/>
  </cols>
  <sheetData>
    <row r="1" spans="1:90" ht="15">
      <c r="A1" s="137" t="s">
        <v>318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2"/>
      <c r="AO1" s="22"/>
    </row>
    <row r="2" spans="1:90" ht="15">
      <c r="D2" s="3" t="s">
        <v>81</v>
      </c>
      <c r="E2" s="9">
        <v>780</v>
      </c>
      <c r="F2" s="9">
        <v>740</v>
      </c>
      <c r="G2" s="9">
        <v>728.77499999999998</v>
      </c>
      <c r="H2" s="9">
        <v>790</v>
      </c>
      <c r="I2" s="9">
        <v>800</v>
      </c>
      <c r="J2" s="9">
        <v>915</v>
      </c>
      <c r="K2" s="9">
        <v>845</v>
      </c>
      <c r="L2" s="9">
        <v>820</v>
      </c>
      <c r="M2" s="9">
        <v>880</v>
      </c>
      <c r="N2" s="9">
        <v>900</v>
      </c>
      <c r="O2" s="9">
        <v>1040</v>
      </c>
      <c r="P2" s="9">
        <v>867.15</v>
      </c>
      <c r="Q2" s="9">
        <v>1037.3</v>
      </c>
      <c r="R2" s="9">
        <v>930</v>
      </c>
      <c r="S2" s="9">
        <v>1170</v>
      </c>
      <c r="T2" s="9">
        <v>2770</v>
      </c>
      <c r="U2" s="9">
        <v>6540</v>
      </c>
      <c r="V2" s="9">
        <v>5170</v>
      </c>
      <c r="W2" s="9">
        <v>5750</v>
      </c>
      <c r="X2" s="9">
        <v>5550</v>
      </c>
      <c r="Y2" s="9">
        <v>5940</v>
      </c>
      <c r="Z2" s="9">
        <v>6030</v>
      </c>
      <c r="AA2" s="9">
        <v>6470</v>
      </c>
      <c r="AB2" s="9">
        <v>1070</v>
      </c>
      <c r="AC2" s="9">
        <v>1160</v>
      </c>
      <c r="AD2" s="9">
        <v>1010</v>
      </c>
      <c r="AE2" s="9">
        <v>970</v>
      </c>
      <c r="AF2" s="9">
        <v>5750</v>
      </c>
      <c r="AG2" s="9">
        <v>1190</v>
      </c>
      <c r="AH2" s="9">
        <v>1100</v>
      </c>
      <c r="AI2" s="9">
        <v>1250</v>
      </c>
      <c r="AJ2" s="9">
        <v>1370</v>
      </c>
      <c r="AK2" s="9">
        <v>3610</v>
      </c>
      <c r="AL2" s="9">
        <v>3890</v>
      </c>
      <c r="AM2" s="9">
        <v>4280</v>
      </c>
      <c r="AN2" s="9">
        <v>4180</v>
      </c>
      <c r="AO2" s="9">
        <v>4500</v>
      </c>
      <c r="AP2" s="9">
        <v>7350</v>
      </c>
      <c r="AQ2" s="9">
        <v>7890</v>
      </c>
      <c r="AR2" s="85">
        <v>8310</v>
      </c>
      <c r="AS2" s="95">
        <v>8310</v>
      </c>
      <c r="AT2" s="95">
        <v>10138.275</v>
      </c>
    </row>
    <row r="3" spans="1:90" s="23" customFormat="1">
      <c r="A3" s="145" t="s">
        <v>82</v>
      </c>
      <c r="B3" s="146" t="s">
        <v>83</v>
      </c>
      <c r="C3" s="146" t="s">
        <v>84</v>
      </c>
      <c r="D3" s="146" t="s">
        <v>314</v>
      </c>
      <c r="E3" s="113" t="s">
        <v>85</v>
      </c>
      <c r="F3" s="113" t="s">
        <v>85</v>
      </c>
      <c r="G3" s="113" t="s">
        <v>86</v>
      </c>
      <c r="H3" s="113" t="s">
        <v>86</v>
      </c>
      <c r="I3" s="113" t="s">
        <v>86</v>
      </c>
      <c r="J3" s="113" t="s">
        <v>86</v>
      </c>
      <c r="K3" s="113" t="s">
        <v>86</v>
      </c>
      <c r="L3" s="113" t="s">
        <v>85</v>
      </c>
      <c r="M3" s="113" t="s">
        <v>85</v>
      </c>
      <c r="N3" s="113" t="s">
        <v>85</v>
      </c>
      <c r="O3" s="113" t="s">
        <v>86</v>
      </c>
      <c r="P3" s="113" t="s">
        <v>86</v>
      </c>
      <c r="Q3" s="113" t="s">
        <v>86</v>
      </c>
      <c r="R3" s="113" t="s">
        <v>86</v>
      </c>
      <c r="S3" s="113" t="s">
        <v>86</v>
      </c>
      <c r="T3" s="114" t="s">
        <v>86</v>
      </c>
      <c r="U3" s="113" t="s">
        <v>87</v>
      </c>
      <c r="V3" s="114" t="s">
        <v>87</v>
      </c>
      <c r="W3" s="114" t="s">
        <v>87</v>
      </c>
      <c r="X3" s="114" t="s">
        <v>87</v>
      </c>
      <c r="Y3" s="113" t="s">
        <v>87</v>
      </c>
      <c r="Z3" s="113" t="s">
        <v>87</v>
      </c>
      <c r="AA3" s="113" t="s">
        <v>86</v>
      </c>
      <c r="AB3" s="113" t="s">
        <v>86</v>
      </c>
      <c r="AC3" s="113" t="s">
        <v>86</v>
      </c>
      <c r="AD3" s="113" t="s">
        <v>86</v>
      </c>
      <c r="AE3" s="113" t="s">
        <v>86</v>
      </c>
      <c r="AF3" s="113" t="s">
        <v>86</v>
      </c>
      <c r="AG3" s="113" t="s">
        <v>86</v>
      </c>
      <c r="AH3" s="113" t="s">
        <v>86</v>
      </c>
      <c r="AI3" s="113" t="s">
        <v>86</v>
      </c>
      <c r="AJ3" s="113" t="s">
        <v>86</v>
      </c>
      <c r="AK3" s="113" t="s">
        <v>87</v>
      </c>
      <c r="AL3" s="113" t="s">
        <v>87</v>
      </c>
      <c r="AM3" s="113" t="s">
        <v>86</v>
      </c>
      <c r="AN3" s="113" t="s">
        <v>87</v>
      </c>
      <c r="AO3" s="113" t="s">
        <v>87</v>
      </c>
      <c r="AP3" s="113" t="s">
        <v>87</v>
      </c>
      <c r="AQ3" s="113" t="s">
        <v>87</v>
      </c>
      <c r="AR3" s="115" t="s">
        <v>87</v>
      </c>
      <c r="AS3" s="116" t="s">
        <v>87</v>
      </c>
      <c r="AT3" s="116" t="s">
        <v>87</v>
      </c>
    </row>
    <row r="4" spans="1:90" s="24" customFormat="1" ht="15.75">
      <c r="A4" s="145"/>
      <c r="B4" s="147"/>
      <c r="C4" s="147"/>
      <c r="D4" s="148"/>
      <c r="E4" s="112" t="s">
        <v>0</v>
      </c>
      <c r="F4" s="112" t="s">
        <v>1</v>
      </c>
      <c r="G4" s="112" t="s">
        <v>2</v>
      </c>
      <c r="H4" s="112" t="s">
        <v>3</v>
      </c>
      <c r="I4" s="112" t="s">
        <v>4</v>
      </c>
      <c r="J4" s="112" t="s">
        <v>5</v>
      </c>
      <c r="K4" s="112" t="s">
        <v>6</v>
      </c>
      <c r="L4" s="112" t="s">
        <v>7</v>
      </c>
      <c r="M4" s="112" t="s">
        <v>8</v>
      </c>
      <c r="N4" s="112" t="s">
        <v>9</v>
      </c>
      <c r="O4" s="112" t="s">
        <v>10</v>
      </c>
      <c r="P4" s="112" t="s">
        <v>11</v>
      </c>
      <c r="Q4" s="112" t="s">
        <v>12</v>
      </c>
      <c r="R4" s="112" t="s">
        <v>13</v>
      </c>
      <c r="S4" s="112" t="s">
        <v>14</v>
      </c>
      <c r="T4" s="112" t="s">
        <v>15</v>
      </c>
      <c r="U4" s="112" t="s">
        <v>16</v>
      </c>
      <c r="V4" s="112" t="s">
        <v>17</v>
      </c>
      <c r="W4" s="112" t="s">
        <v>18</v>
      </c>
      <c r="X4" s="112" t="s">
        <v>19</v>
      </c>
      <c r="Y4" s="112" t="s">
        <v>20</v>
      </c>
      <c r="Z4" s="112" t="s">
        <v>48</v>
      </c>
      <c r="AA4" s="112" t="s">
        <v>22</v>
      </c>
      <c r="AB4" s="112" t="s">
        <v>23</v>
      </c>
      <c r="AC4" s="112" t="s">
        <v>24</v>
      </c>
      <c r="AD4" s="112" t="s">
        <v>25</v>
      </c>
      <c r="AE4" s="112" t="s">
        <v>26</v>
      </c>
      <c r="AF4" s="112" t="s">
        <v>27</v>
      </c>
      <c r="AG4" s="112" t="s">
        <v>28</v>
      </c>
      <c r="AH4" s="112" t="s">
        <v>29</v>
      </c>
      <c r="AI4" s="112" t="s">
        <v>30</v>
      </c>
      <c r="AJ4" s="112" t="s">
        <v>31</v>
      </c>
      <c r="AK4" s="112" t="s">
        <v>32</v>
      </c>
      <c r="AL4" s="112" t="s">
        <v>33</v>
      </c>
      <c r="AM4" s="112" t="s">
        <v>34</v>
      </c>
      <c r="AN4" s="112" t="s">
        <v>35</v>
      </c>
      <c r="AO4" s="112" t="s">
        <v>36</v>
      </c>
      <c r="AP4" s="112" t="s">
        <v>37</v>
      </c>
      <c r="AQ4" s="112" t="s">
        <v>38</v>
      </c>
      <c r="AR4" s="112" t="s">
        <v>39</v>
      </c>
      <c r="AS4" s="112" t="s">
        <v>40</v>
      </c>
      <c r="AT4" s="112" t="s">
        <v>41</v>
      </c>
    </row>
    <row r="5" spans="1:90" s="23" customFormat="1">
      <c r="A5" s="139" t="s">
        <v>49</v>
      </c>
      <c r="B5" s="25" t="s">
        <v>88</v>
      </c>
      <c r="C5" s="25" t="s">
        <v>89</v>
      </c>
      <c r="D5" s="81" t="s">
        <v>51</v>
      </c>
      <c r="E5" s="26">
        <v>0.18</v>
      </c>
      <c r="F5" s="26">
        <v>0.18</v>
      </c>
      <c r="G5" s="26">
        <v>0.18</v>
      </c>
      <c r="H5" s="26">
        <v>0.16</v>
      </c>
      <c r="I5" s="26">
        <v>0.16</v>
      </c>
      <c r="J5" s="26">
        <v>0.16</v>
      </c>
      <c r="K5" s="26">
        <v>0.16</v>
      </c>
      <c r="L5" s="26">
        <v>0.16</v>
      </c>
      <c r="M5" s="26">
        <v>0.16</v>
      </c>
      <c r="N5" s="26">
        <v>0.16</v>
      </c>
      <c r="O5" s="26">
        <v>0.16</v>
      </c>
      <c r="P5" s="26">
        <v>0.16</v>
      </c>
      <c r="Q5" s="26">
        <v>0.16</v>
      </c>
      <c r="R5" s="27">
        <v>0.16</v>
      </c>
      <c r="S5" s="26">
        <v>0.16</v>
      </c>
      <c r="T5" s="26">
        <v>0.16</v>
      </c>
      <c r="U5" s="26">
        <v>0.2</v>
      </c>
      <c r="V5" s="26">
        <v>0.34</v>
      </c>
      <c r="W5" s="26">
        <v>0.18</v>
      </c>
      <c r="X5" s="26">
        <v>0.2</v>
      </c>
      <c r="Y5" s="27">
        <v>0.25</v>
      </c>
      <c r="Z5" s="26">
        <v>0.16</v>
      </c>
      <c r="AA5" s="26">
        <v>0.16</v>
      </c>
      <c r="AB5" s="26">
        <v>0.16</v>
      </c>
      <c r="AC5" s="26">
        <v>0.16</v>
      </c>
      <c r="AD5" s="27">
        <v>0.16</v>
      </c>
      <c r="AE5" s="26">
        <v>0.24</v>
      </c>
      <c r="AF5" s="26">
        <v>0.24</v>
      </c>
      <c r="AG5" s="26">
        <v>0.24</v>
      </c>
      <c r="AH5" s="26">
        <v>0.16</v>
      </c>
      <c r="AI5" s="26">
        <v>0.24</v>
      </c>
      <c r="AJ5" s="27">
        <v>0.16</v>
      </c>
      <c r="AK5" s="26">
        <v>0.16</v>
      </c>
      <c r="AL5" s="27">
        <v>0.16</v>
      </c>
      <c r="AM5" s="27">
        <v>0.16</v>
      </c>
      <c r="AN5" s="27">
        <v>0.16</v>
      </c>
      <c r="AO5" s="27">
        <v>0.16</v>
      </c>
      <c r="AP5" s="28">
        <v>0.16</v>
      </c>
      <c r="AQ5" s="28">
        <v>0.16</v>
      </c>
      <c r="AR5" s="86">
        <v>0.16</v>
      </c>
      <c r="AS5" s="31">
        <v>0.16</v>
      </c>
      <c r="AT5" s="31">
        <v>0.16</v>
      </c>
    </row>
    <row r="6" spans="1:90" s="23" customFormat="1">
      <c r="A6" s="139"/>
      <c r="B6" s="25" t="s">
        <v>90</v>
      </c>
      <c r="C6" s="25" t="s">
        <v>91</v>
      </c>
      <c r="D6" s="81" t="s">
        <v>51</v>
      </c>
      <c r="E6" s="29">
        <v>0.14000000000000001</v>
      </c>
      <c r="F6" s="29">
        <v>0.14000000000000001</v>
      </c>
      <c r="G6" s="29">
        <v>0.14000000000000001</v>
      </c>
      <c r="H6" s="29">
        <v>0.16</v>
      </c>
      <c r="I6" s="29">
        <v>0.16</v>
      </c>
      <c r="J6" s="29">
        <v>0.16</v>
      </c>
      <c r="K6" s="29">
        <v>0.16</v>
      </c>
      <c r="L6" s="29">
        <v>0.12</v>
      </c>
      <c r="M6" s="29">
        <v>0.12</v>
      </c>
      <c r="N6" s="29">
        <v>0.12</v>
      </c>
      <c r="O6" s="29">
        <v>0.14000000000000001</v>
      </c>
      <c r="P6" s="29">
        <v>0.14000000000000001</v>
      </c>
      <c r="Q6" s="29">
        <v>0.14000000000000001</v>
      </c>
      <c r="R6" s="30">
        <v>0.14000000000000001</v>
      </c>
      <c r="S6" s="29">
        <v>0.14000000000000001</v>
      </c>
      <c r="T6" s="29">
        <v>0.14000000000000001</v>
      </c>
      <c r="U6" s="29">
        <v>0.12</v>
      </c>
      <c r="V6" s="29">
        <v>0.09</v>
      </c>
      <c r="W6" s="29">
        <v>0.14000000000000001</v>
      </c>
      <c r="X6" s="29">
        <v>0.12</v>
      </c>
      <c r="Y6" s="30">
        <v>0.12</v>
      </c>
      <c r="Z6" s="29">
        <v>0.14000000000000001</v>
      </c>
      <c r="AA6" s="29">
        <v>0.14000000000000001</v>
      </c>
      <c r="AB6" s="29">
        <v>0.14000000000000001</v>
      </c>
      <c r="AC6" s="29">
        <v>0.14000000000000001</v>
      </c>
      <c r="AD6" s="30">
        <v>0.14000000000000001</v>
      </c>
      <c r="AE6" s="29">
        <v>0.18</v>
      </c>
      <c r="AF6" s="29">
        <v>0.18</v>
      </c>
      <c r="AG6" s="29">
        <v>0.18</v>
      </c>
      <c r="AH6" s="29">
        <v>0.14000000000000001</v>
      </c>
      <c r="AI6" s="29">
        <v>0.18</v>
      </c>
      <c r="AJ6" s="30">
        <v>0.14000000000000001</v>
      </c>
      <c r="AK6" s="29">
        <v>0.14000000000000001</v>
      </c>
      <c r="AL6" s="30">
        <v>0.14000000000000001</v>
      </c>
      <c r="AM6" s="30">
        <v>0.14000000000000001</v>
      </c>
      <c r="AN6" s="30">
        <v>0.14000000000000001</v>
      </c>
      <c r="AO6" s="30">
        <v>0.14000000000000001</v>
      </c>
      <c r="AP6" s="31">
        <v>0.14000000000000001</v>
      </c>
      <c r="AQ6" s="31">
        <v>0.14000000000000001</v>
      </c>
      <c r="AR6" s="87">
        <v>0.14000000000000001</v>
      </c>
      <c r="AS6" s="31">
        <v>0.14000000000000001</v>
      </c>
      <c r="AT6" s="31">
        <v>0.14000000000000001</v>
      </c>
    </row>
    <row r="7" spans="1:90" s="23" customFormat="1">
      <c r="A7" s="139"/>
      <c r="B7" s="25" t="s">
        <v>92</v>
      </c>
      <c r="C7" s="25" t="s">
        <v>93</v>
      </c>
      <c r="D7" s="81" t="s">
        <v>51</v>
      </c>
      <c r="E7" s="29">
        <v>0.12</v>
      </c>
      <c r="F7" s="29">
        <v>0.12</v>
      </c>
      <c r="G7" s="29">
        <v>0.12</v>
      </c>
      <c r="H7" s="29">
        <v>0.12</v>
      </c>
      <c r="I7" s="29">
        <v>0.12</v>
      </c>
      <c r="J7" s="29">
        <v>0.12</v>
      </c>
      <c r="K7" s="29">
        <v>0.12</v>
      </c>
      <c r="L7" s="29">
        <v>0.16</v>
      </c>
      <c r="M7" s="29">
        <v>0.16</v>
      </c>
      <c r="N7" s="29">
        <v>0.16</v>
      </c>
      <c r="O7" s="29">
        <v>0.13</v>
      </c>
      <c r="P7" s="29">
        <v>0.13</v>
      </c>
      <c r="Q7" s="29">
        <v>0.13</v>
      </c>
      <c r="R7" s="30">
        <v>0.13</v>
      </c>
      <c r="S7" s="29">
        <v>0.13</v>
      </c>
      <c r="T7" s="29">
        <v>0.13</v>
      </c>
      <c r="U7" s="29">
        <v>0.11</v>
      </c>
      <c r="V7" s="29">
        <v>7.0000000000000007E-2</v>
      </c>
      <c r="W7" s="29">
        <v>0.11</v>
      </c>
      <c r="X7" s="29">
        <v>0.11</v>
      </c>
      <c r="Y7" s="30">
        <v>0.12</v>
      </c>
      <c r="Z7" s="29">
        <v>0.13</v>
      </c>
      <c r="AA7" s="29">
        <v>0.13</v>
      </c>
      <c r="AB7" s="29">
        <v>0.13</v>
      </c>
      <c r="AC7" s="29">
        <v>0.13</v>
      </c>
      <c r="AD7" s="30">
        <v>0.11</v>
      </c>
      <c r="AE7" s="29">
        <v>0.12</v>
      </c>
      <c r="AF7" s="29">
        <v>0.17</v>
      </c>
      <c r="AG7" s="29">
        <v>0.12</v>
      </c>
      <c r="AH7" s="29">
        <v>0.13</v>
      </c>
      <c r="AI7" s="29">
        <v>0.12</v>
      </c>
      <c r="AJ7" s="30">
        <v>0.13</v>
      </c>
      <c r="AK7" s="29">
        <v>0.13</v>
      </c>
      <c r="AL7" s="30">
        <v>0.13</v>
      </c>
      <c r="AM7" s="30">
        <v>0.13</v>
      </c>
      <c r="AN7" s="30">
        <v>0.13</v>
      </c>
      <c r="AO7" s="30">
        <v>0.13</v>
      </c>
      <c r="AP7" s="31">
        <v>0.13</v>
      </c>
      <c r="AQ7" s="31">
        <v>0.13</v>
      </c>
      <c r="AR7" s="87">
        <v>0.13</v>
      </c>
      <c r="AS7" s="31">
        <v>0.13</v>
      </c>
      <c r="AT7" s="31">
        <v>0.13</v>
      </c>
    </row>
    <row r="8" spans="1:90" s="23" customFormat="1">
      <c r="A8" s="139"/>
      <c r="B8" s="25" t="s">
        <v>94</v>
      </c>
      <c r="C8" s="25" t="s">
        <v>95</v>
      </c>
      <c r="D8" s="81" t="s">
        <v>51</v>
      </c>
      <c r="E8" s="29">
        <v>0.14000000000000001</v>
      </c>
      <c r="F8" s="29">
        <v>0.14000000000000001</v>
      </c>
      <c r="G8" s="29">
        <v>0.14000000000000001</v>
      </c>
      <c r="H8" s="29">
        <v>0.14000000000000001</v>
      </c>
      <c r="I8" s="29">
        <v>0.14000000000000001</v>
      </c>
      <c r="J8" s="29">
        <v>0.14000000000000001</v>
      </c>
      <c r="K8" s="29">
        <v>0.14000000000000001</v>
      </c>
      <c r="L8" s="29">
        <v>0.14000000000000001</v>
      </c>
      <c r="M8" s="29">
        <v>0.14000000000000001</v>
      </c>
      <c r="N8" s="29">
        <v>0.14000000000000001</v>
      </c>
      <c r="O8" s="29">
        <v>0.13</v>
      </c>
      <c r="P8" s="29">
        <v>0.13</v>
      </c>
      <c r="Q8" s="29">
        <v>0.13</v>
      </c>
      <c r="R8" s="30">
        <v>0.13</v>
      </c>
      <c r="S8" s="29">
        <v>0.13</v>
      </c>
      <c r="T8" s="29">
        <v>0.09</v>
      </c>
      <c r="U8" s="29">
        <v>0.1</v>
      </c>
      <c r="V8" s="29">
        <v>0.09</v>
      </c>
      <c r="W8" s="29">
        <v>0.09</v>
      </c>
      <c r="X8" s="29">
        <v>0.09</v>
      </c>
      <c r="Y8" s="30">
        <v>0.09</v>
      </c>
      <c r="Z8" s="29">
        <v>0.13</v>
      </c>
      <c r="AA8" s="29">
        <v>0.13</v>
      </c>
      <c r="AB8" s="29">
        <v>0.13</v>
      </c>
      <c r="AC8" s="29">
        <v>0.13</v>
      </c>
      <c r="AD8" s="30">
        <v>0.11</v>
      </c>
      <c r="AE8" s="29">
        <v>7.0000000000000007E-2</v>
      </c>
      <c r="AF8" s="29">
        <v>7.0000000000000007E-2</v>
      </c>
      <c r="AG8" s="29">
        <v>7.0000000000000007E-2</v>
      </c>
      <c r="AH8" s="29">
        <v>0.13</v>
      </c>
      <c r="AI8" s="29">
        <v>7.0000000000000007E-2</v>
      </c>
      <c r="AJ8" s="30">
        <v>0.13</v>
      </c>
      <c r="AK8" s="29">
        <v>0.13</v>
      </c>
      <c r="AL8" s="30">
        <v>0.13</v>
      </c>
      <c r="AM8" s="30">
        <v>0.13</v>
      </c>
      <c r="AN8" s="30">
        <v>0.13</v>
      </c>
      <c r="AO8" s="30">
        <v>0.13</v>
      </c>
      <c r="AP8" s="31">
        <v>0.13</v>
      </c>
      <c r="AQ8" s="31">
        <v>0.13</v>
      </c>
      <c r="AR8" s="87">
        <v>0.13</v>
      </c>
      <c r="AS8" s="31">
        <v>0.13</v>
      </c>
      <c r="AT8" s="31">
        <v>0.13</v>
      </c>
    </row>
    <row r="9" spans="1:90" s="23" customFormat="1">
      <c r="A9" s="139"/>
      <c r="B9" s="25" t="s">
        <v>96</v>
      </c>
      <c r="C9" s="25" t="s">
        <v>97</v>
      </c>
      <c r="D9" s="81" t="s">
        <v>51</v>
      </c>
      <c r="E9" s="29">
        <v>0.1</v>
      </c>
      <c r="F9" s="29">
        <v>0.1</v>
      </c>
      <c r="G9" s="29">
        <v>0.1</v>
      </c>
      <c r="H9" s="29">
        <v>0.1</v>
      </c>
      <c r="I9" s="29">
        <v>0.1</v>
      </c>
      <c r="J9" s="29">
        <v>0.1</v>
      </c>
      <c r="K9" s="29">
        <v>0.1</v>
      </c>
      <c r="L9" s="29">
        <v>0.1</v>
      </c>
      <c r="M9" s="29">
        <v>0.1</v>
      </c>
      <c r="N9" s="29">
        <v>0.1</v>
      </c>
      <c r="O9" s="29">
        <v>0.09</v>
      </c>
      <c r="P9" s="29">
        <v>0.09</v>
      </c>
      <c r="Q9" s="29">
        <v>0.09</v>
      </c>
      <c r="R9" s="30">
        <v>0.09</v>
      </c>
      <c r="S9" s="29">
        <v>0.09</v>
      </c>
      <c r="T9" s="29">
        <v>0.13</v>
      </c>
      <c r="U9" s="29">
        <v>0.13</v>
      </c>
      <c r="V9" s="29">
        <v>0.14000000000000001</v>
      </c>
      <c r="W9" s="29">
        <v>0.14000000000000001</v>
      </c>
      <c r="X9" s="29">
        <v>0.14000000000000001</v>
      </c>
      <c r="Y9" s="30">
        <v>0.14000000000000001</v>
      </c>
      <c r="Z9" s="29">
        <v>0.09</v>
      </c>
      <c r="AA9" s="29">
        <v>0.09</v>
      </c>
      <c r="AB9" s="29">
        <v>0.09</v>
      </c>
      <c r="AC9" s="29">
        <v>0.09</v>
      </c>
      <c r="AD9" s="30">
        <v>0.09</v>
      </c>
      <c r="AE9" s="29">
        <v>0.1</v>
      </c>
      <c r="AF9" s="29">
        <v>0.1</v>
      </c>
      <c r="AG9" s="29">
        <v>0.1</v>
      </c>
      <c r="AH9" s="29">
        <v>0.09</v>
      </c>
      <c r="AI9" s="29">
        <v>0.11</v>
      </c>
      <c r="AJ9" s="30">
        <v>0.09</v>
      </c>
      <c r="AK9" s="29">
        <v>0.09</v>
      </c>
      <c r="AL9" s="30">
        <v>0.09</v>
      </c>
      <c r="AM9" s="30">
        <v>0.09</v>
      </c>
      <c r="AN9" s="30">
        <v>0.09</v>
      </c>
      <c r="AO9" s="30">
        <v>0.09</v>
      </c>
      <c r="AP9" s="31">
        <v>0.09</v>
      </c>
      <c r="AQ9" s="31">
        <v>0.09</v>
      </c>
      <c r="AR9" s="87">
        <v>0.09</v>
      </c>
      <c r="AS9" s="31">
        <v>0.09</v>
      </c>
      <c r="AT9" s="31">
        <v>0.09</v>
      </c>
    </row>
    <row r="10" spans="1:90" s="23" customFormat="1">
      <c r="A10" s="139"/>
      <c r="B10" s="25" t="s">
        <v>98</v>
      </c>
      <c r="C10" s="25" t="s">
        <v>99</v>
      </c>
      <c r="D10" s="81" t="s">
        <v>51</v>
      </c>
      <c r="E10" s="29">
        <v>0.12</v>
      </c>
      <c r="F10" s="29">
        <v>0.12</v>
      </c>
      <c r="G10" s="29">
        <v>0.12</v>
      </c>
      <c r="H10" s="29">
        <v>0.12</v>
      </c>
      <c r="I10" s="29">
        <v>0.12</v>
      </c>
      <c r="J10" s="29">
        <v>0.12</v>
      </c>
      <c r="K10" s="29">
        <v>0.12</v>
      </c>
      <c r="L10" s="29">
        <v>0.12</v>
      </c>
      <c r="M10" s="29">
        <v>0.12</v>
      </c>
      <c r="N10" s="29">
        <v>0.12</v>
      </c>
      <c r="O10" s="29">
        <v>0.14000000000000001</v>
      </c>
      <c r="P10" s="29">
        <v>0.14000000000000001</v>
      </c>
      <c r="Q10" s="29">
        <v>0.14000000000000001</v>
      </c>
      <c r="R10" s="30">
        <v>0.14000000000000001</v>
      </c>
      <c r="S10" s="29">
        <v>0.14000000000000001</v>
      </c>
      <c r="T10" s="29">
        <v>0.14000000000000001</v>
      </c>
      <c r="U10" s="29">
        <v>0.13</v>
      </c>
      <c r="V10" s="29">
        <v>0.09</v>
      </c>
      <c r="W10" s="29">
        <v>0.13</v>
      </c>
      <c r="X10" s="29">
        <v>0.13</v>
      </c>
      <c r="Y10" s="30">
        <v>7.0000000000000007E-2</v>
      </c>
      <c r="Z10" s="29">
        <v>0.14000000000000001</v>
      </c>
      <c r="AA10" s="29">
        <v>0.14000000000000001</v>
      </c>
      <c r="AB10" s="29">
        <v>0.14000000000000001</v>
      </c>
      <c r="AC10" s="29">
        <v>0.14000000000000001</v>
      </c>
      <c r="AD10" s="30">
        <v>0.14000000000000001</v>
      </c>
      <c r="AE10" s="29">
        <v>7.0000000000000007E-2</v>
      </c>
      <c r="AF10" s="29">
        <v>7.0000000000000007E-2</v>
      </c>
      <c r="AG10" s="29">
        <v>7.0000000000000007E-2</v>
      </c>
      <c r="AH10" s="29">
        <v>0.14000000000000001</v>
      </c>
      <c r="AI10" s="29">
        <v>7.0000000000000007E-2</v>
      </c>
      <c r="AJ10" s="30">
        <v>0.14000000000000001</v>
      </c>
      <c r="AK10" s="29">
        <v>0.14000000000000001</v>
      </c>
      <c r="AL10" s="30">
        <v>0.14000000000000001</v>
      </c>
      <c r="AM10" s="30">
        <v>0.14000000000000001</v>
      </c>
      <c r="AN10" s="30">
        <v>0.14000000000000001</v>
      </c>
      <c r="AO10" s="30">
        <v>0.14000000000000001</v>
      </c>
      <c r="AP10" s="31">
        <v>0.14000000000000001</v>
      </c>
      <c r="AQ10" s="31">
        <v>0.14000000000000001</v>
      </c>
      <c r="AR10" s="87">
        <v>0.14000000000000001</v>
      </c>
      <c r="AS10" s="31">
        <v>0.14000000000000001</v>
      </c>
      <c r="AT10" s="31">
        <v>0.14000000000000001</v>
      </c>
    </row>
    <row r="11" spans="1:90" s="23" customFormat="1">
      <c r="A11" s="139"/>
      <c r="B11" s="25" t="s">
        <v>100</v>
      </c>
      <c r="C11" s="25" t="s">
        <v>101</v>
      </c>
      <c r="D11" s="81" t="s">
        <v>51</v>
      </c>
      <c r="E11" s="29">
        <v>0.11</v>
      </c>
      <c r="F11" s="29">
        <v>0.11</v>
      </c>
      <c r="G11" s="29">
        <v>0.11</v>
      </c>
      <c r="H11" s="29">
        <v>0.11</v>
      </c>
      <c r="I11" s="29">
        <v>0.11</v>
      </c>
      <c r="J11" s="29">
        <v>0.11</v>
      </c>
      <c r="K11" s="29">
        <v>0.11</v>
      </c>
      <c r="L11" s="29">
        <v>0.11</v>
      </c>
      <c r="M11" s="29">
        <v>0.11</v>
      </c>
      <c r="N11" s="29">
        <v>0.11</v>
      </c>
      <c r="O11" s="29">
        <v>0.09</v>
      </c>
      <c r="P11" s="29">
        <v>0.09</v>
      </c>
      <c r="Q11" s="29">
        <v>0.09</v>
      </c>
      <c r="R11" s="30">
        <v>0.09</v>
      </c>
      <c r="S11" s="29">
        <v>0.09</v>
      </c>
      <c r="T11" s="29">
        <v>0.09</v>
      </c>
      <c r="U11" s="29">
        <v>0.09</v>
      </c>
      <c r="V11" s="29">
        <v>0.09</v>
      </c>
      <c r="W11" s="29">
        <v>0.09</v>
      </c>
      <c r="X11" s="29">
        <v>0.09</v>
      </c>
      <c r="Y11" s="30">
        <v>0.1</v>
      </c>
      <c r="Z11" s="29">
        <v>0.09</v>
      </c>
      <c r="AA11" s="29">
        <v>0.09</v>
      </c>
      <c r="AB11" s="29">
        <v>0.09</v>
      </c>
      <c r="AC11" s="29">
        <v>0.09</v>
      </c>
      <c r="AD11" s="30">
        <v>0.12</v>
      </c>
      <c r="AE11" s="29">
        <v>0.11</v>
      </c>
      <c r="AF11" s="29">
        <v>0.06</v>
      </c>
      <c r="AG11" s="29">
        <v>0.11</v>
      </c>
      <c r="AH11" s="29">
        <v>0.09</v>
      </c>
      <c r="AI11" s="29">
        <v>0.11</v>
      </c>
      <c r="AJ11" s="30">
        <v>0.09</v>
      </c>
      <c r="AK11" s="29">
        <v>0.09</v>
      </c>
      <c r="AL11" s="30">
        <v>0.09</v>
      </c>
      <c r="AM11" s="30">
        <v>0.09</v>
      </c>
      <c r="AN11" s="30">
        <v>0.09</v>
      </c>
      <c r="AO11" s="30">
        <v>0.09</v>
      </c>
      <c r="AP11" s="31">
        <v>0.09</v>
      </c>
      <c r="AQ11" s="31">
        <v>0.09</v>
      </c>
      <c r="AR11" s="87">
        <v>0.09</v>
      </c>
      <c r="AS11" s="31">
        <v>0.09</v>
      </c>
      <c r="AT11" s="31">
        <v>0.09</v>
      </c>
    </row>
    <row r="12" spans="1:90" s="23" customFormat="1">
      <c r="A12" s="139"/>
      <c r="B12" s="25" t="s">
        <v>102</v>
      </c>
      <c r="C12" s="25" t="s">
        <v>103</v>
      </c>
      <c r="D12" s="81" t="s">
        <v>51</v>
      </c>
      <c r="E12" s="29">
        <v>0.09</v>
      </c>
      <c r="F12" s="29">
        <v>0.09</v>
      </c>
      <c r="G12" s="29">
        <v>0.09</v>
      </c>
      <c r="H12" s="29">
        <v>0.09</v>
      </c>
      <c r="I12" s="29">
        <v>0.09</v>
      </c>
      <c r="J12" s="29">
        <v>0.09</v>
      </c>
      <c r="K12" s="29">
        <v>0.09</v>
      </c>
      <c r="L12" s="29">
        <v>0.09</v>
      </c>
      <c r="M12" s="29">
        <v>0.09</v>
      </c>
      <c r="N12" s="29">
        <v>0.09</v>
      </c>
      <c r="O12" s="29">
        <v>0.12</v>
      </c>
      <c r="P12" s="29">
        <v>0.12</v>
      </c>
      <c r="Q12" s="29">
        <v>0.12</v>
      </c>
      <c r="R12" s="30">
        <v>0.12</v>
      </c>
      <c r="S12" s="29">
        <v>0.12</v>
      </c>
      <c r="T12" s="29">
        <v>0.12</v>
      </c>
      <c r="U12" s="29">
        <v>0.12</v>
      </c>
      <c r="V12" s="29">
        <v>0.09</v>
      </c>
      <c r="W12" s="29">
        <v>0.12</v>
      </c>
      <c r="X12" s="29">
        <v>0.12</v>
      </c>
      <c r="Y12" s="30">
        <v>0.11</v>
      </c>
      <c r="Z12" s="29">
        <v>0.12</v>
      </c>
      <c r="AA12" s="29">
        <v>0.12</v>
      </c>
      <c r="AB12" s="29">
        <v>0.12</v>
      </c>
      <c r="AC12" s="29">
        <v>0.12</v>
      </c>
      <c r="AD12" s="30">
        <v>0.13</v>
      </c>
      <c r="AE12" s="29">
        <v>0.11</v>
      </c>
      <c r="AF12" s="29">
        <v>0.11</v>
      </c>
      <c r="AG12" s="29">
        <v>0.11</v>
      </c>
      <c r="AH12" s="29">
        <v>0.12</v>
      </c>
      <c r="AI12" s="29">
        <v>0.1</v>
      </c>
      <c r="AJ12" s="30">
        <v>0.12</v>
      </c>
      <c r="AK12" s="29">
        <v>0.12</v>
      </c>
      <c r="AL12" s="30">
        <v>0.12</v>
      </c>
      <c r="AM12" s="30">
        <v>0.12</v>
      </c>
      <c r="AN12" s="30">
        <v>0.12</v>
      </c>
      <c r="AO12" s="30">
        <v>0.12</v>
      </c>
      <c r="AP12" s="31">
        <v>0.12</v>
      </c>
      <c r="AQ12" s="31">
        <v>0.12</v>
      </c>
      <c r="AR12" s="87">
        <v>0.12</v>
      </c>
      <c r="AS12" s="31">
        <v>0.12</v>
      </c>
      <c r="AT12" s="31">
        <v>0.12</v>
      </c>
    </row>
    <row r="13" spans="1:90" s="37" customFormat="1">
      <c r="A13" s="38" t="s">
        <v>104</v>
      </c>
      <c r="B13" s="32"/>
      <c r="C13" s="32"/>
      <c r="D13" s="81"/>
      <c r="E13" s="33"/>
      <c r="F13" s="33">
        <v>1</v>
      </c>
      <c r="G13" s="33">
        <v>1</v>
      </c>
      <c r="H13" s="33">
        <v>1</v>
      </c>
      <c r="I13" s="33">
        <v>1</v>
      </c>
      <c r="J13" s="33">
        <v>1</v>
      </c>
      <c r="K13" s="33">
        <v>1</v>
      </c>
      <c r="L13" s="33">
        <v>1</v>
      </c>
      <c r="M13" s="33">
        <v>1</v>
      </c>
      <c r="N13" s="33">
        <v>1</v>
      </c>
      <c r="O13" s="33">
        <v>1</v>
      </c>
      <c r="P13" s="33">
        <v>1</v>
      </c>
      <c r="Q13" s="33">
        <v>1</v>
      </c>
      <c r="R13" s="33">
        <v>1</v>
      </c>
      <c r="S13" s="34">
        <v>1</v>
      </c>
      <c r="T13" s="34">
        <v>1</v>
      </c>
      <c r="U13" s="34">
        <v>1</v>
      </c>
      <c r="V13" s="34">
        <v>0.99999999999999989</v>
      </c>
      <c r="W13" s="34">
        <v>1</v>
      </c>
      <c r="X13" s="34">
        <v>1</v>
      </c>
      <c r="Y13" s="34">
        <v>1</v>
      </c>
      <c r="Z13" s="34">
        <v>1</v>
      </c>
      <c r="AA13" s="34">
        <v>1</v>
      </c>
      <c r="AB13" s="34">
        <v>1</v>
      </c>
      <c r="AC13" s="34">
        <v>1</v>
      </c>
      <c r="AD13" s="33">
        <v>1</v>
      </c>
      <c r="AE13" s="33">
        <v>1</v>
      </c>
      <c r="AF13" s="33">
        <v>0.99999999999999989</v>
      </c>
      <c r="AG13" s="33">
        <v>1</v>
      </c>
      <c r="AH13" s="33">
        <v>1</v>
      </c>
      <c r="AI13" s="33">
        <v>1</v>
      </c>
      <c r="AJ13" s="34">
        <v>1</v>
      </c>
      <c r="AK13" s="34">
        <v>1</v>
      </c>
      <c r="AL13" s="35">
        <v>1</v>
      </c>
      <c r="AM13" s="35">
        <v>1</v>
      </c>
      <c r="AN13" s="35">
        <v>1</v>
      </c>
      <c r="AO13" s="35">
        <v>1</v>
      </c>
      <c r="AP13" s="36">
        <v>1</v>
      </c>
      <c r="AQ13" s="36">
        <v>1</v>
      </c>
      <c r="AR13" s="88">
        <v>1</v>
      </c>
      <c r="AS13" s="36">
        <v>1</v>
      </c>
      <c r="AT13" s="36">
        <v>1</v>
      </c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</row>
    <row r="14" spans="1:90" s="23" customFormat="1">
      <c r="A14" s="139" t="s">
        <v>53</v>
      </c>
      <c r="B14" s="25" t="s">
        <v>105</v>
      </c>
      <c r="C14" s="25" t="s">
        <v>106</v>
      </c>
      <c r="D14" s="81" t="s">
        <v>51</v>
      </c>
      <c r="E14" s="29">
        <v>0.33</v>
      </c>
      <c r="F14" s="29">
        <v>0.33</v>
      </c>
      <c r="G14" s="29">
        <v>0.33</v>
      </c>
      <c r="H14" s="29">
        <v>0.33</v>
      </c>
      <c r="I14" s="29">
        <v>0.33</v>
      </c>
      <c r="J14" s="29">
        <v>0.33</v>
      </c>
      <c r="K14" s="29">
        <v>0.33</v>
      </c>
      <c r="L14" s="29">
        <v>0.33</v>
      </c>
      <c r="M14" s="29">
        <v>0.33</v>
      </c>
      <c r="N14" s="29">
        <v>0.33</v>
      </c>
      <c r="O14" s="29">
        <v>0.33</v>
      </c>
      <c r="P14" s="29">
        <v>0.33</v>
      </c>
      <c r="Q14" s="29">
        <v>0.33</v>
      </c>
      <c r="R14" s="30">
        <v>0.33</v>
      </c>
      <c r="S14" s="29">
        <v>0.33</v>
      </c>
      <c r="T14" s="29">
        <v>0.33</v>
      </c>
      <c r="U14" s="29">
        <v>0.33</v>
      </c>
      <c r="V14" s="29">
        <v>0.45</v>
      </c>
      <c r="W14" s="29">
        <v>0.45</v>
      </c>
      <c r="X14" s="29">
        <v>0.65</v>
      </c>
      <c r="Y14" s="30">
        <v>0.65</v>
      </c>
      <c r="Z14" s="29">
        <v>0.45</v>
      </c>
      <c r="AA14" s="29">
        <v>0.45</v>
      </c>
      <c r="AB14" s="29">
        <v>0.45</v>
      </c>
      <c r="AC14" s="30">
        <v>0.45</v>
      </c>
      <c r="AD14" s="30">
        <v>0.45</v>
      </c>
      <c r="AE14" s="29">
        <v>0.52</v>
      </c>
      <c r="AF14" s="29">
        <v>0.52</v>
      </c>
      <c r="AG14" s="29">
        <v>0.52</v>
      </c>
      <c r="AH14" s="29">
        <v>0.52</v>
      </c>
      <c r="AI14" s="29">
        <v>0.52</v>
      </c>
      <c r="AJ14" s="30">
        <v>0.35</v>
      </c>
      <c r="AK14" s="29">
        <v>0.48</v>
      </c>
      <c r="AL14" s="30">
        <v>0.48</v>
      </c>
      <c r="AM14" s="30">
        <v>0.48</v>
      </c>
      <c r="AN14" s="30">
        <v>0.48</v>
      </c>
      <c r="AO14" s="30">
        <v>0.48</v>
      </c>
      <c r="AP14" s="31">
        <v>0.48</v>
      </c>
      <c r="AQ14" s="31">
        <v>0.48</v>
      </c>
      <c r="AR14" s="87">
        <v>0.48</v>
      </c>
      <c r="AS14" s="31">
        <v>0.48</v>
      </c>
      <c r="AT14" s="31">
        <v>0.48</v>
      </c>
    </row>
    <row r="15" spans="1:90" s="23" customFormat="1">
      <c r="A15" s="139"/>
      <c r="B15" s="25" t="s">
        <v>107</v>
      </c>
      <c r="C15" s="25" t="s">
        <v>108</v>
      </c>
      <c r="D15" s="81" t="s">
        <v>51</v>
      </c>
      <c r="E15" s="29">
        <v>0.25</v>
      </c>
      <c r="F15" s="29">
        <v>0.25</v>
      </c>
      <c r="G15" s="29">
        <v>0.25</v>
      </c>
      <c r="H15" s="29">
        <v>0.25</v>
      </c>
      <c r="I15" s="29">
        <v>0.25</v>
      </c>
      <c r="J15" s="29">
        <v>0.25</v>
      </c>
      <c r="K15" s="29">
        <v>0.25</v>
      </c>
      <c r="L15" s="29">
        <v>0.25</v>
      </c>
      <c r="M15" s="29">
        <v>0.25</v>
      </c>
      <c r="N15" s="29">
        <v>0.25</v>
      </c>
      <c r="O15" s="29">
        <v>0.25</v>
      </c>
      <c r="P15" s="29">
        <v>0.25</v>
      </c>
      <c r="Q15" s="29">
        <v>0.25</v>
      </c>
      <c r="R15" s="30">
        <v>0.25</v>
      </c>
      <c r="S15" s="29">
        <v>0.25</v>
      </c>
      <c r="T15" s="29">
        <v>0.25</v>
      </c>
      <c r="U15" s="29">
        <v>0.25</v>
      </c>
      <c r="V15" s="29">
        <v>0.22</v>
      </c>
      <c r="W15" s="29">
        <v>0.22</v>
      </c>
      <c r="X15" s="29">
        <v>0.13</v>
      </c>
      <c r="Y15" s="30">
        <v>0.13</v>
      </c>
      <c r="Z15" s="29">
        <v>0.22</v>
      </c>
      <c r="AA15" s="29">
        <v>0.22</v>
      </c>
      <c r="AB15" s="29">
        <v>0.22</v>
      </c>
      <c r="AC15" s="30">
        <v>0.22</v>
      </c>
      <c r="AD15" s="30">
        <v>0.22</v>
      </c>
      <c r="AE15" s="29">
        <v>0.18</v>
      </c>
      <c r="AF15" s="29">
        <v>0.18</v>
      </c>
      <c r="AG15" s="29">
        <v>0.18</v>
      </c>
      <c r="AH15" s="29">
        <v>0.18</v>
      </c>
      <c r="AI15" s="29">
        <v>0.18</v>
      </c>
      <c r="AJ15" s="30">
        <v>0.27</v>
      </c>
      <c r="AK15" s="29">
        <v>0.2</v>
      </c>
      <c r="AL15" s="30">
        <v>0.2</v>
      </c>
      <c r="AM15" s="30">
        <v>0.2</v>
      </c>
      <c r="AN15" s="30">
        <v>0.2</v>
      </c>
      <c r="AO15" s="30">
        <v>0.2</v>
      </c>
      <c r="AP15" s="31">
        <v>0.2</v>
      </c>
      <c r="AQ15" s="31">
        <v>0.2</v>
      </c>
      <c r="AR15" s="87">
        <v>0.2</v>
      </c>
      <c r="AS15" s="31">
        <v>0.2</v>
      </c>
      <c r="AT15" s="31">
        <v>0.2</v>
      </c>
    </row>
    <row r="16" spans="1:90" s="23" customFormat="1">
      <c r="A16" s="139"/>
      <c r="B16" s="25" t="s">
        <v>109</v>
      </c>
      <c r="C16" s="25" t="s">
        <v>110</v>
      </c>
      <c r="D16" s="81" t="s">
        <v>51</v>
      </c>
      <c r="E16" s="29">
        <v>0.2</v>
      </c>
      <c r="F16" s="29">
        <v>0.2</v>
      </c>
      <c r="G16" s="29">
        <v>0.2</v>
      </c>
      <c r="H16" s="29">
        <v>0.2</v>
      </c>
      <c r="I16" s="29">
        <v>0.2</v>
      </c>
      <c r="J16" s="29">
        <v>0.2</v>
      </c>
      <c r="K16" s="29">
        <v>0.2</v>
      </c>
      <c r="L16" s="29">
        <v>0.2</v>
      </c>
      <c r="M16" s="29">
        <v>0.2</v>
      </c>
      <c r="N16" s="29">
        <v>0.2</v>
      </c>
      <c r="O16" s="29">
        <v>0.2</v>
      </c>
      <c r="P16" s="29">
        <v>0.2</v>
      </c>
      <c r="Q16" s="29">
        <v>0.2</v>
      </c>
      <c r="R16" s="29">
        <v>0.2</v>
      </c>
      <c r="S16" s="29">
        <v>0.2</v>
      </c>
      <c r="T16" s="29">
        <v>0.2</v>
      </c>
      <c r="U16" s="29">
        <v>0.2</v>
      </c>
      <c r="V16" s="29">
        <v>0.15</v>
      </c>
      <c r="W16" s="29">
        <v>0.15</v>
      </c>
      <c r="X16" s="29">
        <v>0.1</v>
      </c>
      <c r="Y16" s="30">
        <v>0.1</v>
      </c>
      <c r="Z16" s="29">
        <v>0.15</v>
      </c>
      <c r="AA16" s="29">
        <v>0.15</v>
      </c>
      <c r="AB16" s="29">
        <v>0.15</v>
      </c>
      <c r="AC16" s="30">
        <v>0.15</v>
      </c>
      <c r="AD16" s="30">
        <v>0.15</v>
      </c>
      <c r="AE16" s="29">
        <v>0.15</v>
      </c>
      <c r="AF16" s="29">
        <v>0.15</v>
      </c>
      <c r="AG16" s="29">
        <v>0.15</v>
      </c>
      <c r="AH16" s="29">
        <v>0.15</v>
      </c>
      <c r="AI16" s="29">
        <v>0.15</v>
      </c>
      <c r="AJ16" s="30">
        <v>0.18</v>
      </c>
      <c r="AK16" s="29">
        <v>0.13</v>
      </c>
      <c r="AL16" s="30">
        <v>0.13</v>
      </c>
      <c r="AM16" s="30">
        <v>0.13</v>
      </c>
      <c r="AN16" s="30">
        <v>0.13</v>
      </c>
      <c r="AO16" s="30">
        <v>0.13</v>
      </c>
      <c r="AP16" s="31">
        <v>0.13</v>
      </c>
      <c r="AQ16" s="31">
        <v>0.13</v>
      </c>
      <c r="AR16" s="87">
        <v>0.13</v>
      </c>
      <c r="AS16" s="31">
        <v>0.13</v>
      </c>
      <c r="AT16" s="31">
        <v>0.13</v>
      </c>
    </row>
    <row r="17" spans="1:90" s="23" customFormat="1">
      <c r="A17" s="139"/>
      <c r="B17" s="25" t="s">
        <v>111</v>
      </c>
      <c r="C17" s="25" t="s">
        <v>112</v>
      </c>
      <c r="D17" s="81" t="s">
        <v>51</v>
      </c>
      <c r="E17" s="29">
        <v>0.22</v>
      </c>
      <c r="F17" s="29">
        <v>0.22</v>
      </c>
      <c r="G17" s="29">
        <v>0.22</v>
      </c>
      <c r="H17" s="29">
        <v>0.22</v>
      </c>
      <c r="I17" s="29">
        <v>0.22</v>
      </c>
      <c r="J17" s="29">
        <v>0.22</v>
      </c>
      <c r="K17" s="29">
        <v>0.22</v>
      </c>
      <c r="L17" s="29">
        <v>0.22</v>
      </c>
      <c r="M17" s="29">
        <v>0.22</v>
      </c>
      <c r="N17" s="29">
        <v>0.22</v>
      </c>
      <c r="O17" s="29">
        <v>0.22</v>
      </c>
      <c r="P17" s="29">
        <v>0.22</v>
      </c>
      <c r="Q17" s="29">
        <v>0.22</v>
      </c>
      <c r="R17" s="29">
        <v>0.22</v>
      </c>
      <c r="S17" s="29">
        <v>0.22</v>
      </c>
      <c r="T17" s="29">
        <v>0.22</v>
      </c>
      <c r="U17" s="29">
        <v>0.22</v>
      </c>
      <c r="V17" s="29">
        <v>0.18</v>
      </c>
      <c r="W17" s="29">
        <v>0.18</v>
      </c>
      <c r="X17" s="29">
        <v>0.12</v>
      </c>
      <c r="Y17" s="30">
        <v>0.12</v>
      </c>
      <c r="Z17" s="29">
        <v>0.18</v>
      </c>
      <c r="AA17" s="29">
        <v>0.18</v>
      </c>
      <c r="AB17" s="29">
        <v>0.18</v>
      </c>
      <c r="AC17" s="30">
        <v>0.18</v>
      </c>
      <c r="AD17" s="30">
        <v>0.18</v>
      </c>
      <c r="AE17" s="29">
        <v>0.15</v>
      </c>
      <c r="AF17" s="29">
        <v>0.15</v>
      </c>
      <c r="AG17" s="29">
        <v>0.15</v>
      </c>
      <c r="AH17" s="29">
        <v>0.15</v>
      </c>
      <c r="AI17" s="29">
        <v>0.15</v>
      </c>
      <c r="AJ17" s="30">
        <v>0.2</v>
      </c>
      <c r="AK17" s="29">
        <v>0.19</v>
      </c>
      <c r="AL17" s="30">
        <v>0.19</v>
      </c>
      <c r="AM17" s="30">
        <v>0.19</v>
      </c>
      <c r="AN17" s="30">
        <v>0.19</v>
      </c>
      <c r="AO17" s="30">
        <v>0.19</v>
      </c>
      <c r="AP17" s="31">
        <v>0.19</v>
      </c>
      <c r="AQ17" s="31">
        <v>0.19</v>
      </c>
      <c r="AR17" s="87">
        <v>0.19</v>
      </c>
      <c r="AS17" s="31">
        <v>0.19</v>
      </c>
      <c r="AT17" s="31">
        <v>0.19</v>
      </c>
    </row>
    <row r="18" spans="1:90" s="37" customFormat="1">
      <c r="A18" s="38" t="s">
        <v>104</v>
      </c>
      <c r="B18" s="32"/>
      <c r="C18" s="32"/>
      <c r="D18" s="81"/>
      <c r="E18" s="33">
        <v>1</v>
      </c>
      <c r="F18" s="33">
        <v>1</v>
      </c>
      <c r="G18" s="33">
        <v>1</v>
      </c>
      <c r="H18" s="33">
        <v>1</v>
      </c>
      <c r="I18" s="33">
        <v>1</v>
      </c>
      <c r="J18" s="33">
        <v>1</v>
      </c>
      <c r="K18" s="33">
        <v>1</v>
      </c>
      <c r="L18" s="33">
        <v>1</v>
      </c>
      <c r="M18" s="33">
        <v>1</v>
      </c>
      <c r="N18" s="33">
        <v>1</v>
      </c>
      <c r="O18" s="33">
        <v>1</v>
      </c>
      <c r="P18" s="33">
        <v>1</v>
      </c>
      <c r="Q18" s="33">
        <v>1</v>
      </c>
      <c r="R18" s="33">
        <v>1</v>
      </c>
      <c r="S18" s="34">
        <v>1</v>
      </c>
      <c r="T18" s="34">
        <v>1</v>
      </c>
      <c r="U18" s="34">
        <v>1</v>
      </c>
      <c r="V18" s="34">
        <v>1</v>
      </c>
      <c r="W18" s="34">
        <v>1</v>
      </c>
      <c r="X18" s="34">
        <v>1</v>
      </c>
      <c r="Y18" s="34">
        <v>1</v>
      </c>
      <c r="Z18" s="34">
        <v>1</v>
      </c>
      <c r="AA18" s="34">
        <v>1</v>
      </c>
      <c r="AB18" s="34">
        <v>1</v>
      </c>
      <c r="AC18" s="34">
        <v>1</v>
      </c>
      <c r="AD18" s="33">
        <v>1</v>
      </c>
      <c r="AE18" s="33">
        <v>1</v>
      </c>
      <c r="AF18" s="33">
        <v>1</v>
      </c>
      <c r="AG18" s="33">
        <v>1</v>
      </c>
      <c r="AH18" s="34">
        <v>1</v>
      </c>
      <c r="AI18" s="34">
        <v>1</v>
      </c>
      <c r="AJ18" s="34">
        <v>1</v>
      </c>
      <c r="AK18" s="34">
        <v>1</v>
      </c>
      <c r="AL18" s="35">
        <v>1</v>
      </c>
      <c r="AM18" s="35">
        <v>1</v>
      </c>
      <c r="AN18" s="35">
        <v>1</v>
      </c>
      <c r="AO18" s="35">
        <v>1</v>
      </c>
      <c r="AP18" s="36">
        <v>1</v>
      </c>
      <c r="AQ18" s="36">
        <v>1</v>
      </c>
      <c r="AR18" s="88">
        <v>1</v>
      </c>
      <c r="AS18" s="36">
        <v>1</v>
      </c>
      <c r="AT18" s="36">
        <v>1</v>
      </c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</row>
    <row r="19" spans="1:90" s="37" customFormat="1">
      <c r="A19" s="142" t="s">
        <v>205</v>
      </c>
      <c r="B19" s="52" t="s">
        <v>206</v>
      </c>
      <c r="C19" s="52" t="s">
        <v>207</v>
      </c>
      <c r="D19" s="81" t="s">
        <v>51</v>
      </c>
      <c r="E19" s="53">
        <v>0.31</v>
      </c>
      <c r="F19" s="53">
        <v>0.31</v>
      </c>
      <c r="G19" s="53">
        <v>0.31</v>
      </c>
      <c r="H19" s="53">
        <v>0.31</v>
      </c>
      <c r="I19" s="53">
        <v>0.31</v>
      </c>
      <c r="J19" s="53">
        <v>0.31</v>
      </c>
      <c r="K19" s="53">
        <v>0.31</v>
      </c>
      <c r="L19" s="53">
        <v>0.31</v>
      </c>
      <c r="M19" s="53">
        <v>0.31</v>
      </c>
      <c r="N19" s="53">
        <v>0.31</v>
      </c>
      <c r="O19" s="53">
        <v>0.31</v>
      </c>
      <c r="P19" s="53">
        <v>0.31</v>
      </c>
      <c r="Q19" s="53">
        <v>0.4</v>
      </c>
      <c r="R19" s="48">
        <v>0.31</v>
      </c>
      <c r="S19" s="53">
        <v>0.31</v>
      </c>
      <c r="T19" s="53">
        <v>0.31</v>
      </c>
      <c r="U19" s="53">
        <v>0.37</v>
      </c>
      <c r="V19" s="53">
        <v>0.6</v>
      </c>
      <c r="W19" s="53">
        <v>0.6</v>
      </c>
      <c r="X19" s="53">
        <v>0.5</v>
      </c>
      <c r="Y19" s="48">
        <v>0.4</v>
      </c>
      <c r="Z19" s="53">
        <v>0.4</v>
      </c>
      <c r="AA19" s="53">
        <v>0.4</v>
      </c>
      <c r="AB19" s="53">
        <v>0.4</v>
      </c>
      <c r="AC19" s="48">
        <v>0.5</v>
      </c>
      <c r="AD19" s="48">
        <v>0.31</v>
      </c>
      <c r="AE19" s="53">
        <v>0.5</v>
      </c>
      <c r="AF19" s="53">
        <v>0.4</v>
      </c>
      <c r="AG19" s="53">
        <v>0.5</v>
      </c>
      <c r="AH19" s="53">
        <v>0.5</v>
      </c>
      <c r="AI19" s="53">
        <v>0.31</v>
      </c>
      <c r="AJ19" s="48">
        <v>0.31</v>
      </c>
      <c r="AK19" s="53">
        <v>0.31</v>
      </c>
      <c r="AL19" s="48">
        <v>0.31</v>
      </c>
      <c r="AM19" s="48">
        <v>0.31</v>
      </c>
      <c r="AN19" s="48">
        <v>0.31</v>
      </c>
      <c r="AO19" s="48">
        <v>0.31</v>
      </c>
      <c r="AP19" s="49">
        <v>0.31</v>
      </c>
      <c r="AQ19" s="49">
        <v>0.31</v>
      </c>
      <c r="AR19" s="89">
        <v>0.31</v>
      </c>
      <c r="AS19" s="49">
        <v>0.31</v>
      </c>
      <c r="AT19" s="49">
        <v>0.31</v>
      </c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</row>
    <row r="20" spans="1:90" s="37" customFormat="1">
      <c r="A20" s="142"/>
      <c r="B20" s="52" t="s">
        <v>208</v>
      </c>
      <c r="C20" s="52" t="s">
        <v>209</v>
      </c>
      <c r="D20" s="81" t="s">
        <v>51</v>
      </c>
      <c r="E20" s="53">
        <v>0.27</v>
      </c>
      <c r="F20" s="53">
        <v>0.27</v>
      </c>
      <c r="G20" s="53">
        <v>0.27</v>
      </c>
      <c r="H20" s="53">
        <v>0.27</v>
      </c>
      <c r="I20" s="53">
        <v>0.31</v>
      </c>
      <c r="J20" s="53">
        <v>0.27</v>
      </c>
      <c r="K20" s="53">
        <v>0.27</v>
      </c>
      <c r="L20" s="53">
        <v>0.27</v>
      </c>
      <c r="M20" s="53">
        <v>0.27</v>
      </c>
      <c r="N20" s="53">
        <v>0.27</v>
      </c>
      <c r="O20" s="53">
        <v>0.27</v>
      </c>
      <c r="P20" s="53">
        <v>0.27</v>
      </c>
      <c r="Q20" s="53">
        <v>0.25</v>
      </c>
      <c r="R20" s="48">
        <v>0.27</v>
      </c>
      <c r="S20" s="53">
        <v>0.27</v>
      </c>
      <c r="T20" s="53">
        <v>0.27</v>
      </c>
      <c r="U20" s="53">
        <v>0.3</v>
      </c>
      <c r="V20" s="53">
        <v>0.2</v>
      </c>
      <c r="W20" s="53">
        <v>0.15</v>
      </c>
      <c r="X20" s="53">
        <v>0.2</v>
      </c>
      <c r="Y20" s="48">
        <v>0.2</v>
      </c>
      <c r="Z20" s="53">
        <v>0.27</v>
      </c>
      <c r="AA20" s="53">
        <v>0.27</v>
      </c>
      <c r="AB20" s="53">
        <v>0.27</v>
      </c>
      <c r="AC20" s="48">
        <v>0.2</v>
      </c>
      <c r="AD20" s="48">
        <v>0.27</v>
      </c>
      <c r="AE20" s="53">
        <v>0.2</v>
      </c>
      <c r="AF20" s="53">
        <v>0.25</v>
      </c>
      <c r="AG20" s="53">
        <v>0.2</v>
      </c>
      <c r="AH20" s="53">
        <v>0.2</v>
      </c>
      <c r="AI20" s="53">
        <v>0.27</v>
      </c>
      <c r="AJ20" s="48">
        <v>0.27</v>
      </c>
      <c r="AK20" s="53">
        <v>0.27</v>
      </c>
      <c r="AL20" s="48">
        <v>0.27</v>
      </c>
      <c r="AM20" s="48">
        <v>0.27</v>
      </c>
      <c r="AN20" s="48">
        <v>0.27</v>
      </c>
      <c r="AO20" s="48">
        <v>0.27</v>
      </c>
      <c r="AP20" s="49">
        <v>0.27</v>
      </c>
      <c r="AQ20" s="49">
        <v>0.27</v>
      </c>
      <c r="AR20" s="89">
        <v>0.27</v>
      </c>
      <c r="AS20" s="49">
        <v>0.27</v>
      </c>
      <c r="AT20" s="49">
        <v>0.27</v>
      </c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</row>
    <row r="21" spans="1:90" s="37" customFormat="1">
      <c r="A21" s="142"/>
      <c r="B21" s="47" t="s">
        <v>210</v>
      </c>
      <c r="C21" s="47" t="s">
        <v>211</v>
      </c>
      <c r="D21" s="81" t="s">
        <v>51</v>
      </c>
      <c r="E21" s="53">
        <v>0.19</v>
      </c>
      <c r="F21" s="53">
        <v>0.19</v>
      </c>
      <c r="G21" s="53">
        <v>0.19</v>
      </c>
      <c r="H21" s="53">
        <v>0.19</v>
      </c>
      <c r="I21" s="53">
        <v>0.15</v>
      </c>
      <c r="J21" s="53">
        <v>0.19</v>
      </c>
      <c r="K21" s="53">
        <v>0.19</v>
      </c>
      <c r="L21" s="53">
        <v>0.19</v>
      </c>
      <c r="M21" s="53">
        <v>0.19</v>
      </c>
      <c r="N21" s="53">
        <v>0.19</v>
      </c>
      <c r="O21" s="53">
        <v>0.19</v>
      </c>
      <c r="P21" s="53">
        <v>0.19</v>
      </c>
      <c r="Q21" s="53">
        <v>0.12</v>
      </c>
      <c r="R21" s="48">
        <v>0.19</v>
      </c>
      <c r="S21" s="53">
        <v>0.19</v>
      </c>
      <c r="T21" s="53">
        <v>0.19</v>
      </c>
      <c r="U21" s="53">
        <v>0.1</v>
      </c>
      <c r="V21" s="53">
        <v>0</v>
      </c>
      <c r="W21" s="53">
        <v>0.1</v>
      </c>
      <c r="X21" s="53">
        <v>0.1</v>
      </c>
      <c r="Y21" s="48">
        <v>0.2</v>
      </c>
      <c r="Z21" s="53">
        <v>0.1</v>
      </c>
      <c r="AA21" s="53">
        <v>0.1</v>
      </c>
      <c r="AB21" s="53">
        <v>0.1</v>
      </c>
      <c r="AC21" s="48">
        <v>0.1</v>
      </c>
      <c r="AD21" s="48">
        <v>0.19</v>
      </c>
      <c r="AE21" s="53">
        <v>0.1</v>
      </c>
      <c r="AF21" s="53">
        <v>0.15</v>
      </c>
      <c r="AG21" s="53">
        <v>0.1</v>
      </c>
      <c r="AH21" s="53">
        <v>0.1</v>
      </c>
      <c r="AI21" s="53">
        <v>0.19</v>
      </c>
      <c r="AJ21" s="48">
        <v>0.19</v>
      </c>
      <c r="AK21" s="53">
        <v>0.19</v>
      </c>
      <c r="AL21" s="48">
        <v>0.19</v>
      </c>
      <c r="AM21" s="48">
        <v>0.19</v>
      </c>
      <c r="AN21" s="48">
        <v>0.19</v>
      </c>
      <c r="AO21" s="48">
        <v>0.19</v>
      </c>
      <c r="AP21" s="49">
        <v>0.19</v>
      </c>
      <c r="AQ21" s="49">
        <v>0.19</v>
      </c>
      <c r="AR21" s="89">
        <v>0.19</v>
      </c>
      <c r="AS21" s="49">
        <v>0.19</v>
      </c>
      <c r="AT21" s="49">
        <v>0.19</v>
      </c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</row>
    <row r="22" spans="1:90" s="37" customFormat="1">
      <c r="A22" s="142"/>
      <c r="B22" s="52" t="s">
        <v>212</v>
      </c>
      <c r="C22" s="52" t="s">
        <v>213</v>
      </c>
      <c r="D22" s="81" t="s">
        <v>51</v>
      </c>
      <c r="E22" s="53">
        <v>0.23</v>
      </c>
      <c r="F22" s="53">
        <v>0.23</v>
      </c>
      <c r="G22" s="53">
        <v>0.23</v>
      </c>
      <c r="H22" s="53">
        <v>0.23</v>
      </c>
      <c r="I22" s="53">
        <v>0.23</v>
      </c>
      <c r="J22" s="53">
        <v>0.23</v>
      </c>
      <c r="K22" s="53">
        <v>0.23</v>
      </c>
      <c r="L22" s="53">
        <v>0.23</v>
      </c>
      <c r="M22" s="53">
        <v>0.23</v>
      </c>
      <c r="N22" s="53">
        <v>0.23</v>
      </c>
      <c r="O22" s="53">
        <v>0.23</v>
      </c>
      <c r="P22" s="53">
        <v>0.23</v>
      </c>
      <c r="Q22" s="53">
        <v>0.23</v>
      </c>
      <c r="R22" s="48">
        <v>0.23</v>
      </c>
      <c r="S22" s="53">
        <v>0.23</v>
      </c>
      <c r="T22" s="53">
        <v>0.23</v>
      </c>
      <c r="U22" s="53">
        <v>0.23</v>
      </c>
      <c r="V22" s="53">
        <v>0.2</v>
      </c>
      <c r="W22" s="53">
        <v>0.15</v>
      </c>
      <c r="X22" s="53">
        <v>0.2</v>
      </c>
      <c r="Y22" s="48">
        <v>0.2</v>
      </c>
      <c r="Z22" s="53">
        <v>0.23</v>
      </c>
      <c r="AA22" s="53">
        <v>0.23</v>
      </c>
      <c r="AB22" s="53">
        <v>0.23</v>
      </c>
      <c r="AC22" s="48">
        <v>0.2</v>
      </c>
      <c r="AD22" s="48">
        <v>0.23</v>
      </c>
      <c r="AE22" s="53">
        <v>0.2</v>
      </c>
      <c r="AF22" s="53">
        <v>0.2</v>
      </c>
      <c r="AG22" s="53">
        <v>0.2</v>
      </c>
      <c r="AH22" s="53">
        <v>0.2</v>
      </c>
      <c r="AI22" s="53">
        <v>0.23</v>
      </c>
      <c r="AJ22" s="48">
        <v>0.23</v>
      </c>
      <c r="AK22" s="53">
        <v>0.23</v>
      </c>
      <c r="AL22" s="48">
        <v>0.23</v>
      </c>
      <c r="AM22" s="48">
        <v>0.23</v>
      </c>
      <c r="AN22" s="48">
        <v>0.23</v>
      </c>
      <c r="AO22" s="48">
        <v>0.23</v>
      </c>
      <c r="AP22" s="49">
        <v>0.23</v>
      </c>
      <c r="AQ22" s="49">
        <v>0.23</v>
      </c>
      <c r="AR22" s="89">
        <v>0.23</v>
      </c>
      <c r="AS22" s="49">
        <v>0.23</v>
      </c>
      <c r="AT22" s="49">
        <v>0.23</v>
      </c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</row>
    <row r="23" spans="1:90" s="37" customFormat="1">
      <c r="A23" s="54" t="s">
        <v>104</v>
      </c>
      <c r="B23" s="54"/>
      <c r="C23" s="54"/>
      <c r="D23" s="82"/>
      <c r="E23" s="55">
        <v>1</v>
      </c>
      <c r="F23" s="55">
        <v>1</v>
      </c>
      <c r="G23" s="55">
        <v>1</v>
      </c>
      <c r="H23" s="55">
        <v>1</v>
      </c>
      <c r="I23" s="55">
        <v>1</v>
      </c>
      <c r="J23" s="55">
        <v>1</v>
      </c>
      <c r="K23" s="55">
        <v>1</v>
      </c>
      <c r="L23" s="55">
        <v>1</v>
      </c>
      <c r="M23" s="55">
        <v>1</v>
      </c>
      <c r="N23" s="55">
        <v>1</v>
      </c>
      <c r="O23" s="55">
        <v>1</v>
      </c>
      <c r="P23" s="55">
        <v>1</v>
      </c>
      <c r="Q23" s="55">
        <v>1</v>
      </c>
      <c r="R23" s="55">
        <v>1</v>
      </c>
      <c r="S23" s="55">
        <v>1</v>
      </c>
      <c r="T23" s="55">
        <v>1</v>
      </c>
      <c r="U23" s="55">
        <v>0.99999999999999989</v>
      </c>
      <c r="V23" s="55">
        <v>1</v>
      </c>
      <c r="W23" s="55">
        <v>1</v>
      </c>
      <c r="X23" s="55">
        <v>1</v>
      </c>
      <c r="Y23" s="55">
        <v>1</v>
      </c>
      <c r="Z23" s="55">
        <v>1</v>
      </c>
      <c r="AA23" s="55">
        <v>1</v>
      </c>
      <c r="AB23" s="55">
        <v>1</v>
      </c>
      <c r="AC23" s="55">
        <v>1</v>
      </c>
      <c r="AD23" s="55">
        <v>1</v>
      </c>
      <c r="AE23" s="55">
        <v>1</v>
      </c>
      <c r="AF23" s="55">
        <v>1</v>
      </c>
      <c r="AG23" s="55">
        <v>1</v>
      </c>
      <c r="AH23" s="55">
        <v>1</v>
      </c>
      <c r="AI23" s="55">
        <v>1</v>
      </c>
      <c r="AJ23" s="55">
        <v>1</v>
      </c>
      <c r="AK23" s="55">
        <v>1</v>
      </c>
      <c r="AL23" s="56">
        <v>1</v>
      </c>
      <c r="AM23" s="56">
        <v>1</v>
      </c>
      <c r="AN23" s="56">
        <v>1</v>
      </c>
      <c r="AO23" s="56">
        <v>1</v>
      </c>
      <c r="AP23" s="57">
        <v>1</v>
      </c>
      <c r="AQ23" s="57">
        <v>1</v>
      </c>
      <c r="AR23" s="90">
        <v>1</v>
      </c>
      <c r="AS23" s="57">
        <v>1</v>
      </c>
      <c r="AT23" s="57">
        <v>1</v>
      </c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</row>
    <row r="24" spans="1:90" s="37" customFormat="1">
      <c r="A24" s="143" t="s">
        <v>55</v>
      </c>
      <c r="B24" s="47" t="s">
        <v>189</v>
      </c>
      <c r="C24" s="47" t="s">
        <v>190</v>
      </c>
      <c r="D24" s="81" t="s">
        <v>51</v>
      </c>
      <c r="E24" s="48">
        <v>0.15</v>
      </c>
      <c r="F24" s="48">
        <v>0.15</v>
      </c>
      <c r="G24" s="48">
        <v>0.15</v>
      </c>
      <c r="H24" s="48">
        <v>0.15</v>
      </c>
      <c r="I24" s="48">
        <v>0.15</v>
      </c>
      <c r="J24" s="48">
        <v>0.15</v>
      </c>
      <c r="K24" s="48">
        <v>0.15</v>
      </c>
      <c r="L24" s="48">
        <v>0.15</v>
      </c>
      <c r="M24" s="48">
        <v>0.15</v>
      </c>
      <c r="N24" s="48">
        <v>0.15</v>
      </c>
      <c r="O24" s="48">
        <v>0.15</v>
      </c>
      <c r="P24" s="48">
        <v>0.15</v>
      </c>
      <c r="Q24" s="48">
        <v>0.15</v>
      </c>
      <c r="R24" s="48">
        <v>0.15</v>
      </c>
      <c r="S24" s="48">
        <v>0.17</v>
      </c>
      <c r="T24" s="48">
        <v>0.17</v>
      </c>
      <c r="U24" s="48">
        <v>0.17</v>
      </c>
      <c r="V24" s="48">
        <v>0.17</v>
      </c>
      <c r="W24" s="48">
        <v>0.17</v>
      </c>
      <c r="X24" s="48">
        <v>0.17</v>
      </c>
      <c r="Y24" s="48">
        <v>0.17</v>
      </c>
      <c r="Z24" s="48">
        <v>0.17</v>
      </c>
      <c r="AA24" s="48">
        <v>0.17</v>
      </c>
      <c r="AB24" s="48">
        <v>0.15</v>
      </c>
      <c r="AC24" s="48">
        <v>0.15</v>
      </c>
      <c r="AD24" s="48">
        <v>0.15</v>
      </c>
      <c r="AE24" s="48">
        <v>0.15</v>
      </c>
      <c r="AF24" s="48">
        <v>0.15</v>
      </c>
      <c r="AG24" s="48">
        <v>0.17</v>
      </c>
      <c r="AH24" s="48">
        <v>0.17</v>
      </c>
      <c r="AI24" s="48">
        <v>0.17</v>
      </c>
      <c r="AJ24" s="48">
        <v>0.17</v>
      </c>
      <c r="AK24" s="48">
        <v>0.17</v>
      </c>
      <c r="AL24" s="48">
        <v>0.17</v>
      </c>
      <c r="AM24" s="48">
        <v>0.17</v>
      </c>
      <c r="AN24" s="48">
        <v>0.17</v>
      </c>
      <c r="AO24" s="48">
        <v>0.17</v>
      </c>
      <c r="AP24" s="49">
        <v>0.17</v>
      </c>
      <c r="AQ24" s="49">
        <v>0.17</v>
      </c>
      <c r="AR24" s="89">
        <v>0.17</v>
      </c>
      <c r="AS24" s="49">
        <v>0.17</v>
      </c>
      <c r="AT24" s="49">
        <v>0.17</v>
      </c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</row>
    <row r="25" spans="1:90" s="37" customFormat="1">
      <c r="A25" s="143"/>
      <c r="B25" s="47" t="s">
        <v>191</v>
      </c>
      <c r="C25" s="47" t="s">
        <v>192</v>
      </c>
      <c r="D25" s="81" t="s">
        <v>51</v>
      </c>
      <c r="E25" s="48">
        <v>0.12</v>
      </c>
      <c r="F25" s="48">
        <v>0.12</v>
      </c>
      <c r="G25" s="48">
        <v>0.12</v>
      </c>
      <c r="H25" s="48">
        <v>0.12</v>
      </c>
      <c r="I25" s="48">
        <v>0.12</v>
      </c>
      <c r="J25" s="48">
        <v>0.12</v>
      </c>
      <c r="K25" s="48">
        <v>0.12</v>
      </c>
      <c r="L25" s="48">
        <v>0.12</v>
      </c>
      <c r="M25" s="48">
        <v>0.12</v>
      </c>
      <c r="N25" s="48">
        <v>0.12</v>
      </c>
      <c r="O25" s="48">
        <v>0.12</v>
      </c>
      <c r="P25" s="48">
        <v>0.12</v>
      </c>
      <c r="Q25" s="48">
        <v>0.12</v>
      </c>
      <c r="R25" s="48">
        <v>0.12</v>
      </c>
      <c r="S25" s="48">
        <v>0.1</v>
      </c>
      <c r="T25" s="48">
        <v>0.1</v>
      </c>
      <c r="U25" s="48">
        <v>0.1</v>
      </c>
      <c r="V25" s="48">
        <v>0.1</v>
      </c>
      <c r="W25" s="48">
        <v>0.1</v>
      </c>
      <c r="X25" s="48">
        <v>0.1</v>
      </c>
      <c r="Y25" s="48">
        <v>0.1</v>
      </c>
      <c r="Z25" s="48">
        <v>0.1</v>
      </c>
      <c r="AA25" s="48">
        <v>0.1</v>
      </c>
      <c r="AB25" s="48">
        <v>0.12</v>
      </c>
      <c r="AC25" s="48">
        <v>0.12</v>
      </c>
      <c r="AD25" s="48">
        <v>0.12</v>
      </c>
      <c r="AE25" s="48">
        <v>0.12</v>
      </c>
      <c r="AF25" s="48">
        <v>0.12</v>
      </c>
      <c r="AG25" s="48">
        <v>0.1</v>
      </c>
      <c r="AH25" s="48">
        <v>0.1</v>
      </c>
      <c r="AI25" s="48">
        <v>0.1</v>
      </c>
      <c r="AJ25" s="48">
        <v>0.1</v>
      </c>
      <c r="AK25" s="48">
        <v>0.1</v>
      </c>
      <c r="AL25" s="48">
        <v>0.1</v>
      </c>
      <c r="AM25" s="48">
        <v>0.1</v>
      </c>
      <c r="AN25" s="48">
        <v>0.1</v>
      </c>
      <c r="AO25" s="48">
        <v>0.1</v>
      </c>
      <c r="AP25" s="49">
        <v>0.1</v>
      </c>
      <c r="AQ25" s="49">
        <v>0.1</v>
      </c>
      <c r="AR25" s="89">
        <v>0.1</v>
      </c>
      <c r="AS25" s="49">
        <v>0.1</v>
      </c>
      <c r="AT25" s="49">
        <v>0.1</v>
      </c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</row>
    <row r="26" spans="1:90" s="37" customFormat="1">
      <c r="A26" s="143"/>
      <c r="B26" s="47" t="s">
        <v>193</v>
      </c>
      <c r="C26" s="47" t="s">
        <v>194</v>
      </c>
      <c r="D26" s="81" t="s">
        <v>51</v>
      </c>
      <c r="E26" s="48">
        <v>0.14000000000000001</v>
      </c>
      <c r="F26" s="48">
        <v>0.14000000000000001</v>
      </c>
      <c r="G26" s="48">
        <v>0.14000000000000001</v>
      </c>
      <c r="H26" s="48">
        <v>0.14000000000000001</v>
      </c>
      <c r="I26" s="48">
        <v>0.14000000000000001</v>
      </c>
      <c r="J26" s="48">
        <v>0.14000000000000001</v>
      </c>
      <c r="K26" s="48">
        <v>0.14000000000000001</v>
      </c>
      <c r="L26" s="48">
        <v>0.14000000000000001</v>
      </c>
      <c r="M26" s="48">
        <v>0.14000000000000001</v>
      </c>
      <c r="N26" s="48">
        <v>0.14000000000000001</v>
      </c>
      <c r="O26" s="48">
        <v>0.14000000000000001</v>
      </c>
      <c r="P26" s="48">
        <v>0.14000000000000001</v>
      </c>
      <c r="Q26" s="48">
        <v>0.14000000000000001</v>
      </c>
      <c r="R26" s="48">
        <v>0.14000000000000001</v>
      </c>
      <c r="S26" s="48">
        <v>0.16</v>
      </c>
      <c r="T26" s="48">
        <v>0.16</v>
      </c>
      <c r="U26" s="48">
        <v>0.16</v>
      </c>
      <c r="V26" s="48">
        <v>0.16</v>
      </c>
      <c r="W26" s="48">
        <v>0.16</v>
      </c>
      <c r="X26" s="48">
        <v>0.16</v>
      </c>
      <c r="Y26" s="48">
        <v>0.16</v>
      </c>
      <c r="Z26" s="48">
        <v>0.16</v>
      </c>
      <c r="AA26" s="48">
        <v>0.16</v>
      </c>
      <c r="AB26" s="48">
        <v>0.14000000000000001</v>
      </c>
      <c r="AC26" s="48">
        <v>0.14000000000000001</v>
      </c>
      <c r="AD26" s="48">
        <v>0.14000000000000001</v>
      </c>
      <c r="AE26" s="48">
        <v>0.14000000000000001</v>
      </c>
      <c r="AF26" s="48">
        <v>0.14000000000000001</v>
      </c>
      <c r="AG26" s="48">
        <v>0.16</v>
      </c>
      <c r="AH26" s="48">
        <v>0.16</v>
      </c>
      <c r="AI26" s="48">
        <v>0.16</v>
      </c>
      <c r="AJ26" s="48">
        <v>0.16</v>
      </c>
      <c r="AK26" s="48">
        <v>0.16</v>
      </c>
      <c r="AL26" s="48">
        <v>0.16</v>
      </c>
      <c r="AM26" s="48">
        <v>0.16</v>
      </c>
      <c r="AN26" s="48">
        <v>0.16</v>
      </c>
      <c r="AO26" s="48">
        <v>0.16</v>
      </c>
      <c r="AP26" s="49">
        <v>0.16</v>
      </c>
      <c r="AQ26" s="49">
        <v>0.16</v>
      </c>
      <c r="AR26" s="89">
        <v>0.16</v>
      </c>
      <c r="AS26" s="49">
        <v>0.16</v>
      </c>
      <c r="AT26" s="49">
        <v>0.16</v>
      </c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</row>
    <row r="27" spans="1:90" s="37" customFormat="1">
      <c r="A27" s="143"/>
      <c r="B27" s="47" t="s">
        <v>195</v>
      </c>
      <c r="C27" s="47" t="s">
        <v>196</v>
      </c>
      <c r="D27" s="81" t="s">
        <v>51</v>
      </c>
      <c r="E27" s="48">
        <v>0.15</v>
      </c>
      <c r="F27" s="48">
        <v>0.15</v>
      </c>
      <c r="G27" s="48">
        <v>0.15</v>
      </c>
      <c r="H27" s="48">
        <v>0.15</v>
      </c>
      <c r="I27" s="48">
        <v>0.15</v>
      </c>
      <c r="J27" s="48">
        <v>0.15</v>
      </c>
      <c r="K27" s="48">
        <v>0.15</v>
      </c>
      <c r="L27" s="48">
        <v>0.15</v>
      </c>
      <c r="M27" s="48">
        <v>0.15</v>
      </c>
      <c r="N27" s="48">
        <v>0.15</v>
      </c>
      <c r="O27" s="48">
        <v>0.15</v>
      </c>
      <c r="P27" s="48">
        <v>0.15</v>
      </c>
      <c r="Q27" s="48">
        <v>0.15</v>
      </c>
      <c r="R27" s="48">
        <v>0.15</v>
      </c>
      <c r="S27" s="48">
        <v>0.17</v>
      </c>
      <c r="T27" s="48">
        <v>0.17</v>
      </c>
      <c r="U27" s="48">
        <v>0.17</v>
      </c>
      <c r="V27" s="48">
        <v>0.17</v>
      </c>
      <c r="W27" s="48">
        <v>0.17</v>
      </c>
      <c r="X27" s="48">
        <v>0.17</v>
      </c>
      <c r="Y27" s="48">
        <v>0.17</v>
      </c>
      <c r="Z27" s="48">
        <v>0.17</v>
      </c>
      <c r="AA27" s="48">
        <v>0.17</v>
      </c>
      <c r="AB27" s="48">
        <v>0.15</v>
      </c>
      <c r="AC27" s="48">
        <v>0.15</v>
      </c>
      <c r="AD27" s="48">
        <v>0.15</v>
      </c>
      <c r="AE27" s="48">
        <v>0.15</v>
      </c>
      <c r="AF27" s="48">
        <v>0.15</v>
      </c>
      <c r="AG27" s="48">
        <v>0.17</v>
      </c>
      <c r="AH27" s="48">
        <v>0.17</v>
      </c>
      <c r="AI27" s="48">
        <v>0.17</v>
      </c>
      <c r="AJ27" s="48">
        <v>0.17</v>
      </c>
      <c r="AK27" s="48">
        <v>0.17</v>
      </c>
      <c r="AL27" s="48">
        <v>0.17</v>
      </c>
      <c r="AM27" s="48">
        <v>0.17</v>
      </c>
      <c r="AN27" s="48">
        <v>0.17</v>
      </c>
      <c r="AO27" s="48">
        <v>0.17</v>
      </c>
      <c r="AP27" s="49">
        <v>0.17</v>
      </c>
      <c r="AQ27" s="49">
        <v>0.17</v>
      </c>
      <c r="AR27" s="89">
        <v>0.17</v>
      </c>
      <c r="AS27" s="49">
        <v>0.17</v>
      </c>
      <c r="AT27" s="49">
        <v>0.17</v>
      </c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</row>
    <row r="28" spans="1:90" s="37" customFormat="1">
      <c r="A28" s="143"/>
      <c r="B28" s="47" t="s">
        <v>197</v>
      </c>
      <c r="C28" s="47" t="s">
        <v>198</v>
      </c>
      <c r="D28" s="81" t="s">
        <v>51</v>
      </c>
      <c r="E28" s="48">
        <v>0.16</v>
      </c>
      <c r="F28" s="48">
        <v>0.16</v>
      </c>
      <c r="G28" s="48">
        <v>0.16</v>
      </c>
      <c r="H28" s="48">
        <v>0.16</v>
      </c>
      <c r="I28" s="48">
        <v>0.16</v>
      </c>
      <c r="J28" s="48">
        <v>0.16</v>
      </c>
      <c r="K28" s="48">
        <v>0.16</v>
      </c>
      <c r="L28" s="48">
        <v>0.16</v>
      </c>
      <c r="M28" s="48">
        <v>0.16</v>
      </c>
      <c r="N28" s="48">
        <v>0.16</v>
      </c>
      <c r="O28" s="48">
        <v>0.16</v>
      </c>
      <c r="P28" s="48">
        <v>0.16</v>
      </c>
      <c r="Q28" s="48">
        <v>0.16</v>
      </c>
      <c r="R28" s="48">
        <v>0.16</v>
      </c>
      <c r="S28" s="48">
        <v>0.19</v>
      </c>
      <c r="T28" s="48">
        <v>0.19</v>
      </c>
      <c r="U28" s="48">
        <v>0.19</v>
      </c>
      <c r="V28" s="48">
        <v>0.19</v>
      </c>
      <c r="W28" s="48">
        <v>0.19</v>
      </c>
      <c r="X28" s="48">
        <v>0.19</v>
      </c>
      <c r="Y28" s="48">
        <v>0.19</v>
      </c>
      <c r="Z28" s="48">
        <v>0.19</v>
      </c>
      <c r="AA28" s="48">
        <v>0.19</v>
      </c>
      <c r="AB28" s="48">
        <v>0.16</v>
      </c>
      <c r="AC28" s="48">
        <v>0.16</v>
      </c>
      <c r="AD28" s="48">
        <v>0.16</v>
      </c>
      <c r="AE28" s="48">
        <v>0.16</v>
      </c>
      <c r="AF28" s="48">
        <v>0.16</v>
      </c>
      <c r="AG28" s="48">
        <v>0.19</v>
      </c>
      <c r="AH28" s="48">
        <v>0.19</v>
      </c>
      <c r="AI28" s="48">
        <v>0.19</v>
      </c>
      <c r="AJ28" s="48">
        <v>0.19</v>
      </c>
      <c r="AK28" s="48">
        <v>0.19</v>
      </c>
      <c r="AL28" s="48">
        <v>0.19</v>
      </c>
      <c r="AM28" s="48">
        <v>0.19</v>
      </c>
      <c r="AN28" s="48">
        <v>0.19</v>
      </c>
      <c r="AO28" s="48">
        <v>0.19</v>
      </c>
      <c r="AP28" s="49">
        <v>0.19</v>
      </c>
      <c r="AQ28" s="49">
        <v>0.19</v>
      </c>
      <c r="AR28" s="89">
        <v>0.19</v>
      </c>
      <c r="AS28" s="49">
        <v>0.19</v>
      </c>
      <c r="AT28" s="49">
        <v>0.19</v>
      </c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</row>
    <row r="29" spans="1:90" s="37" customFormat="1">
      <c r="A29" s="143"/>
      <c r="B29" s="47" t="s">
        <v>199</v>
      </c>
      <c r="C29" s="47" t="s">
        <v>200</v>
      </c>
      <c r="D29" s="81" t="s">
        <v>51</v>
      </c>
      <c r="E29" s="48">
        <v>0.09</v>
      </c>
      <c r="F29" s="48">
        <v>0.09</v>
      </c>
      <c r="G29" s="48">
        <v>0.09</v>
      </c>
      <c r="H29" s="48">
        <v>0.09</v>
      </c>
      <c r="I29" s="48">
        <v>0.09</v>
      </c>
      <c r="J29" s="48">
        <v>0.09</v>
      </c>
      <c r="K29" s="48">
        <v>0.09</v>
      </c>
      <c r="L29" s="48">
        <v>0.09</v>
      </c>
      <c r="M29" s="48">
        <v>0.09</v>
      </c>
      <c r="N29" s="48">
        <v>0.09</v>
      </c>
      <c r="O29" s="48">
        <v>0.09</v>
      </c>
      <c r="P29" s="48">
        <v>0.09</v>
      </c>
      <c r="Q29" s="48">
        <v>0.09</v>
      </c>
      <c r="R29" s="48">
        <v>0.09</v>
      </c>
      <c r="S29" s="48">
        <v>0.06</v>
      </c>
      <c r="T29" s="48">
        <v>0.06</v>
      </c>
      <c r="U29" s="48">
        <v>0.06</v>
      </c>
      <c r="V29" s="48">
        <v>0.06</v>
      </c>
      <c r="W29" s="48">
        <v>0.06</v>
      </c>
      <c r="X29" s="48">
        <v>0.06</v>
      </c>
      <c r="Y29" s="48">
        <v>0.06</v>
      </c>
      <c r="Z29" s="48">
        <v>0.06</v>
      </c>
      <c r="AA29" s="48">
        <v>0.06</v>
      </c>
      <c r="AB29" s="48">
        <v>0.09</v>
      </c>
      <c r="AC29" s="48">
        <v>0.09</v>
      </c>
      <c r="AD29" s="48">
        <v>0.09</v>
      </c>
      <c r="AE29" s="48">
        <v>0.09</v>
      </c>
      <c r="AF29" s="48">
        <v>0.09</v>
      </c>
      <c r="AG29" s="48">
        <v>0.06</v>
      </c>
      <c r="AH29" s="48">
        <v>0.06</v>
      </c>
      <c r="AI29" s="48">
        <v>0.06</v>
      </c>
      <c r="AJ29" s="48">
        <v>0.06</v>
      </c>
      <c r="AK29" s="48">
        <v>0.06</v>
      </c>
      <c r="AL29" s="48">
        <v>0.06</v>
      </c>
      <c r="AM29" s="48">
        <v>0.06</v>
      </c>
      <c r="AN29" s="48">
        <v>0.06</v>
      </c>
      <c r="AO29" s="48">
        <v>0.06</v>
      </c>
      <c r="AP29" s="49">
        <v>0.06</v>
      </c>
      <c r="AQ29" s="49">
        <v>0.06</v>
      </c>
      <c r="AR29" s="89">
        <v>0.06</v>
      </c>
      <c r="AS29" s="49">
        <v>0.06</v>
      </c>
      <c r="AT29" s="49">
        <v>0.06</v>
      </c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</row>
    <row r="30" spans="1:90" s="37" customFormat="1">
      <c r="A30" s="143"/>
      <c r="B30" s="47" t="s">
        <v>201</v>
      </c>
      <c r="C30" s="47" t="s">
        <v>202</v>
      </c>
      <c r="D30" s="81" t="s">
        <v>51</v>
      </c>
      <c r="E30" s="48">
        <v>0.09</v>
      </c>
      <c r="F30" s="48">
        <v>0.09</v>
      </c>
      <c r="G30" s="48">
        <v>0.09</v>
      </c>
      <c r="H30" s="48">
        <v>0.09</v>
      </c>
      <c r="I30" s="48">
        <v>0.09</v>
      </c>
      <c r="J30" s="48">
        <v>0.09</v>
      </c>
      <c r="K30" s="48">
        <v>0.09</v>
      </c>
      <c r="L30" s="48">
        <v>0.09</v>
      </c>
      <c r="M30" s="48">
        <v>0.09</v>
      </c>
      <c r="N30" s="48">
        <v>0.09</v>
      </c>
      <c r="O30" s="48">
        <v>0.09</v>
      </c>
      <c r="P30" s="48">
        <v>0.09</v>
      </c>
      <c r="Q30" s="48">
        <v>0.09</v>
      </c>
      <c r="R30" s="48">
        <v>0.09</v>
      </c>
      <c r="S30" s="48">
        <v>0.08</v>
      </c>
      <c r="T30" s="48">
        <v>0.08</v>
      </c>
      <c r="U30" s="48">
        <v>0.08</v>
      </c>
      <c r="V30" s="48">
        <v>0.08</v>
      </c>
      <c r="W30" s="48">
        <v>0.08</v>
      </c>
      <c r="X30" s="48">
        <v>0.08</v>
      </c>
      <c r="Y30" s="48">
        <v>0.08</v>
      </c>
      <c r="Z30" s="48">
        <v>0.08</v>
      </c>
      <c r="AA30" s="48">
        <v>0.08</v>
      </c>
      <c r="AB30" s="48">
        <v>0.09</v>
      </c>
      <c r="AC30" s="48">
        <v>0.09</v>
      </c>
      <c r="AD30" s="48">
        <v>0.09</v>
      </c>
      <c r="AE30" s="48">
        <v>0.09</v>
      </c>
      <c r="AF30" s="48">
        <v>0.09</v>
      </c>
      <c r="AG30" s="48">
        <v>0.08</v>
      </c>
      <c r="AH30" s="48">
        <v>0.08</v>
      </c>
      <c r="AI30" s="48">
        <v>0.08</v>
      </c>
      <c r="AJ30" s="48">
        <v>0.08</v>
      </c>
      <c r="AK30" s="48">
        <v>0.08</v>
      </c>
      <c r="AL30" s="48">
        <v>0.08</v>
      </c>
      <c r="AM30" s="48">
        <v>0.08</v>
      </c>
      <c r="AN30" s="48">
        <v>0.08</v>
      </c>
      <c r="AO30" s="48">
        <v>0.08</v>
      </c>
      <c r="AP30" s="49">
        <v>0.08</v>
      </c>
      <c r="AQ30" s="49">
        <v>0.08</v>
      </c>
      <c r="AR30" s="89">
        <v>0.08</v>
      </c>
      <c r="AS30" s="49">
        <v>0.08</v>
      </c>
      <c r="AT30" s="49">
        <v>0.08</v>
      </c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</row>
    <row r="31" spans="1:90" s="37" customFormat="1">
      <c r="A31" s="143"/>
      <c r="B31" s="47" t="s">
        <v>203</v>
      </c>
      <c r="C31" s="47" t="s">
        <v>204</v>
      </c>
      <c r="D31" s="81" t="s">
        <v>51</v>
      </c>
      <c r="E31" s="48">
        <v>0.1</v>
      </c>
      <c r="F31" s="48">
        <v>0.1</v>
      </c>
      <c r="G31" s="48">
        <v>0.1</v>
      </c>
      <c r="H31" s="48">
        <v>0.1</v>
      </c>
      <c r="I31" s="48">
        <v>0.1</v>
      </c>
      <c r="J31" s="48">
        <v>0.1</v>
      </c>
      <c r="K31" s="48">
        <v>0.1</v>
      </c>
      <c r="L31" s="48">
        <v>0.1</v>
      </c>
      <c r="M31" s="48">
        <v>0.1</v>
      </c>
      <c r="N31" s="48">
        <v>0.1</v>
      </c>
      <c r="O31" s="48">
        <v>0.1</v>
      </c>
      <c r="P31" s="48">
        <v>0.1</v>
      </c>
      <c r="Q31" s="48">
        <v>0.1</v>
      </c>
      <c r="R31" s="48">
        <v>0.1</v>
      </c>
      <c r="S31" s="48">
        <v>7.0000000000000007E-2</v>
      </c>
      <c r="T31" s="48">
        <v>7.0000000000000007E-2</v>
      </c>
      <c r="U31" s="48">
        <v>7.0000000000000007E-2</v>
      </c>
      <c r="V31" s="48">
        <v>7.0000000000000007E-2</v>
      </c>
      <c r="W31" s="48">
        <v>7.0000000000000007E-2</v>
      </c>
      <c r="X31" s="48">
        <v>7.0000000000000007E-2</v>
      </c>
      <c r="Y31" s="48">
        <v>7.0000000000000007E-2</v>
      </c>
      <c r="Z31" s="48">
        <v>7.0000000000000007E-2</v>
      </c>
      <c r="AA31" s="48">
        <v>7.0000000000000007E-2</v>
      </c>
      <c r="AB31" s="48">
        <v>0.1</v>
      </c>
      <c r="AC31" s="48">
        <v>0.1</v>
      </c>
      <c r="AD31" s="48">
        <v>0.1</v>
      </c>
      <c r="AE31" s="48">
        <v>0.1</v>
      </c>
      <c r="AF31" s="48">
        <v>0.1</v>
      </c>
      <c r="AG31" s="48">
        <v>7.0000000000000007E-2</v>
      </c>
      <c r="AH31" s="48">
        <v>7.0000000000000007E-2</v>
      </c>
      <c r="AI31" s="48">
        <v>7.0000000000000007E-2</v>
      </c>
      <c r="AJ31" s="48">
        <v>7.0000000000000007E-2</v>
      </c>
      <c r="AK31" s="48">
        <v>7.0000000000000007E-2</v>
      </c>
      <c r="AL31" s="48">
        <v>7.0000000000000007E-2</v>
      </c>
      <c r="AM31" s="48">
        <v>7.0000000000000007E-2</v>
      </c>
      <c r="AN31" s="48">
        <v>7.0000000000000007E-2</v>
      </c>
      <c r="AO31" s="48">
        <v>7.0000000000000007E-2</v>
      </c>
      <c r="AP31" s="49">
        <v>7.0000000000000007E-2</v>
      </c>
      <c r="AQ31" s="49">
        <v>7.0000000000000007E-2</v>
      </c>
      <c r="AR31" s="89">
        <v>7.0000000000000007E-2</v>
      </c>
      <c r="AS31" s="49">
        <v>7.0000000000000007E-2</v>
      </c>
      <c r="AT31" s="49">
        <v>7.0000000000000007E-2</v>
      </c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</row>
    <row r="32" spans="1:90" s="37" customFormat="1">
      <c r="A32" s="50" t="s">
        <v>104</v>
      </c>
      <c r="B32" s="50"/>
      <c r="C32" s="32"/>
      <c r="D32" s="83"/>
      <c r="E32" s="51">
        <v>1</v>
      </c>
      <c r="F32" s="51">
        <v>1</v>
      </c>
      <c r="G32" s="51">
        <v>1</v>
      </c>
      <c r="H32" s="51">
        <v>1</v>
      </c>
      <c r="I32" s="51">
        <v>1</v>
      </c>
      <c r="J32" s="51">
        <v>1</v>
      </c>
      <c r="K32" s="51">
        <v>1</v>
      </c>
      <c r="L32" s="51">
        <v>1</v>
      </c>
      <c r="M32" s="51">
        <v>1</v>
      </c>
      <c r="N32" s="51">
        <v>1</v>
      </c>
      <c r="O32" s="51">
        <v>1</v>
      </c>
      <c r="P32" s="51">
        <v>1</v>
      </c>
      <c r="Q32" s="51">
        <v>1</v>
      </c>
      <c r="R32" s="51">
        <v>1</v>
      </c>
      <c r="S32" s="51">
        <v>1</v>
      </c>
      <c r="T32" s="51">
        <v>1</v>
      </c>
      <c r="U32" s="51">
        <v>1</v>
      </c>
      <c r="V32" s="51">
        <v>1</v>
      </c>
      <c r="W32" s="51">
        <v>1</v>
      </c>
      <c r="X32" s="51">
        <v>1</v>
      </c>
      <c r="Y32" s="51">
        <v>1</v>
      </c>
      <c r="Z32" s="51">
        <v>1</v>
      </c>
      <c r="AA32" s="51">
        <v>1</v>
      </c>
      <c r="AB32" s="51">
        <v>1</v>
      </c>
      <c r="AC32" s="51">
        <v>1</v>
      </c>
      <c r="AD32" s="51">
        <v>1</v>
      </c>
      <c r="AE32" s="51">
        <v>1</v>
      </c>
      <c r="AF32" s="51">
        <v>1</v>
      </c>
      <c r="AG32" s="51">
        <v>1</v>
      </c>
      <c r="AH32" s="51">
        <v>1</v>
      </c>
      <c r="AI32" s="51">
        <v>1</v>
      </c>
      <c r="AJ32" s="51">
        <v>1</v>
      </c>
      <c r="AK32" s="51">
        <v>1</v>
      </c>
      <c r="AL32" s="48">
        <v>1</v>
      </c>
      <c r="AM32" s="48">
        <v>1</v>
      </c>
      <c r="AN32" s="48">
        <v>1</v>
      </c>
      <c r="AO32" s="48">
        <v>1</v>
      </c>
      <c r="AP32" s="49">
        <v>1</v>
      </c>
      <c r="AQ32" s="49">
        <v>1</v>
      </c>
      <c r="AR32" s="89">
        <v>1</v>
      </c>
      <c r="AS32" s="49">
        <v>1</v>
      </c>
      <c r="AT32" s="49">
        <v>1</v>
      </c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</row>
    <row r="33" spans="1:46">
      <c r="A33" s="138" t="s">
        <v>56</v>
      </c>
      <c r="B33" s="58" t="s">
        <v>259</v>
      </c>
      <c r="C33" s="59" t="s">
        <v>260</v>
      </c>
      <c r="D33" s="81" t="s">
        <v>51</v>
      </c>
      <c r="E33" s="60">
        <v>0.2</v>
      </c>
      <c r="F33" s="60">
        <v>0.25</v>
      </c>
      <c r="G33" s="60">
        <v>0.25</v>
      </c>
      <c r="H33" s="60">
        <v>0.2</v>
      </c>
      <c r="I33" s="60">
        <v>0.3</v>
      </c>
      <c r="J33" s="60">
        <v>0.25</v>
      </c>
      <c r="K33" s="60">
        <v>0.3</v>
      </c>
      <c r="L33" s="60">
        <v>0.3</v>
      </c>
      <c r="M33" s="60">
        <v>0.2</v>
      </c>
      <c r="N33" s="60">
        <v>0.25</v>
      </c>
      <c r="O33" s="60">
        <v>0.3</v>
      </c>
      <c r="P33" s="60">
        <v>0.25</v>
      </c>
      <c r="Q33" s="60">
        <v>0.25</v>
      </c>
      <c r="R33" s="60">
        <v>0.3</v>
      </c>
      <c r="S33" s="60">
        <v>0.05</v>
      </c>
      <c r="T33" s="60">
        <v>0.05</v>
      </c>
      <c r="U33" s="60">
        <v>0.05</v>
      </c>
      <c r="V33" s="60">
        <v>0.05</v>
      </c>
      <c r="W33" s="60">
        <v>0.05</v>
      </c>
      <c r="X33" s="60">
        <v>0.02</v>
      </c>
      <c r="Y33" s="60">
        <v>0.01</v>
      </c>
      <c r="Z33" s="60">
        <v>0.01</v>
      </c>
      <c r="AA33" s="60">
        <v>0.2</v>
      </c>
      <c r="AB33" s="60">
        <v>0.25</v>
      </c>
      <c r="AC33" s="60">
        <v>0.25</v>
      </c>
      <c r="AD33" s="60">
        <v>0.25</v>
      </c>
      <c r="AE33" s="60">
        <v>0.2</v>
      </c>
      <c r="AF33" s="60">
        <v>0.02</v>
      </c>
      <c r="AG33" s="60">
        <v>0.2</v>
      </c>
      <c r="AH33" s="60">
        <v>0.25</v>
      </c>
      <c r="AI33" s="60">
        <v>0.1</v>
      </c>
      <c r="AJ33" s="60">
        <v>0.1</v>
      </c>
      <c r="AK33" s="60">
        <v>0.05</v>
      </c>
      <c r="AL33" s="60">
        <v>0.05</v>
      </c>
      <c r="AM33" s="60">
        <v>0.02</v>
      </c>
      <c r="AN33" s="60">
        <v>0.05</v>
      </c>
      <c r="AO33" s="60">
        <v>0.05</v>
      </c>
      <c r="AP33" s="60">
        <v>0</v>
      </c>
      <c r="AQ33" s="60">
        <v>0</v>
      </c>
      <c r="AR33" s="91">
        <v>0</v>
      </c>
      <c r="AS33" s="60">
        <v>0</v>
      </c>
      <c r="AT33" s="60">
        <v>0</v>
      </c>
    </row>
    <row r="34" spans="1:46">
      <c r="A34" s="138"/>
      <c r="B34" s="58" t="s">
        <v>261</v>
      </c>
      <c r="C34" s="59" t="s">
        <v>262</v>
      </c>
      <c r="D34" s="81" t="s">
        <v>51</v>
      </c>
      <c r="E34" s="60">
        <v>0.30000000000000004</v>
      </c>
      <c r="F34" s="60">
        <v>0.25</v>
      </c>
      <c r="G34" s="60">
        <v>0.25</v>
      </c>
      <c r="H34" s="60">
        <v>0.25</v>
      </c>
      <c r="I34" s="60">
        <v>0.25</v>
      </c>
      <c r="J34" s="60">
        <v>0.2</v>
      </c>
      <c r="K34" s="60">
        <v>0.2</v>
      </c>
      <c r="L34" s="60">
        <v>0.2</v>
      </c>
      <c r="M34" s="60">
        <v>0.2</v>
      </c>
      <c r="N34" s="60">
        <v>0.2</v>
      </c>
      <c r="O34" s="60">
        <v>0.19999999999999998</v>
      </c>
      <c r="P34" s="60">
        <v>0.2</v>
      </c>
      <c r="Q34" s="60">
        <v>0.19999999999999998</v>
      </c>
      <c r="R34" s="60">
        <v>0.2</v>
      </c>
      <c r="S34" s="60">
        <v>0.2</v>
      </c>
      <c r="T34" s="60">
        <v>0.2</v>
      </c>
      <c r="U34" s="60">
        <v>0.2</v>
      </c>
      <c r="V34" s="60">
        <v>0.2</v>
      </c>
      <c r="W34" s="60">
        <v>0.2</v>
      </c>
      <c r="X34" s="60">
        <v>0.2</v>
      </c>
      <c r="Y34" s="60">
        <v>0.21</v>
      </c>
      <c r="Z34" s="60">
        <v>0.21</v>
      </c>
      <c r="AA34" s="60">
        <v>0.25</v>
      </c>
      <c r="AB34" s="60">
        <v>0.2</v>
      </c>
      <c r="AC34" s="60">
        <v>0.2</v>
      </c>
      <c r="AD34" s="60">
        <v>0.2</v>
      </c>
      <c r="AE34" s="60">
        <v>0.25</v>
      </c>
      <c r="AF34" s="60">
        <v>0.2</v>
      </c>
      <c r="AG34" s="60">
        <v>0.2</v>
      </c>
      <c r="AH34" s="60">
        <v>0.2</v>
      </c>
      <c r="AI34" s="60">
        <v>0.2</v>
      </c>
      <c r="AJ34" s="60">
        <v>0.2</v>
      </c>
      <c r="AK34" s="60">
        <v>0.28999999999999998</v>
      </c>
      <c r="AL34" s="60">
        <v>0.28999999999999998</v>
      </c>
      <c r="AM34" s="60">
        <v>0.26</v>
      </c>
      <c r="AN34" s="60">
        <v>0.26</v>
      </c>
      <c r="AO34" s="60">
        <v>0.26</v>
      </c>
      <c r="AP34" s="60">
        <v>0.2</v>
      </c>
      <c r="AQ34" s="60">
        <v>0.2</v>
      </c>
      <c r="AR34" s="91">
        <v>0.2</v>
      </c>
      <c r="AS34" s="60">
        <v>0.2</v>
      </c>
      <c r="AT34" s="60">
        <v>0.2</v>
      </c>
    </row>
    <row r="35" spans="1:46">
      <c r="A35" s="138"/>
      <c r="B35" s="58" t="s">
        <v>263</v>
      </c>
      <c r="C35" s="59" t="s">
        <v>264</v>
      </c>
      <c r="D35" s="81" t="s">
        <v>51</v>
      </c>
      <c r="E35" s="60">
        <v>0.25</v>
      </c>
      <c r="F35" s="60">
        <v>0.25</v>
      </c>
      <c r="G35" s="60">
        <v>0.25</v>
      </c>
      <c r="H35" s="60">
        <v>0.2</v>
      </c>
      <c r="I35" s="60">
        <v>0.2</v>
      </c>
      <c r="J35" s="60">
        <v>0.25</v>
      </c>
      <c r="K35" s="60">
        <v>0.3</v>
      </c>
      <c r="L35" s="60">
        <v>0.25</v>
      </c>
      <c r="M35" s="60">
        <v>0.25</v>
      </c>
      <c r="N35" s="60">
        <v>0.2</v>
      </c>
      <c r="O35" s="60">
        <v>0.19999999999999998</v>
      </c>
      <c r="P35" s="60">
        <v>0.2</v>
      </c>
      <c r="Q35" s="60">
        <v>0.2</v>
      </c>
      <c r="R35" s="60">
        <v>0.2</v>
      </c>
      <c r="S35" s="60">
        <v>0.3</v>
      </c>
      <c r="T35" s="60">
        <v>0.25</v>
      </c>
      <c r="U35" s="60">
        <v>0.25</v>
      </c>
      <c r="V35" s="60">
        <v>0.25</v>
      </c>
      <c r="W35" s="60">
        <v>0.25</v>
      </c>
      <c r="X35" s="60">
        <v>0.25</v>
      </c>
      <c r="Y35" s="60">
        <v>0.3</v>
      </c>
      <c r="Z35" s="60">
        <v>0.3</v>
      </c>
      <c r="AA35" s="60">
        <v>0.25</v>
      </c>
      <c r="AB35" s="60">
        <v>0.25</v>
      </c>
      <c r="AC35" s="60">
        <v>0.25</v>
      </c>
      <c r="AD35" s="60">
        <v>0.25</v>
      </c>
      <c r="AE35" s="60">
        <v>0.25</v>
      </c>
      <c r="AF35" s="60">
        <v>0.25</v>
      </c>
      <c r="AG35" s="60">
        <v>0.3</v>
      </c>
      <c r="AH35" s="60">
        <v>0.25</v>
      </c>
      <c r="AI35" s="60">
        <v>0.3</v>
      </c>
      <c r="AJ35" s="60">
        <v>0.3</v>
      </c>
      <c r="AK35" s="60">
        <v>0.3</v>
      </c>
      <c r="AL35" s="60">
        <v>0.3</v>
      </c>
      <c r="AM35" s="60">
        <v>0.3</v>
      </c>
      <c r="AN35" s="60">
        <v>0.3</v>
      </c>
      <c r="AO35" s="60">
        <v>0.3</v>
      </c>
      <c r="AP35" s="60">
        <v>0.3</v>
      </c>
      <c r="AQ35" s="60">
        <v>0.3</v>
      </c>
      <c r="AR35" s="91">
        <v>0.3</v>
      </c>
      <c r="AS35" s="60">
        <v>0.3</v>
      </c>
      <c r="AT35" s="60">
        <v>0.3</v>
      </c>
    </row>
    <row r="36" spans="1:46">
      <c r="A36" s="138"/>
      <c r="B36" s="58" t="s">
        <v>265</v>
      </c>
      <c r="C36" s="64" t="s">
        <v>266</v>
      </c>
      <c r="D36" s="81" t="s">
        <v>51</v>
      </c>
      <c r="E36" s="60">
        <v>0.25</v>
      </c>
      <c r="F36" s="60">
        <v>0.25</v>
      </c>
      <c r="G36" s="60">
        <v>0.25</v>
      </c>
      <c r="H36" s="60">
        <v>0.35</v>
      </c>
      <c r="I36" s="60">
        <v>0.25</v>
      </c>
      <c r="J36" s="60">
        <v>0.3</v>
      </c>
      <c r="K36" s="60">
        <v>0.2</v>
      </c>
      <c r="L36" s="60">
        <v>0.25</v>
      </c>
      <c r="M36" s="60">
        <v>0.35</v>
      </c>
      <c r="N36" s="60">
        <v>0.35</v>
      </c>
      <c r="O36" s="60">
        <v>0.3</v>
      </c>
      <c r="P36" s="60">
        <v>0.35</v>
      </c>
      <c r="Q36" s="60">
        <v>0.35</v>
      </c>
      <c r="R36" s="60">
        <v>0.3</v>
      </c>
      <c r="S36" s="60">
        <v>0.45</v>
      </c>
      <c r="T36" s="60">
        <v>0.5</v>
      </c>
      <c r="U36" s="60">
        <v>0.5</v>
      </c>
      <c r="V36" s="60">
        <v>0.5</v>
      </c>
      <c r="W36" s="60">
        <v>0.5</v>
      </c>
      <c r="X36" s="60">
        <v>0.53</v>
      </c>
      <c r="Y36" s="60">
        <v>0.48</v>
      </c>
      <c r="Z36" s="60">
        <v>0.48</v>
      </c>
      <c r="AA36" s="60">
        <v>0.3</v>
      </c>
      <c r="AB36" s="60">
        <v>0.3</v>
      </c>
      <c r="AC36" s="60">
        <v>0.3</v>
      </c>
      <c r="AD36" s="60">
        <v>0.3</v>
      </c>
      <c r="AE36" s="60">
        <v>0.3</v>
      </c>
      <c r="AF36" s="60">
        <v>0.53</v>
      </c>
      <c r="AG36" s="60">
        <v>0.3</v>
      </c>
      <c r="AH36" s="60">
        <v>0.3</v>
      </c>
      <c r="AI36" s="60">
        <v>0.4</v>
      </c>
      <c r="AJ36" s="60">
        <v>0.4</v>
      </c>
      <c r="AK36" s="60">
        <v>0.36</v>
      </c>
      <c r="AL36" s="60">
        <v>0.36</v>
      </c>
      <c r="AM36" s="60">
        <v>0.42</v>
      </c>
      <c r="AN36" s="60">
        <v>0.39</v>
      </c>
      <c r="AO36" s="60">
        <v>0.39</v>
      </c>
      <c r="AP36" s="60">
        <v>0.5</v>
      </c>
      <c r="AQ36" s="60">
        <v>0.5</v>
      </c>
      <c r="AR36" s="91">
        <v>0.5</v>
      </c>
      <c r="AS36" s="60">
        <v>0.5</v>
      </c>
      <c r="AT36" s="60">
        <v>0.5</v>
      </c>
    </row>
    <row r="37" spans="1:46">
      <c r="A37" s="80" t="s">
        <v>104</v>
      </c>
      <c r="B37" s="62"/>
      <c r="C37" s="71"/>
      <c r="D37" s="84"/>
      <c r="E37" s="63">
        <f t="shared" ref="E37:AS37" si="0">SUM(E33:E36)</f>
        <v>1</v>
      </c>
      <c r="F37" s="63">
        <f t="shared" si="0"/>
        <v>1</v>
      </c>
      <c r="G37" s="63">
        <f t="shared" si="0"/>
        <v>1</v>
      </c>
      <c r="H37" s="63">
        <f t="shared" si="0"/>
        <v>1</v>
      </c>
      <c r="I37" s="63">
        <f t="shared" si="0"/>
        <v>1</v>
      </c>
      <c r="J37" s="63">
        <f t="shared" si="0"/>
        <v>1</v>
      </c>
      <c r="K37" s="63">
        <f t="shared" si="0"/>
        <v>1</v>
      </c>
      <c r="L37" s="63">
        <f t="shared" si="0"/>
        <v>1</v>
      </c>
      <c r="M37" s="63">
        <f t="shared" si="0"/>
        <v>1</v>
      </c>
      <c r="N37" s="63">
        <f t="shared" si="0"/>
        <v>1</v>
      </c>
      <c r="O37" s="63">
        <f t="shared" si="0"/>
        <v>1</v>
      </c>
      <c r="P37" s="63">
        <f t="shared" si="0"/>
        <v>1</v>
      </c>
      <c r="Q37" s="63">
        <f t="shared" si="0"/>
        <v>0.99999999999999989</v>
      </c>
      <c r="R37" s="63">
        <f t="shared" si="0"/>
        <v>1</v>
      </c>
      <c r="S37" s="63">
        <f t="shared" si="0"/>
        <v>1</v>
      </c>
      <c r="T37" s="63">
        <f t="shared" si="0"/>
        <v>1</v>
      </c>
      <c r="U37" s="63">
        <f t="shared" si="0"/>
        <v>1</v>
      </c>
      <c r="V37" s="63">
        <f t="shared" si="0"/>
        <v>1</v>
      </c>
      <c r="W37" s="63">
        <f t="shared" si="0"/>
        <v>1</v>
      </c>
      <c r="X37" s="63">
        <f t="shared" si="0"/>
        <v>1</v>
      </c>
      <c r="Y37" s="63">
        <f t="shared" si="0"/>
        <v>1</v>
      </c>
      <c r="Z37" s="63">
        <f t="shared" si="0"/>
        <v>1</v>
      </c>
      <c r="AA37" s="63">
        <f t="shared" si="0"/>
        <v>1</v>
      </c>
      <c r="AB37" s="63">
        <f t="shared" si="0"/>
        <v>1</v>
      </c>
      <c r="AC37" s="63">
        <f t="shared" si="0"/>
        <v>1</v>
      </c>
      <c r="AD37" s="63">
        <f t="shared" si="0"/>
        <v>1</v>
      </c>
      <c r="AE37" s="63">
        <f t="shared" si="0"/>
        <v>1</v>
      </c>
      <c r="AF37" s="63">
        <f t="shared" si="0"/>
        <v>1</v>
      </c>
      <c r="AG37" s="63">
        <f t="shared" si="0"/>
        <v>1</v>
      </c>
      <c r="AH37" s="63">
        <f t="shared" si="0"/>
        <v>1</v>
      </c>
      <c r="AI37" s="63">
        <f t="shared" si="0"/>
        <v>1</v>
      </c>
      <c r="AJ37" s="63">
        <f t="shared" si="0"/>
        <v>1</v>
      </c>
      <c r="AK37" s="63">
        <f t="shared" si="0"/>
        <v>0.99999999999999989</v>
      </c>
      <c r="AL37" s="63">
        <f t="shared" si="0"/>
        <v>0.99999999999999989</v>
      </c>
      <c r="AM37" s="63">
        <f t="shared" si="0"/>
        <v>1</v>
      </c>
      <c r="AN37" s="63">
        <f t="shared" si="0"/>
        <v>1</v>
      </c>
      <c r="AO37" s="63">
        <f t="shared" si="0"/>
        <v>1</v>
      </c>
      <c r="AP37" s="63">
        <f t="shared" si="0"/>
        <v>1</v>
      </c>
      <c r="AQ37" s="63">
        <f t="shared" si="0"/>
        <v>1</v>
      </c>
      <c r="AR37" s="92">
        <f t="shared" si="0"/>
        <v>1</v>
      </c>
      <c r="AS37" s="63">
        <f t="shared" si="0"/>
        <v>1</v>
      </c>
      <c r="AT37" s="63">
        <f t="shared" ref="AT37" si="1">SUM(AT33:AT36)</f>
        <v>1</v>
      </c>
    </row>
    <row r="38" spans="1:46">
      <c r="A38" s="138" t="s">
        <v>267</v>
      </c>
      <c r="B38" s="58" t="s">
        <v>268</v>
      </c>
      <c r="C38" s="59" t="s">
        <v>269</v>
      </c>
      <c r="D38" s="81" t="s">
        <v>51</v>
      </c>
      <c r="E38" s="60">
        <v>0.4</v>
      </c>
      <c r="F38" s="60">
        <v>0.5</v>
      </c>
      <c r="G38" s="60">
        <v>0.5</v>
      </c>
      <c r="H38" s="60">
        <v>0.5</v>
      </c>
      <c r="I38" s="60">
        <v>0.5</v>
      </c>
      <c r="J38" s="60">
        <v>0.5</v>
      </c>
      <c r="K38" s="60">
        <v>0.55000000000000004</v>
      </c>
      <c r="L38" s="60">
        <v>0.5</v>
      </c>
      <c r="M38" s="60">
        <v>0.45</v>
      </c>
      <c r="N38" s="60">
        <v>0.5</v>
      </c>
      <c r="O38" s="60">
        <v>0.4</v>
      </c>
      <c r="P38" s="60">
        <v>0.55000000000000004</v>
      </c>
      <c r="Q38" s="60">
        <v>0.5</v>
      </c>
      <c r="R38" s="60">
        <v>0.55000000000000004</v>
      </c>
      <c r="S38" s="60">
        <v>0.65</v>
      </c>
      <c r="T38" s="60">
        <v>0.60000000000000009</v>
      </c>
      <c r="U38" s="60">
        <v>0.60000000000000009</v>
      </c>
      <c r="V38" s="60">
        <v>0.60000000000000009</v>
      </c>
      <c r="W38" s="60">
        <v>0.60000000000000009</v>
      </c>
      <c r="X38" s="60">
        <v>0.60000000000000009</v>
      </c>
      <c r="Y38" s="60">
        <v>0.65</v>
      </c>
      <c r="Z38" s="60">
        <v>0.65</v>
      </c>
      <c r="AA38" s="60">
        <v>0.5</v>
      </c>
      <c r="AB38" s="60">
        <v>0.55000000000000004</v>
      </c>
      <c r="AC38" s="60">
        <v>0.45</v>
      </c>
      <c r="AD38" s="60">
        <v>0.5</v>
      </c>
      <c r="AE38" s="60">
        <v>0.55000000000000004</v>
      </c>
      <c r="AF38" s="60">
        <v>0.60000000000000009</v>
      </c>
      <c r="AG38" s="60">
        <v>0.55000000000000004</v>
      </c>
      <c r="AH38" s="60">
        <v>0.55000000000000004</v>
      </c>
      <c r="AI38" s="60">
        <v>0.6</v>
      </c>
      <c r="AJ38" s="60">
        <v>0.6</v>
      </c>
      <c r="AK38" s="60">
        <v>0.6</v>
      </c>
      <c r="AL38" s="60">
        <v>0.6</v>
      </c>
      <c r="AM38" s="60">
        <v>0.65</v>
      </c>
      <c r="AN38" s="60">
        <v>0.65</v>
      </c>
      <c r="AO38" s="60">
        <v>0.65</v>
      </c>
      <c r="AP38" s="60">
        <v>0.7</v>
      </c>
      <c r="AQ38" s="60">
        <v>0.7</v>
      </c>
      <c r="AR38" s="91">
        <v>0.7</v>
      </c>
      <c r="AS38" s="60">
        <v>0.7</v>
      </c>
      <c r="AT38" s="60">
        <v>0.7</v>
      </c>
    </row>
    <row r="39" spans="1:46">
      <c r="A39" s="138"/>
      <c r="B39" s="58" t="s">
        <v>270</v>
      </c>
      <c r="C39" s="59" t="s">
        <v>271</v>
      </c>
      <c r="D39" s="81" t="s">
        <v>51</v>
      </c>
      <c r="E39" s="60">
        <v>0.25</v>
      </c>
      <c r="F39" s="60">
        <v>0.25</v>
      </c>
      <c r="G39" s="60">
        <v>0.25</v>
      </c>
      <c r="H39" s="60">
        <v>0.25</v>
      </c>
      <c r="I39" s="60">
        <v>0.25</v>
      </c>
      <c r="J39" s="60">
        <v>0.3</v>
      </c>
      <c r="K39" s="60">
        <v>0.25</v>
      </c>
      <c r="L39" s="60">
        <v>0.25</v>
      </c>
      <c r="M39" s="60">
        <v>0.3</v>
      </c>
      <c r="N39" s="60">
        <v>0.25</v>
      </c>
      <c r="O39" s="60">
        <v>0.3</v>
      </c>
      <c r="P39" s="60">
        <v>0.25</v>
      </c>
      <c r="Q39" s="60">
        <v>0.3</v>
      </c>
      <c r="R39" s="60">
        <v>0.25</v>
      </c>
      <c r="S39" s="60">
        <v>0.3</v>
      </c>
      <c r="T39" s="60">
        <v>0.35</v>
      </c>
      <c r="U39" s="60">
        <v>0.35</v>
      </c>
      <c r="V39" s="60">
        <v>0.35</v>
      </c>
      <c r="W39" s="60">
        <v>0.35</v>
      </c>
      <c r="X39" s="60">
        <v>0.35</v>
      </c>
      <c r="Y39" s="60">
        <v>0.35</v>
      </c>
      <c r="Z39" s="60">
        <v>0.35</v>
      </c>
      <c r="AA39" s="60">
        <v>0.25</v>
      </c>
      <c r="AB39" s="60">
        <v>0.25</v>
      </c>
      <c r="AC39" s="60">
        <v>0.25</v>
      </c>
      <c r="AD39" s="60">
        <v>0.3</v>
      </c>
      <c r="AE39" s="60">
        <v>0.25</v>
      </c>
      <c r="AF39" s="60">
        <v>0.35</v>
      </c>
      <c r="AG39" s="60">
        <v>0.2</v>
      </c>
      <c r="AH39" s="60">
        <v>0.2</v>
      </c>
      <c r="AI39" s="60">
        <v>0.2</v>
      </c>
      <c r="AJ39" s="60">
        <v>0.2</v>
      </c>
      <c r="AK39" s="60">
        <v>0.35</v>
      </c>
      <c r="AL39" s="60">
        <v>0.35</v>
      </c>
      <c r="AM39" s="60">
        <v>0.3</v>
      </c>
      <c r="AN39" s="60">
        <v>0.3</v>
      </c>
      <c r="AO39" s="60">
        <v>0.3</v>
      </c>
      <c r="AP39" s="60">
        <v>0.3</v>
      </c>
      <c r="AQ39" s="60">
        <v>0.3</v>
      </c>
      <c r="AR39" s="91">
        <v>0.3</v>
      </c>
      <c r="AS39" s="60">
        <v>0.3</v>
      </c>
      <c r="AT39" s="60">
        <v>0.3</v>
      </c>
    </row>
    <row r="40" spans="1:46">
      <c r="A40" s="138"/>
      <c r="B40" s="58" t="s">
        <v>272</v>
      </c>
      <c r="C40" s="59" t="s">
        <v>273</v>
      </c>
      <c r="D40" s="81" t="s">
        <v>51</v>
      </c>
      <c r="E40" s="60">
        <v>0.35</v>
      </c>
      <c r="F40" s="60">
        <v>0.25</v>
      </c>
      <c r="G40" s="60">
        <v>0.25</v>
      </c>
      <c r="H40" s="60">
        <v>0.25</v>
      </c>
      <c r="I40" s="60">
        <v>0.25</v>
      </c>
      <c r="J40" s="60">
        <v>0.2</v>
      </c>
      <c r="K40" s="60">
        <v>0.2</v>
      </c>
      <c r="L40" s="60">
        <v>0.25</v>
      </c>
      <c r="M40" s="60">
        <v>0.25</v>
      </c>
      <c r="N40" s="60">
        <v>0.25</v>
      </c>
      <c r="O40" s="60">
        <v>0.3</v>
      </c>
      <c r="P40" s="60">
        <v>0.2</v>
      </c>
      <c r="Q40" s="60">
        <v>0.2</v>
      </c>
      <c r="R40" s="60">
        <v>0.2</v>
      </c>
      <c r="S40" s="60">
        <v>0.05</v>
      </c>
      <c r="T40" s="60">
        <v>0.05</v>
      </c>
      <c r="U40" s="60">
        <v>0.05</v>
      </c>
      <c r="V40" s="60">
        <v>0.05</v>
      </c>
      <c r="W40" s="60">
        <v>0.05</v>
      </c>
      <c r="X40" s="60">
        <v>0.05</v>
      </c>
      <c r="Y40" s="60">
        <v>0</v>
      </c>
      <c r="Z40" s="60">
        <v>0</v>
      </c>
      <c r="AA40" s="60">
        <v>0.25</v>
      </c>
      <c r="AB40" s="60">
        <v>0.2</v>
      </c>
      <c r="AC40" s="60">
        <v>0.3</v>
      </c>
      <c r="AD40" s="60">
        <v>0.2</v>
      </c>
      <c r="AE40" s="60">
        <v>0.2</v>
      </c>
      <c r="AF40" s="60">
        <v>0.05</v>
      </c>
      <c r="AG40" s="60">
        <v>0.25</v>
      </c>
      <c r="AH40" s="60">
        <v>0.25</v>
      </c>
      <c r="AI40" s="60">
        <v>0.2</v>
      </c>
      <c r="AJ40" s="60">
        <v>0.2</v>
      </c>
      <c r="AK40" s="60">
        <v>0.05</v>
      </c>
      <c r="AL40" s="60">
        <v>0.05</v>
      </c>
      <c r="AM40" s="60">
        <v>0.05</v>
      </c>
      <c r="AN40" s="60">
        <v>0.05</v>
      </c>
      <c r="AO40" s="60">
        <v>0.05</v>
      </c>
      <c r="AP40" s="60">
        <v>0</v>
      </c>
      <c r="AQ40" s="60">
        <v>0</v>
      </c>
      <c r="AR40" s="91">
        <v>0</v>
      </c>
      <c r="AS40" s="60">
        <v>0</v>
      </c>
      <c r="AT40" s="60">
        <v>0</v>
      </c>
    </row>
    <row r="41" spans="1:46">
      <c r="A41" s="80" t="s">
        <v>104</v>
      </c>
      <c r="B41" s="62"/>
      <c r="C41" s="62"/>
      <c r="D41" s="104"/>
      <c r="E41" s="63">
        <f t="shared" ref="E41:AS41" si="2">SUM(E38:E40)</f>
        <v>1</v>
      </c>
      <c r="F41" s="63">
        <f t="shared" si="2"/>
        <v>1</v>
      </c>
      <c r="G41" s="63">
        <f t="shared" si="2"/>
        <v>1</v>
      </c>
      <c r="H41" s="63">
        <f t="shared" si="2"/>
        <v>1</v>
      </c>
      <c r="I41" s="63">
        <f t="shared" si="2"/>
        <v>1</v>
      </c>
      <c r="J41" s="63">
        <f t="shared" si="2"/>
        <v>1</v>
      </c>
      <c r="K41" s="63">
        <f t="shared" si="2"/>
        <v>1</v>
      </c>
      <c r="L41" s="63">
        <f t="shared" si="2"/>
        <v>1</v>
      </c>
      <c r="M41" s="63">
        <f t="shared" si="2"/>
        <v>1</v>
      </c>
      <c r="N41" s="63">
        <f t="shared" si="2"/>
        <v>1</v>
      </c>
      <c r="O41" s="63">
        <f t="shared" si="2"/>
        <v>1</v>
      </c>
      <c r="P41" s="63">
        <f t="shared" si="2"/>
        <v>1</v>
      </c>
      <c r="Q41" s="63">
        <f t="shared" si="2"/>
        <v>1</v>
      </c>
      <c r="R41" s="63">
        <f t="shared" si="2"/>
        <v>1</v>
      </c>
      <c r="S41" s="63">
        <f t="shared" si="2"/>
        <v>1</v>
      </c>
      <c r="T41" s="63">
        <f t="shared" si="2"/>
        <v>1</v>
      </c>
      <c r="U41" s="63">
        <f t="shared" si="2"/>
        <v>1</v>
      </c>
      <c r="V41" s="63">
        <f t="shared" si="2"/>
        <v>1</v>
      </c>
      <c r="W41" s="63">
        <f t="shared" si="2"/>
        <v>1</v>
      </c>
      <c r="X41" s="63">
        <f t="shared" si="2"/>
        <v>1</v>
      </c>
      <c r="Y41" s="63">
        <f t="shared" si="2"/>
        <v>1</v>
      </c>
      <c r="Z41" s="63">
        <f t="shared" si="2"/>
        <v>1</v>
      </c>
      <c r="AA41" s="63">
        <f t="shared" si="2"/>
        <v>1</v>
      </c>
      <c r="AB41" s="63">
        <f t="shared" si="2"/>
        <v>1</v>
      </c>
      <c r="AC41" s="63">
        <f t="shared" si="2"/>
        <v>1</v>
      </c>
      <c r="AD41" s="63">
        <f t="shared" si="2"/>
        <v>1</v>
      </c>
      <c r="AE41" s="63">
        <f t="shared" si="2"/>
        <v>1</v>
      </c>
      <c r="AF41" s="63">
        <f t="shared" si="2"/>
        <v>1</v>
      </c>
      <c r="AG41" s="63">
        <f t="shared" si="2"/>
        <v>1</v>
      </c>
      <c r="AH41" s="63">
        <f t="shared" si="2"/>
        <v>1</v>
      </c>
      <c r="AI41" s="63">
        <f t="shared" si="2"/>
        <v>1</v>
      </c>
      <c r="AJ41" s="63">
        <f t="shared" si="2"/>
        <v>1</v>
      </c>
      <c r="AK41" s="63">
        <f t="shared" si="2"/>
        <v>1</v>
      </c>
      <c r="AL41" s="63">
        <f t="shared" si="2"/>
        <v>1</v>
      </c>
      <c r="AM41" s="63">
        <f t="shared" si="2"/>
        <v>1</v>
      </c>
      <c r="AN41" s="63">
        <f t="shared" si="2"/>
        <v>1</v>
      </c>
      <c r="AO41" s="63">
        <f t="shared" si="2"/>
        <v>1</v>
      </c>
      <c r="AP41" s="63">
        <f t="shared" si="2"/>
        <v>1</v>
      </c>
      <c r="AQ41" s="63">
        <f t="shared" si="2"/>
        <v>1</v>
      </c>
      <c r="AR41" s="92">
        <f t="shared" si="2"/>
        <v>1</v>
      </c>
      <c r="AS41" s="63">
        <f t="shared" si="2"/>
        <v>1</v>
      </c>
      <c r="AT41" s="63">
        <f t="shared" ref="AT41" si="3">SUM(AT38:AT40)</f>
        <v>1</v>
      </c>
    </row>
    <row r="42" spans="1:46">
      <c r="A42" s="138" t="s">
        <v>59</v>
      </c>
      <c r="B42" s="67" t="s">
        <v>232</v>
      </c>
      <c r="C42" s="68" t="s">
        <v>233</v>
      </c>
      <c r="D42" s="104" t="s">
        <v>60</v>
      </c>
      <c r="E42" s="60">
        <v>0.21</v>
      </c>
      <c r="F42" s="60">
        <v>0.21</v>
      </c>
      <c r="G42" s="60">
        <v>0.21</v>
      </c>
      <c r="H42" s="60">
        <v>0.21</v>
      </c>
      <c r="I42" s="60">
        <v>0.21</v>
      </c>
      <c r="J42" s="60">
        <v>0.21</v>
      </c>
      <c r="K42" s="60">
        <v>0.21</v>
      </c>
      <c r="L42" s="60">
        <v>0.21</v>
      </c>
      <c r="M42" s="60">
        <v>0.21</v>
      </c>
      <c r="N42" s="60">
        <v>0.21</v>
      </c>
      <c r="O42" s="60">
        <v>0.21</v>
      </c>
      <c r="P42" s="60">
        <v>0.21</v>
      </c>
      <c r="Q42" s="60">
        <v>0.21</v>
      </c>
      <c r="R42" s="60">
        <v>0.21</v>
      </c>
      <c r="S42" s="60">
        <v>0.2</v>
      </c>
      <c r="T42" s="60">
        <v>0.2</v>
      </c>
      <c r="U42" s="60">
        <v>0.2</v>
      </c>
      <c r="V42" s="60">
        <v>0.2</v>
      </c>
      <c r="W42" s="60">
        <v>0.2</v>
      </c>
      <c r="X42" s="60">
        <v>0.2</v>
      </c>
      <c r="Y42" s="60">
        <v>0.2</v>
      </c>
      <c r="Z42" s="60">
        <v>0.2</v>
      </c>
      <c r="AA42" s="60">
        <v>0.21</v>
      </c>
      <c r="AB42" s="60">
        <v>0.21</v>
      </c>
      <c r="AC42" s="60">
        <v>0.21</v>
      </c>
      <c r="AD42" s="60">
        <v>0.21</v>
      </c>
      <c r="AE42" s="60">
        <v>0.21</v>
      </c>
      <c r="AF42" s="60">
        <v>0.2</v>
      </c>
      <c r="AG42" s="60">
        <v>0.21</v>
      </c>
      <c r="AH42" s="60">
        <v>0.21</v>
      </c>
      <c r="AI42" s="60">
        <v>0.21</v>
      </c>
      <c r="AJ42" s="60">
        <v>0.21</v>
      </c>
      <c r="AK42" s="60">
        <v>0.2</v>
      </c>
      <c r="AL42" s="60">
        <v>0.2</v>
      </c>
      <c r="AM42" s="60">
        <v>0.2</v>
      </c>
      <c r="AN42" s="60">
        <v>0.2</v>
      </c>
      <c r="AO42" s="60">
        <v>0.2</v>
      </c>
      <c r="AP42" s="60">
        <v>0.2</v>
      </c>
      <c r="AQ42" s="60">
        <v>0.2</v>
      </c>
      <c r="AR42" s="91">
        <v>0.2</v>
      </c>
      <c r="AS42" s="60">
        <v>0.2</v>
      </c>
      <c r="AT42" s="60">
        <v>0.2</v>
      </c>
    </row>
    <row r="43" spans="1:46">
      <c r="A43" s="138"/>
      <c r="B43" s="67" t="s">
        <v>234</v>
      </c>
      <c r="C43" s="68" t="s">
        <v>235</v>
      </c>
      <c r="D43" s="104" t="s">
        <v>60</v>
      </c>
      <c r="E43" s="60">
        <v>0.26</v>
      </c>
      <c r="F43" s="60">
        <v>0.26</v>
      </c>
      <c r="G43" s="60">
        <v>0.26</v>
      </c>
      <c r="H43" s="60">
        <v>0.26</v>
      </c>
      <c r="I43" s="60">
        <v>0.26</v>
      </c>
      <c r="J43" s="60">
        <v>0.26</v>
      </c>
      <c r="K43" s="60">
        <v>0.26</v>
      </c>
      <c r="L43" s="60">
        <v>0.26</v>
      </c>
      <c r="M43" s="60">
        <v>0.26</v>
      </c>
      <c r="N43" s="60">
        <v>0.26</v>
      </c>
      <c r="O43" s="60">
        <v>0.26</v>
      </c>
      <c r="P43" s="60">
        <v>0.26</v>
      </c>
      <c r="Q43" s="60">
        <v>0.26</v>
      </c>
      <c r="R43" s="60">
        <v>0.26</v>
      </c>
      <c r="S43" s="60">
        <v>0.24</v>
      </c>
      <c r="T43" s="60">
        <v>0.24</v>
      </c>
      <c r="U43" s="60">
        <v>0.24</v>
      </c>
      <c r="V43" s="60">
        <v>0.24</v>
      </c>
      <c r="W43" s="60">
        <v>0.24</v>
      </c>
      <c r="X43" s="60">
        <v>0.24</v>
      </c>
      <c r="Y43" s="60">
        <v>0.24</v>
      </c>
      <c r="Z43" s="60">
        <v>0.24</v>
      </c>
      <c r="AA43" s="60">
        <v>0.26</v>
      </c>
      <c r="AB43" s="60">
        <v>0.26</v>
      </c>
      <c r="AC43" s="60">
        <v>0.26</v>
      </c>
      <c r="AD43" s="60">
        <v>0.26</v>
      </c>
      <c r="AE43" s="60">
        <v>0.26</v>
      </c>
      <c r="AF43" s="60">
        <v>0.24</v>
      </c>
      <c r="AG43" s="60">
        <v>0.26</v>
      </c>
      <c r="AH43" s="60">
        <v>0.26</v>
      </c>
      <c r="AI43" s="60">
        <v>0.26</v>
      </c>
      <c r="AJ43" s="60">
        <v>0.26</v>
      </c>
      <c r="AK43" s="60">
        <v>0.24</v>
      </c>
      <c r="AL43" s="60">
        <v>0.24</v>
      </c>
      <c r="AM43" s="60">
        <v>0.24</v>
      </c>
      <c r="AN43" s="60">
        <v>0.24</v>
      </c>
      <c r="AO43" s="60">
        <v>0.24</v>
      </c>
      <c r="AP43" s="60">
        <v>0.24</v>
      </c>
      <c r="AQ43" s="60">
        <v>0.24</v>
      </c>
      <c r="AR43" s="91">
        <v>0.24</v>
      </c>
      <c r="AS43" s="60">
        <v>0.24</v>
      </c>
      <c r="AT43" s="60">
        <v>0.24</v>
      </c>
    </row>
    <row r="44" spans="1:46">
      <c r="A44" s="138"/>
      <c r="B44" s="67" t="s">
        <v>236</v>
      </c>
      <c r="C44" s="68" t="s">
        <v>237</v>
      </c>
      <c r="D44" s="104" t="s">
        <v>60</v>
      </c>
      <c r="E44" s="60">
        <v>0.32</v>
      </c>
      <c r="F44" s="60">
        <v>0.32</v>
      </c>
      <c r="G44" s="60">
        <v>0.32</v>
      </c>
      <c r="H44" s="60">
        <v>0.32</v>
      </c>
      <c r="I44" s="60">
        <v>0.32</v>
      </c>
      <c r="J44" s="60">
        <v>0.32</v>
      </c>
      <c r="K44" s="60">
        <v>0.32</v>
      </c>
      <c r="L44" s="60">
        <v>0.32</v>
      </c>
      <c r="M44" s="60">
        <v>0.32</v>
      </c>
      <c r="N44" s="60">
        <v>0.32</v>
      </c>
      <c r="O44" s="60">
        <v>0.32</v>
      </c>
      <c r="P44" s="60">
        <v>0.32</v>
      </c>
      <c r="Q44" s="60">
        <v>0.32</v>
      </c>
      <c r="R44" s="60">
        <v>0.32</v>
      </c>
      <c r="S44" s="60">
        <v>0.36</v>
      </c>
      <c r="T44" s="60">
        <v>0.36</v>
      </c>
      <c r="U44" s="60">
        <v>0.36</v>
      </c>
      <c r="V44" s="60">
        <v>0.36</v>
      </c>
      <c r="W44" s="60">
        <v>0.36</v>
      </c>
      <c r="X44" s="60">
        <v>0.36</v>
      </c>
      <c r="Y44" s="60">
        <v>0.36</v>
      </c>
      <c r="Z44" s="60">
        <v>0.36</v>
      </c>
      <c r="AA44" s="60">
        <v>0.32</v>
      </c>
      <c r="AB44" s="60">
        <v>0.32</v>
      </c>
      <c r="AC44" s="60">
        <v>0.32</v>
      </c>
      <c r="AD44" s="60">
        <v>0.32</v>
      </c>
      <c r="AE44" s="60">
        <v>0.32</v>
      </c>
      <c r="AF44" s="60">
        <v>0.36</v>
      </c>
      <c r="AG44" s="60">
        <v>0.32</v>
      </c>
      <c r="AH44" s="60">
        <v>0.32</v>
      </c>
      <c r="AI44" s="60">
        <v>0.32</v>
      </c>
      <c r="AJ44" s="60">
        <v>0.32</v>
      </c>
      <c r="AK44" s="60">
        <v>0.36</v>
      </c>
      <c r="AL44" s="60">
        <v>0.36</v>
      </c>
      <c r="AM44" s="60">
        <v>0.36</v>
      </c>
      <c r="AN44" s="60">
        <v>0.36</v>
      </c>
      <c r="AO44" s="60">
        <v>0.36</v>
      </c>
      <c r="AP44" s="60">
        <v>0.36</v>
      </c>
      <c r="AQ44" s="60">
        <v>0.36</v>
      </c>
      <c r="AR44" s="91">
        <v>0.36</v>
      </c>
      <c r="AS44" s="60">
        <v>0.36</v>
      </c>
      <c r="AT44" s="60">
        <v>0.36</v>
      </c>
    </row>
    <row r="45" spans="1:46">
      <c r="A45" s="138"/>
      <c r="B45" s="67" t="s">
        <v>238</v>
      </c>
      <c r="C45" s="68" t="s">
        <v>239</v>
      </c>
      <c r="D45" s="104" t="s">
        <v>60</v>
      </c>
      <c r="E45" s="60">
        <v>0.21</v>
      </c>
      <c r="F45" s="60">
        <v>0.21</v>
      </c>
      <c r="G45" s="60">
        <v>0.21</v>
      </c>
      <c r="H45" s="60">
        <v>0.21</v>
      </c>
      <c r="I45" s="60">
        <v>0.21</v>
      </c>
      <c r="J45" s="60">
        <v>0.21</v>
      </c>
      <c r="K45" s="60">
        <v>0.21</v>
      </c>
      <c r="L45" s="60">
        <v>0.21</v>
      </c>
      <c r="M45" s="60">
        <v>0.21</v>
      </c>
      <c r="N45" s="60">
        <v>0.21</v>
      </c>
      <c r="O45" s="60">
        <v>0.21</v>
      </c>
      <c r="P45" s="60">
        <v>0.21</v>
      </c>
      <c r="Q45" s="60">
        <v>0.21</v>
      </c>
      <c r="R45" s="60">
        <v>0.21</v>
      </c>
      <c r="S45" s="60">
        <v>0.2</v>
      </c>
      <c r="T45" s="60">
        <v>0.2</v>
      </c>
      <c r="U45" s="60">
        <v>0.2</v>
      </c>
      <c r="V45" s="60">
        <v>0.2</v>
      </c>
      <c r="W45" s="60">
        <v>0.2</v>
      </c>
      <c r="X45" s="60">
        <v>0.2</v>
      </c>
      <c r="Y45" s="60">
        <v>0.2</v>
      </c>
      <c r="Z45" s="60">
        <v>0.2</v>
      </c>
      <c r="AA45" s="60">
        <v>0.21</v>
      </c>
      <c r="AB45" s="60">
        <v>0.21</v>
      </c>
      <c r="AC45" s="60">
        <v>0.21</v>
      </c>
      <c r="AD45" s="60">
        <v>0.21</v>
      </c>
      <c r="AE45" s="60">
        <v>0.21</v>
      </c>
      <c r="AF45" s="60">
        <v>0.2</v>
      </c>
      <c r="AG45" s="60">
        <v>0.21</v>
      </c>
      <c r="AH45" s="60">
        <v>0.21</v>
      </c>
      <c r="AI45" s="60">
        <v>0.21</v>
      </c>
      <c r="AJ45" s="60">
        <v>0.21</v>
      </c>
      <c r="AK45" s="60">
        <v>0.2</v>
      </c>
      <c r="AL45" s="60">
        <v>0.2</v>
      </c>
      <c r="AM45" s="60">
        <v>0.2</v>
      </c>
      <c r="AN45" s="60">
        <v>0.2</v>
      </c>
      <c r="AO45" s="60">
        <v>0.2</v>
      </c>
      <c r="AP45" s="60">
        <v>0.2</v>
      </c>
      <c r="AQ45" s="60">
        <v>0.2</v>
      </c>
      <c r="AR45" s="91">
        <v>0.2</v>
      </c>
      <c r="AS45" s="60">
        <v>0.2</v>
      </c>
      <c r="AT45" s="60">
        <v>0.2</v>
      </c>
    </row>
    <row r="46" spans="1:46">
      <c r="A46" s="80" t="s">
        <v>104</v>
      </c>
      <c r="B46" s="69"/>
      <c r="C46" s="69"/>
      <c r="D46" s="104"/>
      <c r="E46" s="63">
        <f t="shared" ref="E46:AS46" si="4">SUM(E42:E45)</f>
        <v>1</v>
      </c>
      <c r="F46" s="63">
        <f t="shared" si="4"/>
        <v>1</v>
      </c>
      <c r="G46" s="63">
        <f t="shared" si="4"/>
        <v>1</v>
      </c>
      <c r="H46" s="63">
        <f t="shared" si="4"/>
        <v>1</v>
      </c>
      <c r="I46" s="63">
        <f t="shared" si="4"/>
        <v>1</v>
      </c>
      <c r="J46" s="63">
        <f t="shared" si="4"/>
        <v>1</v>
      </c>
      <c r="K46" s="63">
        <f t="shared" si="4"/>
        <v>1</v>
      </c>
      <c r="L46" s="63">
        <f t="shared" si="4"/>
        <v>1</v>
      </c>
      <c r="M46" s="63">
        <f t="shared" si="4"/>
        <v>1</v>
      </c>
      <c r="N46" s="63">
        <f t="shared" si="4"/>
        <v>1</v>
      </c>
      <c r="O46" s="63">
        <f t="shared" si="4"/>
        <v>1</v>
      </c>
      <c r="P46" s="63">
        <f t="shared" si="4"/>
        <v>1</v>
      </c>
      <c r="Q46" s="63">
        <f t="shared" si="4"/>
        <v>1</v>
      </c>
      <c r="R46" s="63">
        <f t="shared" si="4"/>
        <v>1</v>
      </c>
      <c r="S46" s="63">
        <f t="shared" si="4"/>
        <v>1</v>
      </c>
      <c r="T46" s="63">
        <f t="shared" si="4"/>
        <v>1</v>
      </c>
      <c r="U46" s="63">
        <f t="shared" si="4"/>
        <v>1</v>
      </c>
      <c r="V46" s="63">
        <f t="shared" si="4"/>
        <v>1</v>
      </c>
      <c r="W46" s="63">
        <f t="shared" si="4"/>
        <v>1</v>
      </c>
      <c r="X46" s="63">
        <f t="shared" si="4"/>
        <v>1</v>
      </c>
      <c r="Y46" s="63">
        <f t="shared" si="4"/>
        <v>1</v>
      </c>
      <c r="Z46" s="63">
        <f t="shared" si="4"/>
        <v>1</v>
      </c>
      <c r="AA46" s="63">
        <f t="shared" si="4"/>
        <v>1</v>
      </c>
      <c r="AB46" s="63">
        <f t="shared" si="4"/>
        <v>1</v>
      </c>
      <c r="AC46" s="63">
        <f t="shared" si="4"/>
        <v>1</v>
      </c>
      <c r="AD46" s="63">
        <f t="shared" si="4"/>
        <v>1</v>
      </c>
      <c r="AE46" s="63">
        <f t="shared" si="4"/>
        <v>1</v>
      </c>
      <c r="AF46" s="63">
        <f t="shared" si="4"/>
        <v>1</v>
      </c>
      <c r="AG46" s="63">
        <f t="shared" si="4"/>
        <v>1</v>
      </c>
      <c r="AH46" s="63">
        <f t="shared" si="4"/>
        <v>1</v>
      </c>
      <c r="AI46" s="63">
        <f t="shared" si="4"/>
        <v>1</v>
      </c>
      <c r="AJ46" s="63">
        <f t="shared" si="4"/>
        <v>1</v>
      </c>
      <c r="AK46" s="63">
        <f t="shared" si="4"/>
        <v>1</v>
      </c>
      <c r="AL46" s="63">
        <f t="shared" si="4"/>
        <v>1</v>
      </c>
      <c r="AM46" s="63">
        <f t="shared" si="4"/>
        <v>1</v>
      </c>
      <c r="AN46" s="63">
        <f t="shared" si="4"/>
        <v>1</v>
      </c>
      <c r="AO46" s="63">
        <f t="shared" si="4"/>
        <v>1</v>
      </c>
      <c r="AP46" s="63">
        <f t="shared" si="4"/>
        <v>1</v>
      </c>
      <c r="AQ46" s="63">
        <f t="shared" si="4"/>
        <v>1</v>
      </c>
      <c r="AR46" s="92">
        <f t="shared" si="4"/>
        <v>1</v>
      </c>
      <c r="AS46" s="63">
        <f t="shared" si="4"/>
        <v>1</v>
      </c>
      <c r="AT46" s="63">
        <f t="shared" ref="AT46" si="5">SUM(AT42:AT45)</f>
        <v>1</v>
      </c>
    </row>
    <row r="47" spans="1:46">
      <c r="A47" s="144" t="s">
        <v>61</v>
      </c>
      <c r="B47" s="70" t="s">
        <v>240</v>
      </c>
      <c r="C47" s="64" t="s">
        <v>241</v>
      </c>
      <c r="D47" s="104" t="s">
        <v>60</v>
      </c>
      <c r="E47" s="60">
        <v>0.21</v>
      </c>
      <c r="F47" s="60">
        <v>0.21</v>
      </c>
      <c r="G47" s="60">
        <v>0.21</v>
      </c>
      <c r="H47" s="60">
        <v>0.21</v>
      </c>
      <c r="I47" s="60">
        <v>0.21</v>
      </c>
      <c r="J47" s="60">
        <v>0.21</v>
      </c>
      <c r="K47" s="60">
        <v>0.21</v>
      </c>
      <c r="L47" s="60">
        <v>0.21</v>
      </c>
      <c r="M47" s="60">
        <v>0.21</v>
      </c>
      <c r="N47" s="60">
        <v>0.21</v>
      </c>
      <c r="O47" s="60">
        <v>0.21</v>
      </c>
      <c r="P47" s="60">
        <v>0.21</v>
      </c>
      <c r="Q47" s="60">
        <v>0.21</v>
      </c>
      <c r="R47" s="60">
        <v>0.21</v>
      </c>
      <c r="S47" s="60">
        <v>0.3</v>
      </c>
      <c r="T47" s="60">
        <v>0.3</v>
      </c>
      <c r="U47" s="60">
        <v>0.3</v>
      </c>
      <c r="V47" s="60">
        <v>0.3</v>
      </c>
      <c r="W47" s="60">
        <v>0.3</v>
      </c>
      <c r="X47" s="60">
        <v>0.3</v>
      </c>
      <c r="Y47" s="60">
        <v>0.3</v>
      </c>
      <c r="Z47" s="60">
        <v>0.3</v>
      </c>
      <c r="AA47" s="60">
        <v>0.21</v>
      </c>
      <c r="AB47" s="60">
        <v>0.21</v>
      </c>
      <c r="AC47" s="60">
        <v>0.21</v>
      </c>
      <c r="AD47" s="60">
        <v>0.21</v>
      </c>
      <c r="AE47" s="60">
        <v>0.21</v>
      </c>
      <c r="AF47" s="60">
        <v>0.3</v>
      </c>
      <c r="AG47" s="60">
        <v>0.21</v>
      </c>
      <c r="AH47" s="60">
        <v>0.21</v>
      </c>
      <c r="AI47" s="60">
        <v>0.21</v>
      </c>
      <c r="AJ47" s="60">
        <v>0.21</v>
      </c>
      <c r="AK47" s="60">
        <v>0.3</v>
      </c>
      <c r="AL47" s="60">
        <v>0.3</v>
      </c>
      <c r="AM47" s="60">
        <v>0.3</v>
      </c>
      <c r="AN47" s="60">
        <v>0.3</v>
      </c>
      <c r="AO47" s="60">
        <v>0.3</v>
      </c>
      <c r="AP47" s="60">
        <v>0.3</v>
      </c>
      <c r="AQ47" s="60">
        <v>0.3</v>
      </c>
      <c r="AR47" s="91">
        <v>0.3</v>
      </c>
      <c r="AS47" s="60">
        <v>0.3</v>
      </c>
      <c r="AT47" s="60">
        <v>0.3</v>
      </c>
    </row>
    <row r="48" spans="1:46">
      <c r="A48" s="144"/>
      <c r="B48" s="67" t="s">
        <v>242</v>
      </c>
      <c r="C48" s="64" t="s">
        <v>243</v>
      </c>
      <c r="D48" s="104" t="s">
        <v>60</v>
      </c>
      <c r="E48" s="60">
        <v>0.1</v>
      </c>
      <c r="F48" s="60">
        <v>0.1</v>
      </c>
      <c r="G48" s="60">
        <v>0.1</v>
      </c>
      <c r="H48" s="60">
        <v>0.1</v>
      </c>
      <c r="I48" s="60">
        <v>0.1</v>
      </c>
      <c r="J48" s="60">
        <v>0.1</v>
      </c>
      <c r="K48" s="60">
        <v>0.1</v>
      </c>
      <c r="L48" s="60">
        <v>0.1</v>
      </c>
      <c r="M48" s="60">
        <v>0.1</v>
      </c>
      <c r="N48" s="60">
        <v>0.1</v>
      </c>
      <c r="O48" s="60">
        <v>0.1</v>
      </c>
      <c r="P48" s="60">
        <v>0.1</v>
      </c>
      <c r="Q48" s="60">
        <v>0.1</v>
      </c>
      <c r="R48" s="60">
        <v>0.1</v>
      </c>
      <c r="S48" s="60">
        <v>0.09</v>
      </c>
      <c r="T48" s="60">
        <v>0.09</v>
      </c>
      <c r="U48" s="60">
        <v>0.09</v>
      </c>
      <c r="V48" s="60">
        <v>0.09</v>
      </c>
      <c r="W48" s="60">
        <v>0.09</v>
      </c>
      <c r="X48" s="60">
        <v>0.09</v>
      </c>
      <c r="Y48" s="60">
        <v>0.09</v>
      </c>
      <c r="Z48" s="60">
        <v>0.09</v>
      </c>
      <c r="AA48" s="60">
        <v>0.1</v>
      </c>
      <c r="AB48" s="60">
        <v>0.1</v>
      </c>
      <c r="AC48" s="60">
        <v>0.1</v>
      </c>
      <c r="AD48" s="60">
        <v>0.1</v>
      </c>
      <c r="AE48" s="60">
        <v>0.1</v>
      </c>
      <c r="AF48" s="60">
        <v>0.09</v>
      </c>
      <c r="AG48" s="60">
        <v>0.1</v>
      </c>
      <c r="AH48" s="60">
        <v>0.1</v>
      </c>
      <c r="AI48" s="60">
        <v>0.1</v>
      </c>
      <c r="AJ48" s="60">
        <v>0.1</v>
      </c>
      <c r="AK48" s="60">
        <v>0.09</v>
      </c>
      <c r="AL48" s="60">
        <v>0.09</v>
      </c>
      <c r="AM48" s="60">
        <v>0.09</v>
      </c>
      <c r="AN48" s="60">
        <v>0.09</v>
      </c>
      <c r="AO48" s="60">
        <v>0.09</v>
      </c>
      <c r="AP48" s="60">
        <v>0.09</v>
      </c>
      <c r="AQ48" s="60">
        <v>0.09</v>
      </c>
      <c r="AR48" s="91">
        <v>0.09</v>
      </c>
      <c r="AS48" s="60">
        <v>0.09</v>
      </c>
      <c r="AT48" s="60">
        <v>0.09</v>
      </c>
    </row>
    <row r="49" spans="1:46">
      <c r="A49" s="144"/>
      <c r="B49" s="67" t="s">
        <v>244</v>
      </c>
      <c r="C49" s="68" t="s">
        <v>245</v>
      </c>
      <c r="D49" s="104" t="s">
        <v>60</v>
      </c>
      <c r="E49" s="60">
        <v>0.18</v>
      </c>
      <c r="F49" s="60">
        <v>0.18</v>
      </c>
      <c r="G49" s="60">
        <v>0.18</v>
      </c>
      <c r="H49" s="60">
        <v>0.18</v>
      </c>
      <c r="I49" s="60">
        <v>0.18</v>
      </c>
      <c r="J49" s="60">
        <v>0.18</v>
      </c>
      <c r="K49" s="60">
        <v>0.18</v>
      </c>
      <c r="L49" s="60">
        <v>0.18</v>
      </c>
      <c r="M49" s="60">
        <v>0.18</v>
      </c>
      <c r="N49" s="60">
        <v>0.18</v>
      </c>
      <c r="O49" s="60">
        <v>0.18</v>
      </c>
      <c r="P49" s="60">
        <v>0.18</v>
      </c>
      <c r="Q49" s="60">
        <v>0.18</v>
      </c>
      <c r="R49" s="60">
        <v>0.18</v>
      </c>
      <c r="S49" s="60">
        <v>0.16</v>
      </c>
      <c r="T49" s="60">
        <v>0.16</v>
      </c>
      <c r="U49" s="60">
        <v>0.16</v>
      </c>
      <c r="V49" s="60">
        <v>0.16</v>
      </c>
      <c r="W49" s="60">
        <v>0.16</v>
      </c>
      <c r="X49" s="60">
        <v>0.16</v>
      </c>
      <c r="Y49" s="60">
        <v>0.16</v>
      </c>
      <c r="Z49" s="60">
        <v>0.16</v>
      </c>
      <c r="AA49" s="60">
        <v>0.18</v>
      </c>
      <c r="AB49" s="60">
        <v>0.18</v>
      </c>
      <c r="AC49" s="60">
        <v>0.18</v>
      </c>
      <c r="AD49" s="60">
        <v>0.18</v>
      </c>
      <c r="AE49" s="60">
        <v>0.18</v>
      </c>
      <c r="AF49" s="60">
        <v>0.16</v>
      </c>
      <c r="AG49" s="60">
        <v>0.18</v>
      </c>
      <c r="AH49" s="60">
        <v>0.18</v>
      </c>
      <c r="AI49" s="60">
        <v>0.18</v>
      </c>
      <c r="AJ49" s="60">
        <v>0.18</v>
      </c>
      <c r="AK49" s="60">
        <v>0.16</v>
      </c>
      <c r="AL49" s="60">
        <v>0.16</v>
      </c>
      <c r="AM49" s="60">
        <v>0.16</v>
      </c>
      <c r="AN49" s="60">
        <v>0.16</v>
      </c>
      <c r="AO49" s="60">
        <v>0.16</v>
      </c>
      <c r="AP49" s="60">
        <v>0.16</v>
      </c>
      <c r="AQ49" s="60">
        <v>0.16</v>
      </c>
      <c r="AR49" s="91">
        <v>0.16</v>
      </c>
      <c r="AS49" s="60">
        <v>0.16</v>
      </c>
      <c r="AT49" s="60">
        <v>0.16</v>
      </c>
    </row>
    <row r="50" spans="1:46">
      <c r="A50" s="144"/>
      <c r="B50" s="70" t="s">
        <v>246</v>
      </c>
      <c r="C50" s="64" t="s">
        <v>247</v>
      </c>
      <c r="D50" s="104" t="s">
        <v>60</v>
      </c>
      <c r="E50" s="60">
        <v>0.15</v>
      </c>
      <c r="F50" s="60">
        <v>0.15</v>
      </c>
      <c r="G50" s="60">
        <v>0.15</v>
      </c>
      <c r="H50" s="60">
        <v>0.15</v>
      </c>
      <c r="I50" s="60">
        <v>0.15</v>
      </c>
      <c r="J50" s="60">
        <v>0.15</v>
      </c>
      <c r="K50" s="60">
        <v>0.15</v>
      </c>
      <c r="L50" s="60">
        <v>0.15</v>
      </c>
      <c r="M50" s="60">
        <v>0.15</v>
      </c>
      <c r="N50" s="60">
        <v>0.15</v>
      </c>
      <c r="O50" s="60">
        <v>0.15</v>
      </c>
      <c r="P50" s="60">
        <v>0.15</v>
      </c>
      <c r="Q50" s="60">
        <v>0.15</v>
      </c>
      <c r="R50" s="60">
        <v>0.15</v>
      </c>
      <c r="S50" s="60">
        <v>0.13</v>
      </c>
      <c r="T50" s="60">
        <v>0.13</v>
      </c>
      <c r="U50" s="60">
        <v>0.13</v>
      </c>
      <c r="V50" s="60">
        <v>0.13</v>
      </c>
      <c r="W50" s="60">
        <v>0.13</v>
      </c>
      <c r="X50" s="60">
        <v>0.13</v>
      </c>
      <c r="Y50" s="60">
        <v>0.13</v>
      </c>
      <c r="Z50" s="60">
        <v>0.13</v>
      </c>
      <c r="AA50" s="60">
        <v>0.15</v>
      </c>
      <c r="AB50" s="60">
        <v>0.15</v>
      </c>
      <c r="AC50" s="60">
        <v>0.15</v>
      </c>
      <c r="AD50" s="60">
        <v>0.15</v>
      </c>
      <c r="AE50" s="60">
        <v>0.15</v>
      </c>
      <c r="AF50" s="60">
        <v>0.13</v>
      </c>
      <c r="AG50" s="60">
        <v>0.15</v>
      </c>
      <c r="AH50" s="60">
        <v>0.15</v>
      </c>
      <c r="AI50" s="60">
        <v>0.15</v>
      </c>
      <c r="AJ50" s="60">
        <v>0.15</v>
      </c>
      <c r="AK50" s="60">
        <v>0.13</v>
      </c>
      <c r="AL50" s="60">
        <v>0.13</v>
      </c>
      <c r="AM50" s="60">
        <v>0.13</v>
      </c>
      <c r="AN50" s="60">
        <v>0.13</v>
      </c>
      <c r="AO50" s="60">
        <v>0.13</v>
      </c>
      <c r="AP50" s="60">
        <v>0.13</v>
      </c>
      <c r="AQ50" s="60">
        <v>0.13</v>
      </c>
      <c r="AR50" s="91">
        <v>0.13</v>
      </c>
      <c r="AS50" s="60">
        <v>0.13</v>
      </c>
      <c r="AT50" s="60">
        <v>0.13</v>
      </c>
    </row>
    <row r="51" spans="1:46">
      <c r="A51" s="144"/>
      <c r="B51" s="67" t="s">
        <v>248</v>
      </c>
      <c r="C51" s="64" t="s">
        <v>249</v>
      </c>
      <c r="D51" s="104" t="s">
        <v>60</v>
      </c>
      <c r="E51" s="60">
        <v>0.22</v>
      </c>
      <c r="F51" s="60">
        <v>0.22</v>
      </c>
      <c r="G51" s="60">
        <v>0.22</v>
      </c>
      <c r="H51" s="60">
        <v>0.22</v>
      </c>
      <c r="I51" s="60">
        <v>0.22</v>
      </c>
      <c r="J51" s="60">
        <v>0.22</v>
      </c>
      <c r="K51" s="60">
        <v>0.22</v>
      </c>
      <c r="L51" s="60">
        <v>0.22</v>
      </c>
      <c r="M51" s="60">
        <v>0.22</v>
      </c>
      <c r="N51" s="60">
        <v>0.22</v>
      </c>
      <c r="O51" s="60">
        <v>0.22</v>
      </c>
      <c r="P51" s="60">
        <v>0.22</v>
      </c>
      <c r="Q51" s="60">
        <v>0.22</v>
      </c>
      <c r="R51" s="60">
        <v>0.22</v>
      </c>
      <c r="S51" s="60">
        <v>0.19</v>
      </c>
      <c r="T51" s="60">
        <v>0.19</v>
      </c>
      <c r="U51" s="60">
        <v>0.19</v>
      </c>
      <c r="V51" s="60">
        <v>0.19</v>
      </c>
      <c r="W51" s="60">
        <v>0.19</v>
      </c>
      <c r="X51" s="60">
        <v>0.19</v>
      </c>
      <c r="Y51" s="60">
        <v>0.19</v>
      </c>
      <c r="Z51" s="60">
        <v>0.19</v>
      </c>
      <c r="AA51" s="60">
        <v>0.22</v>
      </c>
      <c r="AB51" s="60">
        <v>0.22</v>
      </c>
      <c r="AC51" s="60">
        <v>0.22</v>
      </c>
      <c r="AD51" s="60">
        <v>0.22</v>
      </c>
      <c r="AE51" s="60">
        <v>0.22</v>
      </c>
      <c r="AF51" s="60">
        <v>0.19</v>
      </c>
      <c r="AG51" s="60">
        <v>0.22</v>
      </c>
      <c r="AH51" s="60">
        <v>0.22</v>
      </c>
      <c r="AI51" s="60">
        <v>0.22</v>
      </c>
      <c r="AJ51" s="60">
        <v>0.22</v>
      </c>
      <c r="AK51" s="60">
        <v>0.19</v>
      </c>
      <c r="AL51" s="60">
        <v>0.19</v>
      </c>
      <c r="AM51" s="60">
        <v>0.19</v>
      </c>
      <c r="AN51" s="60">
        <v>0.19</v>
      </c>
      <c r="AO51" s="60">
        <v>0.19</v>
      </c>
      <c r="AP51" s="60">
        <v>0.19</v>
      </c>
      <c r="AQ51" s="60">
        <v>0.19</v>
      </c>
      <c r="AR51" s="91">
        <v>0.19</v>
      </c>
      <c r="AS51" s="60">
        <v>0.19</v>
      </c>
      <c r="AT51" s="60">
        <v>0.19</v>
      </c>
    </row>
    <row r="52" spans="1:46">
      <c r="A52" s="144"/>
      <c r="B52" s="67" t="s">
        <v>250</v>
      </c>
      <c r="C52" s="64" t="s">
        <v>251</v>
      </c>
      <c r="D52" s="104" t="s">
        <v>60</v>
      </c>
      <c r="E52" s="60">
        <v>0.14000000000000001</v>
      </c>
      <c r="F52" s="60">
        <v>0.14000000000000001</v>
      </c>
      <c r="G52" s="60">
        <v>0.14000000000000001</v>
      </c>
      <c r="H52" s="60">
        <v>0.14000000000000001</v>
      </c>
      <c r="I52" s="60">
        <v>0.14000000000000001</v>
      </c>
      <c r="J52" s="60">
        <v>0.14000000000000001</v>
      </c>
      <c r="K52" s="60">
        <v>0.14000000000000001</v>
      </c>
      <c r="L52" s="60">
        <v>0.14000000000000001</v>
      </c>
      <c r="M52" s="60">
        <v>0.14000000000000001</v>
      </c>
      <c r="N52" s="60">
        <v>0.14000000000000001</v>
      </c>
      <c r="O52" s="60">
        <v>0.14000000000000001</v>
      </c>
      <c r="P52" s="60">
        <v>0.14000000000000001</v>
      </c>
      <c r="Q52" s="60">
        <v>0.14000000000000001</v>
      </c>
      <c r="R52" s="60">
        <v>0.14000000000000001</v>
      </c>
      <c r="S52" s="60">
        <v>0.13</v>
      </c>
      <c r="T52" s="60">
        <v>0.13</v>
      </c>
      <c r="U52" s="60">
        <v>0.13</v>
      </c>
      <c r="V52" s="60">
        <v>0.13</v>
      </c>
      <c r="W52" s="60">
        <v>0.13</v>
      </c>
      <c r="X52" s="60">
        <v>0.13</v>
      </c>
      <c r="Y52" s="60">
        <v>0.13</v>
      </c>
      <c r="Z52" s="60">
        <v>0.13</v>
      </c>
      <c r="AA52" s="60">
        <v>0.14000000000000001</v>
      </c>
      <c r="AB52" s="60">
        <v>0.14000000000000001</v>
      </c>
      <c r="AC52" s="60">
        <v>0.14000000000000001</v>
      </c>
      <c r="AD52" s="60">
        <v>0.14000000000000001</v>
      </c>
      <c r="AE52" s="60">
        <v>0.14000000000000001</v>
      </c>
      <c r="AF52" s="60">
        <v>0.13</v>
      </c>
      <c r="AG52" s="60">
        <v>0.14000000000000001</v>
      </c>
      <c r="AH52" s="60">
        <v>0.14000000000000001</v>
      </c>
      <c r="AI52" s="60">
        <v>0.14000000000000001</v>
      </c>
      <c r="AJ52" s="60">
        <v>0.14000000000000001</v>
      </c>
      <c r="AK52" s="60">
        <v>0.13</v>
      </c>
      <c r="AL52" s="60">
        <v>0.13</v>
      </c>
      <c r="AM52" s="60">
        <v>0.13</v>
      </c>
      <c r="AN52" s="60">
        <v>0.13</v>
      </c>
      <c r="AO52" s="60">
        <v>0.13</v>
      </c>
      <c r="AP52" s="60">
        <v>0.13</v>
      </c>
      <c r="AQ52" s="60">
        <v>0.13</v>
      </c>
      <c r="AR52" s="91">
        <v>0.13</v>
      </c>
      <c r="AS52" s="60">
        <v>0.13</v>
      </c>
      <c r="AT52" s="60">
        <v>0.13</v>
      </c>
    </row>
    <row r="53" spans="1:46">
      <c r="A53" s="80" t="s">
        <v>104</v>
      </c>
      <c r="B53" s="71"/>
      <c r="C53" s="71"/>
      <c r="D53" s="104"/>
      <c r="E53" s="63">
        <f t="shared" ref="E53:AT53" si="6">SUM(E47:E52)</f>
        <v>1</v>
      </c>
      <c r="F53" s="63">
        <f t="shared" si="6"/>
        <v>1</v>
      </c>
      <c r="G53" s="63">
        <f t="shared" si="6"/>
        <v>1</v>
      </c>
      <c r="H53" s="63">
        <f t="shared" si="6"/>
        <v>1</v>
      </c>
      <c r="I53" s="63">
        <f t="shared" si="6"/>
        <v>1</v>
      </c>
      <c r="J53" s="63">
        <f t="shared" si="6"/>
        <v>1</v>
      </c>
      <c r="K53" s="63">
        <f t="shared" si="6"/>
        <v>1</v>
      </c>
      <c r="L53" s="63">
        <f t="shared" si="6"/>
        <v>1</v>
      </c>
      <c r="M53" s="63">
        <f t="shared" si="6"/>
        <v>1</v>
      </c>
      <c r="N53" s="63">
        <f t="shared" si="6"/>
        <v>1</v>
      </c>
      <c r="O53" s="63">
        <f t="shared" si="6"/>
        <v>1</v>
      </c>
      <c r="P53" s="63">
        <f t="shared" si="6"/>
        <v>1</v>
      </c>
      <c r="Q53" s="63">
        <f t="shared" si="6"/>
        <v>1</v>
      </c>
      <c r="R53" s="63">
        <f t="shared" si="6"/>
        <v>1</v>
      </c>
      <c r="S53" s="63">
        <f t="shared" si="6"/>
        <v>1</v>
      </c>
      <c r="T53" s="63">
        <f t="shared" si="6"/>
        <v>1</v>
      </c>
      <c r="U53" s="63">
        <f t="shared" si="6"/>
        <v>1</v>
      </c>
      <c r="V53" s="63">
        <f t="shared" si="6"/>
        <v>1</v>
      </c>
      <c r="W53" s="63">
        <f t="shared" si="6"/>
        <v>1</v>
      </c>
      <c r="X53" s="63">
        <f t="shared" si="6"/>
        <v>1</v>
      </c>
      <c r="Y53" s="63">
        <f t="shared" si="6"/>
        <v>1</v>
      </c>
      <c r="Z53" s="63">
        <f t="shared" si="6"/>
        <v>1</v>
      </c>
      <c r="AA53" s="63">
        <f t="shared" si="6"/>
        <v>1</v>
      </c>
      <c r="AB53" s="63">
        <f t="shared" si="6"/>
        <v>1</v>
      </c>
      <c r="AC53" s="63">
        <f t="shared" si="6"/>
        <v>1</v>
      </c>
      <c r="AD53" s="63">
        <f t="shared" si="6"/>
        <v>1</v>
      </c>
      <c r="AE53" s="63">
        <f t="shared" si="6"/>
        <v>1</v>
      </c>
      <c r="AF53" s="63">
        <f t="shared" si="6"/>
        <v>1</v>
      </c>
      <c r="AG53" s="63">
        <f t="shared" si="6"/>
        <v>1</v>
      </c>
      <c r="AH53" s="63">
        <f t="shared" si="6"/>
        <v>1</v>
      </c>
      <c r="AI53" s="63">
        <f t="shared" si="6"/>
        <v>1</v>
      </c>
      <c r="AJ53" s="63">
        <f t="shared" si="6"/>
        <v>1</v>
      </c>
      <c r="AK53" s="63">
        <f t="shared" si="6"/>
        <v>1</v>
      </c>
      <c r="AL53" s="63">
        <f t="shared" si="6"/>
        <v>1</v>
      </c>
      <c r="AM53" s="63">
        <f t="shared" si="6"/>
        <v>1</v>
      </c>
      <c r="AN53" s="63">
        <f t="shared" si="6"/>
        <v>1</v>
      </c>
      <c r="AO53" s="63">
        <f t="shared" si="6"/>
        <v>1</v>
      </c>
      <c r="AP53" s="63">
        <f t="shared" si="6"/>
        <v>1</v>
      </c>
      <c r="AQ53" s="63">
        <f t="shared" si="6"/>
        <v>1</v>
      </c>
      <c r="AR53" s="92">
        <f t="shared" si="6"/>
        <v>1</v>
      </c>
      <c r="AS53" s="63">
        <f t="shared" si="6"/>
        <v>1</v>
      </c>
      <c r="AT53" s="63">
        <f t="shared" si="6"/>
        <v>1</v>
      </c>
    </row>
    <row r="54" spans="1:46" ht="24">
      <c r="A54" s="138" t="s">
        <v>62</v>
      </c>
      <c r="B54" s="72" t="s">
        <v>278</v>
      </c>
      <c r="C54" s="73" t="s">
        <v>279</v>
      </c>
      <c r="D54" s="104" t="s">
        <v>60</v>
      </c>
      <c r="E54" s="60">
        <v>0.22</v>
      </c>
      <c r="F54" s="60">
        <v>0.2</v>
      </c>
      <c r="G54" s="60">
        <v>0.2</v>
      </c>
      <c r="H54" s="60">
        <v>0.24</v>
      </c>
      <c r="I54" s="60">
        <v>0.28000000000000003</v>
      </c>
      <c r="J54" s="60">
        <v>0.14000000000000001</v>
      </c>
      <c r="K54" s="60">
        <v>0.23</v>
      </c>
      <c r="L54" s="60">
        <v>0.22</v>
      </c>
      <c r="M54" s="60">
        <v>0.18</v>
      </c>
      <c r="N54" s="60">
        <v>0.22</v>
      </c>
      <c r="O54" s="60">
        <v>0.23</v>
      </c>
      <c r="P54" s="60">
        <v>0.3</v>
      </c>
      <c r="Q54" s="60">
        <v>0.18</v>
      </c>
      <c r="R54" s="60">
        <v>0.3</v>
      </c>
      <c r="S54" s="60">
        <v>0.24</v>
      </c>
      <c r="T54" s="60">
        <v>0.24</v>
      </c>
      <c r="U54" s="60">
        <v>0.24</v>
      </c>
      <c r="V54" s="60">
        <v>0.24</v>
      </c>
      <c r="W54" s="60">
        <v>0.24</v>
      </c>
      <c r="X54" s="60">
        <v>0.26</v>
      </c>
      <c r="Y54" s="60">
        <v>0.4</v>
      </c>
      <c r="Z54" s="60">
        <v>0.4</v>
      </c>
      <c r="AA54" s="60">
        <v>0.26</v>
      </c>
      <c r="AB54" s="60">
        <v>0.3</v>
      </c>
      <c r="AC54" s="60">
        <v>0.28000000000000003</v>
      </c>
      <c r="AD54" s="60">
        <v>0.18</v>
      </c>
      <c r="AE54" s="60">
        <v>0.17</v>
      </c>
      <c r="AF54" s="60">
        <v>0.3</v>
      </c>
      <c r="AG54" s="60">
        <v>0.28000000000000003</v>
      </c>
      <c r="AH54" s="60">
        <v>0.26</v>
      </c>
      <c r="AI54" s="60">
        <v>0.3</v>
      </c>
      <c r="AJ54" s="60">
        <v>0.3</v>
      </c>
      <c r="AK54" s="60">
        <v>0.24</v>
      </c>
      <c r="AL54" s="60">
        <v>0.24</v>
      </c>
      <c r="AM54" s="60">
        <v>0.34</v>
      </c>
      <c r="AN54" s="60">
        <v>0.3</v>
      </c>
      <c r="AO54" s="60">
        <v>0.3</v>
      </c>
      <c r="AP54" s="60">
        <v>0.28000000000000003</v>
      </c>
      <c r="AQ54" s="60">
        <v>0.35</v>
      </c>
      <c r="AR54" s="91">
        <v>0.35</v>
      </c>
      <c r="AS54" s="60">
        <v>0.35</v>
      </c>
      <c r="AT54" s="60">
        <v>0.35</v>
      </c>
    </row>
    <row r="55" spans="1:46" ht="24">
      <c r="A55" s="138"/>
      <c r="B55" s="72" t="s">
        <v>280</v>
      </c>
      <c r="C55" s="73" t="s">
        <v>281</v>
      </c>
      <c r="D55" s="104" t="s">
        <v>60</v>
      </c>
      <c r="E55" s="60">
        <v>0.22</v>
      </c>
      <c r="F55" s="60">
        <v>0.2</v>
      </c>
      <c r="G55" s="60">
        <v>0.18</v>
      </c>
      <c r="H55" s="60">
        <v>0.21</v>
      </c>
      <c r="I55" s="60">
        <v>0.19</v>
      </c>
      <c r="J55" s="60">
        <v>0.26</v>
      </c>
      <c r="K55" s="60">
        <v>0.21</v>
      </c>
      <c r="L55" s="60">
        <v>0.2</v>
      </c>
      <c r="M55" s="60">
        <v>0.2</v>
      </c>
      <c r="N55" s="60">
        <v>0.23</v>
      </c>
      <c r="O55" s="60">
        <v>0.25</v>
      </c>
      <c r="P55" s="60">
        <v>0.19</v>
      </c>
      <c r="Q55" s="60">
        <v>0.22</v>
      </c>
      <c r="R55" s="60">
        <v>0.19</v>
      </c>
      <c r="S55" s="60">
        <v>0.18</v>
      </c>
      <c r="T55" s="60">
        <v>0.22</v>
      </c>
      <c r="U55" s="60">
        <v>0.22</v>
      </c>
      <c r="V55" s="60">
        <v>0.2</v>
      </c>
      <c r="W55" s="60">
        <v>0.21</v>
      </c>
      <c r="X55" s="60">
        <v>0.19</v>
      </c>
      <c r="Y55" s="60">
        <v>7.0000000000000007E-2</v>
      </c>
      <c r="Z55" s="60">
        <v>0.1</v>
      </c>
      <c r="AA55" s="60">
        <v>0.21</v>
      </c>
      <c r="AB55" s="60">
        <v>0.19</v>
      </c>
      <c r="AC55" s="60">
        <v>0.17</v>
      </c>
      <c r="AD55" s="60">
        <v>0.24</v>
      </c>
      <c r="AE55" s="60">
        <v>0.19</v>
      </c>
      <c r="AF55" s="60">
        <v>0.21</v>
      </c>
      <c r="AG55" s="60">
        <v>0.11</v>
      </c>
      <c r="AH55" s="60">
        <v>0.19</v>
      </c>
      <c r="AI55" s="60">
        <v>0.17</v>
      </c>
      <c r="AJ55" s="60">
        <v>0.17</v>
      </c>
      <c r="AK55" s="60">
        <v>0.17</v>
      </c>
      <c r="AL55" s="60">
        <v>0.18</v>
      </c>
      <c r="AM55" s="60">
        <v>0.17</v>
      </c>
      <c r="AN55" s="60">
        <v>0.17</v>
      </c>
      <c r="AO55" s="60">
        <v>0.17</v>
      </c>
      <c r="AP55" s="60">
        <v>0.12</v>
      </c>
      <c r="AQ55" s="60">
        <v>0.1</v>
      </c>
      <c r="AR55" s="91">
        <v>0.1</v>
      </c>
      <c r="AS55" s="60">
        <v>0.1</v>
      </c>
      <c r="AT55" s="60">
        <v>0.1</v>
      </c>
    </row>
    <row r="56" spans="1:46" ht="24">
      <c r="A56" s="138"/>
      <c r="B56" s="72" t="s">
        <v>282</v>
      </c>
      <c r="C56" s="73" t="s">
        <v>283</v>
      </c>
      <c r="D56" s="104" t="s">
        <v>60</v>
      </c>
      <c r="E56" s="60">
        <v>0.16</v>
      </c>
      <c r="F56" s="60">
        <v>0.16</v>
      </c>
      <c r="G56" s="60">
        <v>0.16</v>
      </c>
      <c r="H56" s="60">
        <v>0.19</v>
      </c>
      <c r="I56" s="60">
        <v>0.19</v>
      </c>
      <c r="J56" s="60">
        <v>0.2</v>
      </c>
      <c r="K56" s="60">
        <v>0.2</v>
      </c>
      <c r="L56" s="60">
        <v>0.2</v>
      </c>
      <c r="M56" s="60">
        <v>0.21</v>
      </c>
      <c r="N56" s="60">
        <v>0.17</v>
      </c>
      <c r="O56" s="60">
        <v>0.16</v>
      </c>
      <c r="P56" s="60">
        <v>0.18</v>
      </c>
      <c r="Q56" s="60">
        <v>0.22</v>
      </c>
      <c r="R56" s="60">
        <v>0.18</v>
      </c>
      <c r="S56" s="60">
        <v>0.19</v>
      </c>
      <c r="T56" s="60">
        <v>0.17</v>
      </c>
      <c r="U56" s="60">
        <v>0.17</v>
      </c>
      <c r="V56" s="60">
        <v>0.16</v>
      </c>
      <c r="W56" s="60">
        <v>0.16</v>
      </c>
      <c r="X56" s="60">
        <v>0.17</v>
      </c>
      <c r="Y56" s="60">
        <v>0.19</v>
      </c>
      <c r="Z56" s="60">
        <v>0.19</v>
      </c>
      <c r="AA56" s="60">
        <v>0.15</v>
      </c>
      <c r="AB56" s="60">
        <v>0.15</v>
      </c>
      <c r="AC56" s="60">
        <v>0.16</v>
      </c>
      <c r="AD56" s="60">
        <v>0.17</v>
      </c>
      <c r="AE56" s="60">
        <v>0.24</v>
      </c>
      <c r="AF56" s="60">
        <v>0.16</v>
      </c>
      <c r="AG56" s="60">
        <v>0.26</v>
      </c>
      <c r="AH56" s="60">
        <v>0.2</v>
      </c>
      <c r="AI56" s="60">
        <v>0.23</v>
      </c>
      <c r="AJ56" s="60">
        <v>0.23</v>
      </c>
      <c r="AK56" s="60">
        <v>0.24</v>
      </c>
      <c r="AL56" s="60">
        <v>0.24</v>
      </c>
      <c r="AM56" s="60">
        <v>0.18</v>
      </c>
      <c r="AN56" s="60">
        <v>0.21</v>
      </c>
      <c r="AO56" s="60">
        <v>0.21</v>
      </c>
      <c r="AP56" s="60">
        <v>0.26</v>
      </c>
      <c r="AQ56" s="60">
        <v>0.21</v>
      </c>
      <c r="AR56" s="91">
        <v>0.21</v>
      </c>
      <c r="AS56" s="60">
        <v>0.21</v>
      </c>
      <c r="AT56" s="60">
        <v>0.21</v>
      </c>
    </row>
    <row r="57" spans="1:46" ht="24">
      <c r="A57" s="138"/>
      <c r="B57" s="72" t="s">
        <v>284</v>
      </c>
      <c r="C57" s="73" t="s">
        <v>285</v>
      </c>
      <c r="D57" s="104" t="s">
        <v>60</v>
      </c>
      <c r="E57" s="60">
        <v>0.18</v>
      </c>
      <c r="F57" s="60">
        <v>0.19</v>
      </c>
      <c r="G57" s="60">
        <v>0.19</v>
      </c>
      <c r="H57" s="60">
        <v>0.18</v>
      </c>
      <c r="I57" s="60">
        <v>0.18</v>
      </c>
      <c r="J57" s="60">
        <v>0.19</v>
      </c>
      <c r="K57" s="60">
        <v>0.19</v>
      </c>
      <c r="L57" s="60">
        <v>0.19</v>
      </c>
      <c r="M57" s="60">
        <v>0.19999999999999998</v>
      </c>
      <c r="N57" s="60">
        <v>0.18</v>
      </c>
      <c r="O57" s="60">
        <v>0.18</v>
      </c>
      <c r="P57" s="60">
        <v>0.18</v>
      </c>
      <c r="Q57" s="60">
        <v>0.19</v>
      </c>
      <c r="R57" s="60">
        <v>0.18</v>
      </c>
      <c r="S57" s="60">
        <v>0.19</v>
      </c>
      <c r="T57" s="60">
        <v>0.18</v>
      </c>
      <c r="U57" s="60">
        <v>0.18</v>
      </c>
      <c r="V57" s="60">
        <v>0.19</v>
      </c>
      <c r="W57" s="60">
        <v>0.18</v>
      </c>
      <c r="X57" s="60">
        <v>0.18</v>
      </c>
      <c r="Y57" s="60">
        <v>0.24</v>
      </c>
      <c r="Z57" s="60">
        <v>0.24</v>
      </c>
      <c r="AA57" s="60">
        <v>0.18</v>
      </c>
      <c r="AB57" s="60">
        <v>0.18</v>
      </c>
      <c r="AC57" s="60">
        <v>0.2</v>
      </c>
      <c r="AD57" s="60">
        <v>0.18</v>
      </c>
      <c r="AE57" s="60">
        <v>0.22</v>
      </c>
      <c r="AF57" s="60">
        <v>0.18</v>
      </c>
      <c r="AG57" s="60">
        <v>0.2</v>
      </c>
      <c r="AH57" s="60">
        <v>0.17</v>
      </c>
      <c r="AI57" s="60">
        <v>0.13</v>
      </c>
      <c r="AJ57" s="60">
        <v>0.13</v>
      </c>
      <c r="AK57" s="60">
        <v>0.19</v>
      </c>
      <c r="AL57" s="60">
        <v>0.19</v>
      </c>
      <c r="AM57" s="60">
        <v>0.14000000000000001</v>
      </c>
      <c r="AN57" s="60">
        <v>0.14000000000000001</v>
      </c>
      <c r="AO57" s="60">
        <v>0.14000000000000001</v>
      </c>
      <c r="AP57" s="60">
        <v>0.18</v>
      </c>
      <c r="AQ57" s="60">
        <v>0.19</v>
      </c>
      <c r="AR57" s="91">
        <v>0.19</v>
      </c>
      <c r="AS57" s="60">
        <v>0.19</v>
      </c>
      <c r="AT57" s="60">
        <v>0.19</v>
      </c>
    </row>
    <row r="58" spans="1:46" ht="24">
      <c r="A58" s="138"/>
      <c r="B58" s="72" t="s">
        <v>286</v>
      </c>
      <c r="C58" s="73" t="s">
        <v>287</v>
      </c>
      <c r="D58" s="104" t="s">
        <v>60</v>
      </c>
      <c r="E58" s="60">
        <v>0.22</v>
      </c>
      <c r="F58" s="60">
        <v>0.25</v>
      </c>
      <c r="G58" s="60">
        <v>0.27</v>
      </c>
      <c r="H58" s="60">
        <v>0.18</v>
      </c>
      <c r="I58" s="60">
        <v>0.16</v>
      </c>
      <c r="J58" s="60">
        <v>0.21</v>
      </c>
      <c r="K58" s="60">
        <v>0.17</v>
      </c>
      <c r="L58" s="60">
        <v>0.19</v>
      </c>
      <c r="M58" s="60">
        <v>0.21</v>
      </c>
      <c r="N58" s="60">
        <v>0.2</v>
      </c>
      <c r="O58" s="60">
        <v>0.18</v>
      </c>
      <c r="P58" s="60">
        <v>0.15</v>
      </c>
      <c r="Q58" s="60">
        <v>0.19</v>
      </c>
      <c r="R58" s="60">
        <v>0.15</v>
      </c>
      <c r="S58" s="60">
        <v>0.2</v>
      </c>
      <c r="T58" s="60">
        <v>0.19</v>
      </c>
      <c r="U58" s="60">
        <v>0.19</v>
      </c>
      <c r="V58" s="60">
        <v>0.21</v>
      </c>
      <c r="W58" s="60">
        <v>0.21</v>
      </c>
      <c r="X58" s="60">
        <v>0.2</v>
      </c>
      <c r="Y58" s="60">
        <v>0.1</v>
      </c>
      <c r="Z58" s="60">
        <v>7.0000000000000007E-2</v>
      </c>
      <c r="AA58" s="60">
        <v>0.2</v>
      </c>
      <c r="AB58" s="60">
        <v>0.18</v>
      </c>
      <c r="AC58" s="60">
        <v>0.19</v>
      </c>
      <c r="AD58" s="60">
        <v>0.23</v>
      </c>
      <c r="AE58" s="60">
        <v>0.18</v>
      </c>
      <c r="AF58" s="60">
        <v>0.15</v>
      </c>
      <c r="AG58" s="60">
        <v>0.15</v>
      </c>
      <c r="AH58" s="60">
        <v>0.18</v>
      </c>
      <c r="AI58" s="60">
        <v>0.17</v>
      </c>
      <c r="AJ58" s="60">
        <v>0.17</v>
      </c>
      <c r="AK58" s="60">
        <v>0.16</v>
      </c>
      <c r="AL58" s="60">
        <v>0.15</v>
      </c>
      <c r="AM58" s="60">
        <v>0.17</v>
      </c>
      <c r="AN58" s="60">
        <v>0.18</v>
      </c>
      <c r="AO58" s="60">
        <v>0.18</v>
      </c>
      <c r="AP58" s="60">
        <v>0.16</v>
      </c>
      <c r="AQ58" s="60">
        <v>0.15</v>
      </c>
      <c r="AR58" s="91">
        <v>0.15</v>
      </c>
      <c r="AS58" s="60">
        <v>0.15</v>
      </c>
      <c r="AT58" s="60">
        <v>0.15</v>
      </c>
    </row>
    <row r="59" spans="1:46" ht="15">
      <c r="A59" s="80" t="s">
        <v>104</v>
      </c>
      <c r="B59" s="74"/>
      <c r="C59" s="75"/>
      <c r="D59" s="105"/>
      <c r="E59" s="63">
        <f t="shared" ref="E59:AR59" si="7">SUM(E54:E58)</f>
        <v>1</v>
      </c>
      <c r="F59" s="63">
        <f t="shared" si="7"/>
        <v>1</v>
      </c>
      <c r="G59" s="63">
        <f t="shared" ref="G59" si="8">SUM(G54:G58)</f>
        <v>1</v>
      </c>
      <c r="H59" s="63">
        <f t="shared" si="7"/>
        <v>0.99999999999999978</v>
      </c>
      <c r="I59" s="63">
        <f t="shared" si="7"/>
        <v>1</v>
      </c>
      <c r="J59" s="63">
        <f t="shared" si="7"/>
        <v>1</v>
      </c>
      <c r="K59" s="63">
        <f t="shared" ref="K59" si="9">SUM(K54:K58)</f>
        <v>1</v>
      </c>
      <c r="L59" s="63">
        <f t="shared" si="7"/>
        <v>1</v>
      </c>
      <c r="M59" s="63">
        <f t="shared" si="7"/>
        <v>0.99999999999999989</v>
      </c>
      <c r="N59" s="63">
        <f t="shared" si="7"/>
        <v>1</v>
      </c>
      <c r="O59" s="63">
        <f t="shared" si="7"/>
        <v>1</v>
      </c>
      <c r="P59" s="63">
        <f t="shared" si="7"/>
        <v>0.99999999999999989</v>
      </c>
      <c r="Q59" s="63">
        <f t="shared" ref="Q59" si="10">SUM(Q54:Q58)</f>
        <v>1</v>
      </c>
      <c r="R59" s="63">
        <f t="shared" si="7"/>
        <v>0.99999999999999989</v>
      </c>
      <c r="S59" s="63">
        <f t="shared" si="7"/>
        <v>1</v>
      </c>
      <c r="T59" s="63">
        <f t="shared" si="7"/>
        <v>1</v>
      </c>
      <c r="U59" s="63">
        <f t="shared" si="7"/>
        <v>1</v>
      </c>
      <c r="V59" s="63">
        <f t="shared" si="7"/>
        <v>1</v>
      </c>
      <c r="W59" s="63">
        <f t="shared" ref="W59:X59" si="11">SUM(W54:W58)</f>
        <v>1</v>
      </c>
      <c r="X59" s="63">
        <f t="shared" si="11"/>
        <v>1</v>
      </c>
      <c r="Y59" s="63">
        <f t="shared" si="7"/>
        <v>1</v>
      </c>
      <c r="Z59" s="63">
        <f t="shared" si="7"/>
        <v>1</v>
      </c>
      <c r="AA59" s="63">
        <f t="shared" si="7"/>
        <v>1</v>
      </c>
      <c r="AB59" s="63">
        <f t="shared" si="7"/>
        <v>1</v>
      </c>
      <c r="AC59" s="63">
        <f t="shared" si="7"/>
        <v>1</v>
      </c>
      <c r="AD59" s="63">
        <f t="shared" si="7"/>
        <v>1</v>
      </c>
      <c r="AE59" s="63">
        <f t="shared" si="7"/>
        <v>1</v>
      </c>
      <c r="AF59" s="63">
        <f t="shared" si="7"/>
        <v>1</v>
      </c>
      <c r="AG59" s="63">
        <f t="shared" ref="AG59:AI59" si="12">SUM(AG54:AG58)</f>
        <v>1</v>
      </c>
      <c r="AH59" s="63">
        <f t="shared" si="12"/>
        <v>1</v>
      </c>
      <c r="AI59" s="63">
        <f t="shared" si="12"/>
        <v>1</v>
      </c>
      <c r="AJ59" s="63">
        <f t="shared" si="7"/>
        <v>1</v>
      </c>
      <c r="AK59" s="63">
        <f t="shared" si="7"/>
        <v>1</v>
      </c>
      <c r="AL59" s="63">
        <f t="shared" si="7"/>
        <v>0.99999999999999989</v>
      </c>
      <c r="AM59" s="63">
        <f t="shared" ref="AM59" si="13">SUM(AM54:AM58)</f>
        <v>1</v>
      </c>
      <c r="AN59" s="63">
        <f t="shared" si="7"/>
        <v>1</v>
      </c>
      <c r="AO59" s="63">
        <f t="shared" si="7"/>
        <v>1</v>
      </c>
      <c r="AP59" s="63">
        <f t="shared" ref="AP59:AQ59" si="14">SUM(AP54:AP58)</f>
        <v>1</v>
      </c>
      <c r="AQ59" s="63">
        <f t="shared" si="14"/>
        <v>0.99999999999999989</v>
      </c>
      <c r="AR59" s="92">
        <f t="shared" si="7"/>
        <v>0.99999999999999989</v>
      </c>
      <c r="AS59" s="63">
        <f t="shared" ref="AS59" si="15">SUM(AS54:AS58)</f>
        <v>0.99999999999999989</v>
      </c>
      <c r="AT59" s="63">
        <f t="shared" ref="AT59" si="16">SUM(AT54:AT58)</f>
        <v>0.99999999999999989</v>
      </c>
    </row>
    <row r="60" spans="1:46">
      <c r="A60" s="138" t="s">
        <v>63</v>
      </c>
      <c r="B60" s="76" t="s">
        <v>288</v>
      </c>
      <c r="C60" s="68" t="s">
        <v>289</v>
      </c>
      <c r="D60" s="104" t="s">
        <v>60</v>
      </c>
      <c r="E60" s="60">
        <v>0.28000000000000003</v>
      </c>
      <c r="F60" s="60">
        <v>0.26</v>
      </c>
      <c r="G60" s="60">
        <v>0.26</v>
      </c>
      <c r="H60" s="60">
        <v>0.25</v>
      </c>
      <c r="I60" s="60">
        <v>0.25</v>
      </c>
      <c r="J60" s="60">
        <v>0.21</v>
      </c>
      <c r="K60" s="60">
        <v>0.28000000000000003</v>
      </c>
      <c r="L60" s="60">
        <v>0.21</v>
      </c>
      <c r="M60" s="60">
        <v>0.27</v>
      </c>
      <c r="N60" s="60">
        <v>0.25</v>
      </c>
      <c r="O60" s="60">
        <v>0.28000000000000003</v>
      </c>
      <c r="P60" s="60">
        <v>0.31</v>
      </c>
      <c r="Q60" s="60">
        <v>0.21</v>
      </c>
      <c r="R60" s="60">
        <v>0.28000000000000003</v>
      </c>
      <c r="S60" s="60">
        <v>0.24</v>
      </c>
      <c r="T60" s="60">
        <v>0.27</v>
      </c>
      <c r="U60" s="60">
        <v>0.27</v>
      </c>
      <c r="V60" s="60">
        <v>0.26</v>
      </c>
      <c r="W60" s="60">
        <v>0.25</v>
      </c>
      <c r="X60" s="60">
        <v>0.28999999999999998</v>
      </c>
      <c r="Y60" s="60">
        <v>0.28000000000000003</v>
      </c>
      <c r="Z60" s="60">
        <v>0.3</v>
      </c>
      <c r="AA60" s="60">
        <v>0.23</v>
      </c>
      <c r="AB60" s="60">
        <v>0.25</v>
      </c>
      <c r="AC60" s="60">
        <v>0.28000000000000003</v>
      </c>
      <c r="AD60" s="60">
        <v>0.3</v>
      </c>
      <c r="AE60" s="60">
        <v>0.31</v>
      </c>
      <c r="AF60" s="60">
        <v>0.26</v>
      </c>
      <c r="AG60" s="60">
        <v>0.19</v>
      </c>
      <c r="AH60" s="60">
        <v>0.3</v>
      </c>
      <c r="AI60" s="60">
        <v>0.28000000000000003</v>
      </c>
      <c r="AJ60" s="60">
        <v>0.28000000000000003</v>
      </c>
      <c r="AK60" s="60">
        <v>0.26</v>
      </c>
      <c r="AL60" s="60">
        <v>0.27</v>
      </c>
      <c r="AM60" s="60">
        <v>0.28000000000000003</v>
      </c>
      <c r="AN60" s="60">
        <v>0.28000000000000003</v>
      </c>
      <c r="AO60" s="60">
        <v>0.28000000000000003</v>
      </c>
      <c r="AP60" s="60">
        <v>0.22</v>
      </c>
      <c r="AQ60" s="60">
        <v>0.2</v>
      </c>
      <c r="AR60" s="91">
        <v>0.23</v>
      </c>
      <c r="AS60" s="60">
        <v>0.22</v>
      </c>
      <c r="AT60" s="60">
        <v>0.22</v>
      </c>
    </row>
    <row r="61" spans="1:46">
      <c r="A61" s="138"/>
      <c r="B61" s="76" t="s">
        <v>290</v>
      </c>
      <c r="C61" s="77" t="s">
        <v>291</v>
      </c>
      <c r="D61" s="104" t="s">
        <v>60</v>
      </c>
      <c r="E61" s="60">
        <v>0.27</v>
      </c>
      <c r="F61" s="60">
        <v>0.23</v>
      </c>
      <c r="G61" s="60">
        <v>0.23</v>
      </c>
      <c r="H61" s="60">
        <v>0.22</v>
      </c>
      <c r="I61" s="60">
        <v>0.22</v>
      </c>
      <c r="J61" s="60">
        <v>0.16</v>
      </c>
      <c r="K61" s="60">
        <v>0.21</v>
      </c>
      <c r="L61" s="60">
        <v>0.19</v>
      </c>
      <c r="M61" s="60">
        <v>0.22</v>
      </c>
      <c r="N61" s="60">
        <v>0.22</v>
      </c>
      <c r="O61" s="60">
        <v>0.18</v>
      </c>
      <c r="P61" s="60">
        <v>0.16</v>
      </c>
      <c r="Q61" s="60">
        <v>0.19</v>
      </c>
      <c r="R61" s="60">
        <v>0.19</v>
      </c>
      <c r="S61" s="60">
        <v>0.16</v>
      </c>
      <c r="T61" s="60">
        <v>0.16</v>
      </c>
      <c r="U61" s="60">
        <v>0.16</v>
      </c>
      <c r="V61" s="60">
        <v>0.22</v>
      </c>
      <c r="W61" s="60">
        <v>0.22</v>
      </c>
      <c r="X61" s="60">
        <v>0.16</v>
      </c>
      <c r="Y61" s="60">
        <v>0.1</v>
      </c>
      <c r="Z61" s="60">
        <v>0.1</v>
      </c>
      <c r="AA61" s="60">
        <v>0.12</v>
      </c>
      <c r="AB61" s="60">
        <v>0.1</v>
      </c>
      <c r="AC61" s="60">
        <v>0.12</v>
      </c>
      <c r="AD61" s="60">
        <v>0.16</v>
      </c>
      <c r="AE61" s="60">
        <v>0.16</v>
      </c>
      <c r="AF61" s="60">
        <v>0.22</v>
      </c>
      <c r="AG61" s="60">
        <v>0.13</v>
      </c>
      <c r="AH61" s="60">
        <v>0.14000000000000001</v>
      </c>
      <c r="AI61" s="60">
        <v>0.16</v>
      </c>
      <c r="AJ61" s="60">
        <v>0.16</v>
      </c>
      <c r="AK61" s="60">
        <v>0.14000000000000001</v>
      </c>
      <c r="AL61" s="60">
        <v>0.18</v>
      </c>
      <c r="AM61" s="60">
        <v>0.18</v>
      </c>
      <c r="AN61" s="60">
        <v>0.18</v>
      </c>
      <c r="AO61" s="60">
        <v>0.18</v>
      </c>
      <c r="AP61" s="60">
        <v>0.1</v>
      </c>
      <c r="AQ61" s="60">
        <v>0.16</v>
      </c>
      <c r="AR61" s="91">
        <v>0.14000000000000001</v>
      </c>
      <c r="AS61" s="60">
        <v>0.13</v>
      </c>
      <c r="AT61" s="60">
        <v>0.13</v>
      </c>
    </row>
    <row r="62" spans="1:46">
      <c r="A62" s="138"/>
      <c r="B62" s="76" t="s">
        <v>292</v>
      </c>
      <c r="C62" s="68" t="s">
        <v>293</v>
      </c>
      <c r="D62" s="104" t="s">
        <v>60</v>
      </c>
      <c r="E62" s="60">
        <v>0.24</v>
      </c>
      <c r="F62" s="60">
        <v>0.23</v>
      </c>
      <c r="G62" s="60">
        <v>0.23</v>
      </c>
      <c r="H62" s="60">
        <v>0.27</v>
      </c>
      <c r="I62" s="60">
        <v>0.26</v>
      </c>
      <c r="J62" s="60">
        <v>0.34</v>
      </c>
      <c r="K62" s="60">
        <v>0.23</v>
      </c>
      <c r="L62" s="60">
        <v>0.32</v>
      </c>
      <c r="M62" s="60">
        <v>0.23</v>
      </c>
      <c r="N62" s="60">
        <v>0.25</v>
      </c>
      <c r="O62" s="60">
        <v>0.25</v>
      </c>
      <c r="P62" s="60">
        <v>0.24</v>
      </c>
      <c r="Q62" s="60">
        <v>0.32</v>
      </c>
      <c r="R62" s="60">
        <v>0.24</v>
      </c>
      <c r="S62" s="60">
        <v>0.32</v>
      </c>
      <c r="T62" s="60">
        <v>0.32</v>
      </c>
      <c r="U62" s="60">
        <v>0.32</v>
      </c>
      <c r="V62" s="60">
        <v>0.25</v>
      </c>
      <c r="W62" s="60">
        <v>0.26</v>
      </c>
      <c r="X62" s="60">
        <v>0.28000000000000003</v>
      </c>
      <c r="Y62" s="60">
        <v>0.32</v>
      </c>
      <c r="Z62" s="60">
        <v>0.3</v>
      </c>
      <c r="AA62" s="60">
        <v>0.28000000000000003</v>
      </c>
      <c r="AB62" s="60">
        <v>0.3</v>
      </c>
      <c r="AC62" s="60">
        <v>0.23</v>
      </c>
      <c r="AD62" s="60">
        <v>0.2</v>
      </c>
      <c r="AE62" s="60">
        <v>0.23</v>
      </c>
      <c r="AF62" s="60">
        <v>0.25</v>
      </c>
      <c r="AG62" s="60">
        <v>0.38</v>
      </c>
      <c r="AH62" s="60">
        <v>0.28000000000000003</v>
      </c>
      <c r="AI62" s="60">
        <v>0.28000000000000003</v>
      </c>
      <c r="AJ62" s="60">
        <v>0.28000000000000003</v>
      </c>
      <c r="AK62" s="60">
        <v>0.3</v>
      </c>
      <c r="AL62" s="60">
        <v>0.28999999999999998</v>
      </c>
      <c r="AM62" s="60">
        <v>0.27</v>
      </c>
      <c r="AN62" s="60">
        <v>0.27</v>
      </c>
      <c r="AO62" s="60">
        <v>0.27</v>
      </c>
      <c r="AP62" s="60">
        <v>0.32</v>
      </c>
      <c r="AQ62" s="60">
        <v>0.28999999999999998</v>
      </c>
      <c r="AR62" s="91">
        <v>0.3</v>
      </c>
      <c r="AS62" s="60">
        <v>0.32</v>
      </c>
      <c r="AT62" s="60">
        <v>0.32</v>
      </c>
    </row>
    <row r="63" spans="1:46">
      <c r="A63" s="138"/>
      <c r="B63" s="76" t="s">
        <v>294</v>
      </c>
      <c r="C63" s="68" t="s">
        <v>295</v>
      </c>
      <c r="D63" s="104" t="s">
        <v>60</v>
      </c>
      <c r="E63" s="60">
        <v>0.21</v>
      </c>
      <c r="F63" s="60">
        <v>0.28000000000000003</v>
      </c>
      <c r="G63" s="60">
        <v>0.28000000000000003</v>
      </c>
      <c r="H63" s="60">
        <v>0.26</v>
      </c>
      <c r="I63" s="60">
        <v>0.27</v>
      </c>
      <c r="J63" s="60">
        <v>0.28999999999999998</v>
      </c>
      <c r="K63" s="60">
        <v>0.28000000000000003</v>
      </c>
      <c r="L63" s="60">
        <v>0.28000000000000003</v>
      </c>
      <c r="M63" s="60">
        <v>0.28000000000000003</v>
      </c>
      <c r="N63" s="60">
        <v>0.28000000000000003</v>
      </c>
      <c r="O63" s="60">
        <v>0.28999999999999998</v>
      </c>
      <c r="P63" s="60">
        <v>0.28999999999999998</v>
      </c>
      <c r="Q63" s="60">
        <v>0.28000000000000003</v>
      </c>
      <c r="R63" s="60">
        <v>0.28999999999999998</v>
      </c>
      <c r="S63" s="60">
        <v>0.28000000000000003</v>
      </c>
      <c r="T63" s="60">
        <v>0.25</v>
      </c>
      <c r="U63" s="60">
        <v>0.25</v>
      </c>
      <c r="V63" s="60">
        <v>0.27</v>
      </c>
      <c r="W63" s="60">
        <v>0.27</v>
      </c>
      <c r="X63" s="60">
        <v>0.27</v>
      </c>
      <c r="Y63" s="60">
        <v>0.3</v>
      </c>
      <c r="Z63" s="60">
        <v>0.3</v>
      </c>
      <c r="AA63" s="60">
        <v>0.37</v>
      </c>
      <c r="AB63" s="60">
        <v>0.35</v>
      </c>
      <c r="AC63" s="60">
        <v>0.37</v>
      </c>
      <c r="AD63" s="60">
        <v>0.34</v>
      </c>
      <c r="AE63" s="60">
        <v>0.3</v>
      </c>
      <c r="AF63" s="60">
        <v>0.27</v>
      </c>
      <c r="AG63" s="60">
        <v>0.3</v>
      </c>
      <c r="AH63" s="60">
        <v>0.28000000000000003</v>
      </c>
      <c r="AI63" s="60">
        <v>0.28000000000000003</v>
      </c>
      <c r="AJ63" s="60">
        <v>0.28000000000000003</v>
      </c>
      <c r="AK63" s="60">
        <v>0.3</v>
      </c>
      <c r="AL63" s="60">
        <v>0.26</v>
      </c>
      <c r="AM63" s="60">
        <v>0.27</v>
      </c>
      <c r="AN63" s="60">
        <v>0.27</v>
      </c>
      <c r="AO63" s="60">
        <v>0.27</v>
      </c>
      <c r="AP63" s="60">
        <v>0.36</v>
      </c>
      <c r="AQ63" s="60">
        <v>0.35</v>
      </c>
      <c r="AR63" s="91">
        <v>0.33</v>
      </c>
      <c r="AS63" s="60">
        <v>0.33</v>
      </c>
      <c r="AT63" s="60">
        <v>0.33</v>
      </c>
    </row>
    <row r="64" spans="1:46">
      <c r="A64" s="80" t="s">
        <v>104</v>
      </c>
      <c r="B64" s="78"/>
      <c r="C64" s="69"/>
      <c r="D64" s="104"/>
      <c r="E64" s="63">
        <f t="shared" ref="E64:AS64" si="17">SUM(E60:E63)</f>
        <v>1</v>
      </c>
      <c r="F64" s="63">
        <f t="shared" si="17"/>
        <v>1</v>
      </c>
      <c r="G64" s="63">
        <f t="shared" si="17"/>
        <v>1</v>
      </c>
      <c r="H64" s="63">
        <f t="shared" si="17"/>
        <v>1</v>
      </c>
      <c r="I64" s="63">
        <f t="shared" si="17"/>
        <v>1</v>
      </c>
      <c r="J64" s="63">
        <f t="shared" si="17"/>
        <v>1</v>
      </c>
      <c r="K64" s="63">
        <f t="shared" si="17"/>
        <v>1</v>
      </c>
      <c r="L64" s="63">
        <f t="shared" si="17"/>
        <v>1</v>
      </c>
      <c r="M64" s="63">
        <f t="shared" si="17"/>
        <v>1</v>
      </c>
      <c r="N64" s="63">
        <f t="shared" si="17"/>
        <v>1</v>
      </c>
      <c r="O64" s="63">
        <f t="shared" si="17"/>
        <v>1</v>
      </c>
      <c r="P64" s="63">
        <f t="shared" si="17"/>
        <v>1</v>
      </c>
      <c r="Q64" s="63">
        <f t="shared" si="17"/>
        <v>1</v>
      </c>
      <c r="R64" s="63">
        <f t="shared" si="17"/>
        <v>1</v>
      </c>
      <c r="S64" s="63">
        <f t="shared" si="17"/>
        <v>1</v>
      </c>
      <c r="T64" s="63">
        <f t="shared" si="17"/>
        <v>1</v>
      </c>
      <c r="U64" s="63">
        <f t="shared" si="17"/>
        <v>1</v>
      </c>
      <c r="V64" s="63">
        <f t="shared" si="17"/>
        <v>1</v>
      </c>
      <c r="W64" s="63">
        <f t="shared" si="17"/>
        <v>1</v>
      </c>
      <c r="X64" s="63">
        <f t="shared" si="17"/>
        <v>1</v>
      </c>
      <c r="Y64" s="63">
        <f t="shared" si="17"/>
        <v>1</v>
      </c>
      <c r="Z64" s="63">
        <f t="shared" si="17"/>
        <v>1</v>
      </c>
      <c r="AA64" s="63">
        <f t="shared" si="17"/>
        <v>1</v>
      </c>
      <c r="AB64" s="63">
        <f t="shared" si="17"/>
        <v>0.99999999999999989</v>
      </c>
      <c r="AC64" s="63">
        <f t="shared" si="17"/>
        <v>1</v>
      </c>
      <c r="AD64" s="63">
        <f t="shared" si="17"/>
        <v>1</v>
      </c>
      <c r="AE64" s="63">
        <f t="shared" si="17"/>
        <v>1</v>
      </c>
      <c r="AF64" s="63">
        <f t="shared" si="17"/>
        <v>1</v>
      </c>
      <c r="AG64" s="63">
        <f t="shared" si="17"/>
        <v>1</v>
      </c>
      <c r="AH64" s="63">
        <f t="shared" si="17"/>
        <v>1</v>
      </c>
      <c r="AI64" s="63">
        <f t="shared" si="17"/>
        <v>1</v>
      </c>
      <c r="AJ64" s="63">
        <f t="shared" si="17"/>
        <v>1</v>
      </c>
      <c r="AK64" s="63">
        <f t="shared" si="17"/>
        <v>1</v>
      </c>
      <c r="AL64" s="63">
        <f t="shared" si="17"/>
        <v>1</v>
      </c>
      <c r="AM64" s="63">
        <f t="shared" si="17"/>
        <v>1</v>
      </c>
      <c r="AN64" s="63">
        <f t="shared" si="17"/>
        <v>1</v>
      </c>
      <c r="AO64" s="63">
        <f t="shared" si="17"/>
        <v>1</v>
      </c>
      <c r="AP64" s="63">
        <f t="shared" si="17"/>
        <v>1</v>
      </c>
      <c r="AQ64" s="63">
        <f t="shared" si="17"/>
        <v>0.99999999999999989</v>
      </c>
      <c r="AR64" s="92">
        <f t="shared" si="17"/>
        <v>1</v>
      </c>
      <c r="AS64" s="63">
        <f t="shared" si="17"/>
        <v>1</v>
      </c>
      <c r="AT64" s="63">
        <f t="shared" ref="AT64" si="18">SUM(AT60:AT63)</f>
        <v>1</v>
      </c>
    </row>
    <row r="65" spans="1:90">
      <c r="A65" s="138" t="s">
        <v>64</v>
      </c>
      <c r="B65" s="59" t="s">
        <v>296</v>
      </c>
      <c r="C65" s="59" t="s">
        <v>297</v>
      </c>
      <c r="D65" s="104" t="s">
        <v>60</v>
      </c>
      <c r="E65" s="60">
        <v>0.21</v>
      </c>
      <c r="F65" s="60">
        <v>0.21</v>
      </c>
      <c r="G65" s="60">
        <v>0.21</v>
      </c>
      <c r="H65" s="60">
        <v>0.21</v>
      </c>
      <c r="I65" s="60">
        <v>0.21</v>
      </c>
      <c r="J65" s="60">
        <v>0.21</v>
      </c>
      <c r="K65" s="60">
        <v>0.21</v>
      </c>
      <c r="L65" s="60">
        <v>0.21</v>
      </c>
      <c r="M65" s="60">
        <v>0.21</v>
      </c>
      <c r="N65" s="60">
        <v>0.21</v>
      </c>
      <c r="O65" s="60">
        <v>0.21</v>
      </c>
      <c r="P65" s="60">
        <v>0.21</v>
      </c>
      <c r="Q65" s="60">
        <v>0.21</v>
      </c>
      <c r="R65" s="60">
        <v>0.21</v>
      </c>
      <c r="S65" s="60">
        <v>0.22</v>
      </c>
      <c r="T65" s="60">
        <v>0.22</v>
      </c>
      <c r="U65" s="60">
        <v>0.22</v>
      </c>
      <c r="V65" s="60">
        <v>0.22</v>
      </c>
      <c r="W65" s="60">
        <v>0.16</v>
      </c>
      <c r="X65" s="60">
        <v>0.16</v>
      </c>
      <c r="Y65" s="60">
        <v>0.22</v>
      </c>
      <c r="Z65" s="60">
        <v>0.22</v>
      </c>
      <c r="AA65" s="60">
        <v>0.21</v>
      </c>
      <c r="AB65" s="60">
        <v>0.21</v>
      </c>
      <c r="AC65" s="60">
        <v>0.21</v>
      </c>
      <c r="AD65" s="60">
        <v>0.21</v>
      </c>
      <c r="AE65" s="60">
        <v>0.21</v>
      </c>
      <c r="AF65" s="60">
        <v>0.16</v>
      </c>
      <c r="AG65" s="60">
        <v>0.21</v>
      </c>
      <c r="AH65" s="60">
        <v>0.21</v>
      </c>
      <c r="AI65" s="60">
        <v>0.21</v>
      </c>
      <c r="AJ65" s="60">
        <v>0.21</v>
      </c>
      <c r="AK65" s="60">
        <v>0.2</v>
      </c>
      <c r="AL65" s="60">
        <v>0.2</v>
      </c>
      <c r="AM65" s="60">
        <v>0.2</v>
      </c>
      <c r="AN65" s="60">
        <v>0.2</v>
      </c>
      <c r="AO65" s="60">
        <v>0.2</v>
      </c>
      <c r="AP65" s="60">
        <v>0.3</v>
      </c>
      <c r="AQ65" s="60">
        <v>0.3</v>
      </c>
      <c r="AR65" s="91">
        <v>0.3</v>
      </c>
      <c r="AS65" s="60">
        <v>0.3</v>
      </c>
      <c r="AT65" s="60">
        <v>0.3</v>
      </c>
    </row>
    <row r="66" spans="1:90">
      <c r="A66" s="138"/>
      <c r="B66" s="59" t="s">
        <v>298</v>
      </c>
      <c r="C66" s="79" t="s">
        <v>299</v>
      </c>
      <c r="D66" s="104" t="s">
        <v>60</v>
      </c>
      <c r="E66" s="60">
        <v>0.22</v>
      </c>
      <c r="F66" s="60">
        <v>0.22</v>
      </c>
      <c r="G66" s="60">
        <v>0.22</v>
      </c>
      <c r="H66" s="60">
        <v>0.22</v>
      </c>
      <c r="I66" s="60">
        <v>0.22</v>
      </c>
      <c r="J66" s="60">
        <v>0.22</v>
      </c>
      <c r="K66" s="60">
        <v>0.22</v>
      </c>
      <c r="L66" s="60">
        <v>0.22</v>
      </c>
      <c r="M66" s="60">
        <v>0.22</v>
      </c>
      <c r="N66" s="60">
        <v>0.22</v>
      </c>
      <c r="O66" s="60">
        <v>0.22</v>
      </c>
      <c r="P66" s="60">
        <v>0.22</v>
      </c>
      <c r="Q66" s="60">
        <v>0.22</v>
      </c>
      <c r="R66" s="60">
        <v>0.22</v>
      </c>
      <c r="S66" s="60">
        <v>0.16</v>
      </c>
      <c r="T66" s="60">
        <v>0.16</v>
      </c>
      <c r="U66" s="60">
        <v>0.16</v>
      </c>
      <c r="V66" s="60">
        <v>0.16</v>
      </c>
      <c r="W66" s="60">
        <v>0.22</v>
      </c>
      <c r="X66" s="60">
        <v>0.22</v>
      </c>
      <c r="Y66" s="60">
        <v>0.16</v>
      </c>
      <c r="Z66" s="60">
        <v>0.16</v>
      </c>
      <c r="AA66" s="60">
        <v>0.21</v>
      </c>
      <c r="AB66" s="60">
        <v>0.21</v>
      </c>
      <c r="AC66" s="60">
        <v>0.21</v>
      </c>
      <c r="AD66" s="60">
        <v>0.21</v>
      </c>
      <c r="AE66" s="60">
        <v>0.21</v>
      </c>
      <c r="AF66" s="60">
        <v>0.22</v>
      </c>
      <c r="AG66" s="60">
        <v>0.21</v>
      </c>
      <c r="AH66" s="60">
        <v>0.21</v>
      </c>
      <c r="AI66" s="60">
        <v>0.21</v>
      </c>
      <c r="AJ66" s="60">
        <v>0.21</v>
      </c>
      <c r="AK66" s="60">
        <v>0.18</v>
      </c>
      <c r="AL66" s="60">
        <v>0.18</v>
      </c>
      <c r="AM66" s="60">
        <v>0.18</v>
      </c>
      <c r="AN66" s="60">
        <v>0.18</v>
      </c>
      <c r="AO66" s="60">
        <v>0.18</v>
      </c>
      <c r="AP66" s="60">
        <v>0.1</v>
      </c>
      <c r="AQ66" s="60">
        <v>0.1</v>
      </c>
      <c r="AR66" s="91">
        <v>0.1</v>
      </c>
      <c r="AS66" s="60">
        <v>0.1</v>
      </c>
      <c r="AT66" s="60">
        <v>0.1</v>
      </c>
    </row>
    <row r="67" spans="1:90">
      <c r="A67" s="138"/>
      <c r="B67" s="59" t="s">
        <v>300</v>
      </c>
      <c r="C67" s="79" t="s">
        <v>301</v>
      </c>
      <c r="D67" s="104" t="s">
        <v>60</v>
      </c>
      <c r="E67" s="60">
        <v>0.2</v>
      </c>
      <c r="F67" s="60">
        <v>0.2</v>
      </c>
      <c r="G67" s="60">
        <v>0.2</v>
      </c>
      <c r="H67" s="60">
        <v>0.2</v>
      </c>
      <c r="I67" s="60">
        <v>0.2</v>
      </c>
      <c r="J67" s="60">
        <v>0.2</v>
      </c>
      <c r="K67" s="60">
        <v>0.2</v>
      </c>
      <c r="L67" s="60">
        <v>0.2</v>
      </c>
      <c r="M67" s="60">
        <v>0.2</v>
      </c>
      <c r="N67" s="60">
        <v>0.2</v>
      </c>
      <c r="O67" s="60">
        <v>0.2</v>
      </c>
      <c r="P67" s="60">
        <v>0.2</v>
      </c>
      <c r="Q67" s="60">
        <v>0.2</v>
      </c>
      <c r="R67" s="60">
        <v>0.2</v>
      </c>
      <c r="S67" s="60">
        <v>0.14000000000000001</v>
      </c>
      <c r="T67" s="60">
        <v>0.14000000000000001</v>
      </c>
      <c r="U67" s="60">
        <v>0.14000000000000001</v>
      </c>
      <c r="V67" s="60">
        <v>0.14000000000000001</v>
      </c>
      <c r="W67" s="60">
        <v>0.14000000000000001</v>
      </c>
      <c r="X67" s="60">
        <v>0.14000000000000001</v>
      </c>
      <c r="Y67" s="60">
        <v>0.14000000000000001</v>
      </c>
      <c r="Z67" s="60">
        <v>0.14000000000000001</v>
      </c>
      <c r="AA67" s="60">
        <v>0.2</v>
      </c>
      <c r="AB67" s="60">
        <v>0.2</v>
      </c>
      <c r="AC67" s="60">
        <v>0.2</v>
      </c>
      <c r="AD67" s="60">
        <v>0.2</v>
      </c>
      <c r="AE67" s="60">
        <v>0.2</v>
      </c>
      <c r="AF67" s="60">
        <v>0.14000000000000001</v>
      </c>
      <c r="AG67" s="60">
        <v>0.2</v>
      </c>
      <c r="AH67" s="60">
        <v>0.2</v>
      </c>
      <c r="AI67" s="60">
        <v>0.2</v>
      </c>
      <c r="AJ67" s="60">
        <v>0.2</v>
      </c>
      <c r="AK67" s="60">
        <v>0.14000000000000001</v>
      </c>
      <c r="AL67" s="60">
        <v>0.14000000000000001</v>
      </c>
      <c r="AM67" s="60">
        <v>0.14000000000000001</v>
      </c>
      <c r="AN67" s="60">
        <v>0.14000000000000001</v>
      </c>
      <c r="AO67" s="60">
        <v>0.14000000000000001</v>
      </c>
      <c r="AP67" s="60">
        <v>0.1</v>
      </c>
      <c r="AQ67" s="60">
        <v>0.1</v>
      </c>
      <c r="AR67" s="91">
        <v>0.1</v>
      </c>
      <c r="AS67" s="60">
        <v>0.1</v>
      </c>
      <c r="AT67" s="60">
        <v>0.1</v>
      </c>
    </row>
    <row r="68" spans="1:90">
      <c r="A68" s="138"/>
      <c r="B68" s="59" t="s">
        <v>302</v>
      </c>
      <c r="C68" s="59" t="s">
        <v>303</v>
      </c>
      <c r="D68" s="104" t="s">
        <v>60</v>
      </c>
      <c r="E68" s="60">
        <v>0.21</v>
      </c>
      <c r="F68" s="60">
        <v>0.21</v>
      </c>
      <c r="G68" s="60">
        <v>0.21</v>
      </c>
      <c r="H68" s="60">
        <v>0.21</v>
      </c>
      <c r="I68" s="60">
        <v>0.21</v>
      </c>
      <c r="J68" s="60">
        <v>0.21</v>
      </c>
      <c r="K68" s="60">
        <v>0.21</v>
      </c>
      <c r="L68" s="60">
        <v>0.21</v>
      </c>
      <c r="M68" s="60">
        <v>0.21</v>
      </c>
      <c r="N68" s="60">
        <v>0.21</v>
      </c>
      <c r="O68" s="60">
        <v>0.21</v>
      </c>
      <c r="P68" s="60">
        <v>0.21</v>
      </c>
      <c r="Q68" s="60">
        <v>0.21</v>
      </c>
      <c r="R68" s="60">
        <v>0.21</v>
      </c>
      <c r="S68" s="60">
        <v>0.35</v>
      </c>
      <c r="T68" s="60">
        <v>0.35</v>
      </c>
      <c r="U68" s="60">
        <v>0.35</v>
      </c>
      <c r="V68" s="60">
        <v>0.35</v>
      </c>
      <c r="W68" s="60">
        <v>0.35</v>
      </c>
      <c r="X68" s="60">
        <v>0.35</v>
      </c>
      <c r="Y68" s="60">
        <v>0.35</v>
      </c>
      <c r="Z68" s="60">
        <v>0.35</v>
      </c>
      <c r="AA68" s="60">
        <v>0.22</v>
      </c>
      <c r="AB68" s="60">
        <v>0.22</v>
      </c>
      <c r="AC68" s="60">
        <v>0.22</v>
      </c>
      <c r="AD68" s="60">
        <v>0.22</v>
      </c>
      <c r="AE68" s="60">
        <v>0.22</v>
      </c>
      <c r="AF68" s="60">
        <v>0.35</v>
      </c>
      <c r="AG68" s="60">
        <v>0.22</v>
      </c>
      <c r="AH68" s="60">
        <v>0.22</v>
      </c>
      <c r="AI68" s="60">
        <v>0.22</v>
      </c>
      <c r="AJ68" s="60">
        <v>0.22</v>
      </c>
      <c r="AK68" s="60">
        <v>0.35</v>
      </c>
      <c r="AL68" s="60">
        <v>0.35</v>
      </c>
      <c r="AM68" s="60">
        <v>0.35</v>
      </c>
      <c r="AN68" s="60">
        <v>0.35</v>
      </c>
      <c r="AO68" s="60">
        <v>0.35</v>
      </c>
      <c r="AP68" s="60">
        <v>0.4</v>
      </c>
      <c r="AQ68" s="60">
        <v>0.4</v>
      </c>
      <c r="AR68" s="91">
        <v>0.4</v>
      </c>
      <c r="AS68" s="60">
        <v>0.4</v>
      </c>
      <c r="AT68" s="60">
        <v>0.4</v>
      </c>
    </row>
    <row r="69" spans="1:90">
      <c r="A69" s="138"/>
      <c r="B69" s="59" t="s">
        <v>304</v>
      </c>
      <c r="C69" s="59" t="s">
        <v>305</v>
      </c>
      <c r="D69" s="104" t="s">
        <v>60</v>
      </c>
      <c r="E69" s="60">
        <v>0.16</v>
      </c>
      <c r="F69" s="60">
        <v>0.16</v>
      </c>
      <c r="G69" s="60">
        <v>0.16</v>
      </c>
      <c r="H69" s="60">
        <v>0.16</v>
      </c>
      <c r="I69" s="60">
        <v>0.16</v>
      </c>
      <c r="J69" s="60">
        <v>0.16</v>
      </c>
      <c r="K69" s="60">
        <v>0.16</v>
      </c>
      <c r="L69" s="60">
        <v>0.16</v>
      </c>
      <c r="M69" s="60">
        <v>0.16</v>
      </c>
      <c r="N69" s="60">
        <v>0.16</v>
      </c>
      <c r="O69" s="60">
        <v>0.16</v>
      </c>
      <c r="P69" s="60">
        <v>0.16</v>
      </c>
      <c r="Q69" s="60">
        <v>0.16</v>
      </c>
      <c r="R69" s="60">
        <v>0.16</v>
      </c>
      <c r="S69" s="60">
        <v>0.13</v>
      </c>
      <c r="T69" s="60">
        <v>0.13</v>
      </c>
      <c r="U69" s="60">
        <v>0.13</v>
      </c>
      <c r="V69" s="60">
        <v>0.13</v>
      </c>
      <c r="W69" s="60">
        <v>0.13</v>
      </c>
      <c r="X69" s="60">
        <v>0.13</v>
      </c>
      <c r="Y69" s="60">
        <v>0.13</v>
      </c>
      <c r="Z69" s="60">
        <v>0.13</v>
      </c>
      <c r="AA69" s="60">
        <v>0.16</v>
      </c>
      <c r="AB69" s="60">
        <v>0.16</v>
      </c>
      <c r="AC69" s="60">
        <v>0.16</v>
      </c>
      <c r="AD69" s="60">
        <v>0.16</v>
      </c>
      <c r="AE69" s="60">
        <v>0.16</v>
      </c>
      <c r="AF69" s="60">
        <v>0.13</v>
      </c>
      <c r="AG69" s="60">
        <v>0.16</v>
      </c>
      <c r="AH69" s="60">
        <v>0.16</v>
      </c>
      <c r="AI69" s="60">
        <v>0.16</v>
      </c>
      <c r="AJ69" s="60">
        <v>0.16</v>
      </c>
      <c r="AK69" s="60">
        <v>0.13</v>
      </c>
      <c r="AL69" s="60">
        <v>0.13</v>
      </c>
      <c r="AM69" s="60">
        <v>0.13</v>
      </c>
      <c r="AN69" s="60">
        <v>0.13</v>
      </c>
      <c r="AO69" s="60">
        <v>0.13</v>
      </c>
      <c r="AP69" s="60">
        <v>0.1</v>
      </c>
      <c r="AQ69" s="60">
        <v>0.1</v>
      </c>
      <c r="AR69" s="91">
        <v>0.1</v>
      </c>
      <c r="AS69" s="60">
        <v>0.1</v>
      </c>
      <c r="AT69" s="60">
        <v>0.1</v>
      </c>
    </row>
    <row r="70" spans="1:90">
      <c r="A70" s="80" t="s">
        <v>104</v>
      </c>
      <c r="B70" s="62"/>
      <c r="C70" s="62"/>
      <c r="D70" s="104"/>
      <c r="E70" s="63">
        <f t="shared" ref="E70:AS70" si="19">SUM(E65:E69)</f>
        <v>1</v>
      </c>
      <c r="F70" s="63">
        <f t="shared" si="19"/>
        <v>1</v>
      </c>
      <c r="G70" s="63">
        <f t="shared" si="19"/>
        <v>1</v>
      </c>
      <c r="H70" s="63">
        <f t="shared" si="19"/>
        <v>1</v>
      </c>
      <c r="I70" s="63">
        <f t="shared" si="19"/>
        <v>1</v>
      </c>
      <c r="J70" s="63">
        <f t="shared" si="19"/>
        <v>1</v>
      </c>
      <c r="K70" s="63">
        <f t="shared" si="19"/>
        <v>1</v>
      </c>
      <c r="L70" s="63">
        <f t="shared" si="19"/>
        <v>1</v>
      </c>
      <c r="M70" s="63">
        <f t="shared" si="19"/>
        <v>1</v>
      </c>
      <c r="N70" s="63">
        <f t="shared" si="19"/>
        <v>1</v>
      </c>
      <c r="O70" s="63">
        <f t="shared" si="19"/>
        <v>1</v>
      </c>
      <c r="P70" s="63">
        <f t="shared" si="19"/>
        <v>1</v>
      </c>
      <c r="Q70" s="63">
        <f t="shared" si="19"/>
        <v>1</v>
      </c>
      <c r="R70" s="63">
        <f t="shared" si="19"/>
        <v>1</v>
      </c>
      <c r="S70" s="63">
        <f t="shared" si="19"/>
        <v>1</v>
      </c>
      <c r="T70" s="63">
        <f t="shared" si="19"/>
        <v>1</v>
      </c>
      <c r="U70" s="63">
        <f t="shared" si="19"/>
        <v>1</v>
      </c>
      <c r="V70" s="63">
        <f t="shared" si="19"/>
        <v>1</v>
      </c>
      <c r="W70" s="63">
        <f t="shared" si="19"/>
        <v>1</v>
      </c>
      <c r="X70" s="63">
        <f t="shared" si="19"/>
        <v>1</v>
      </c>
      <c r="Y70" s="63">
        <f t="shared" si="19"/>
        <v>1</v>
      </c>
      <c r="Z70" s="63">
        <f t="shared" si="19"/>
        <v>1</v>
      </c>
      <c r="AA70" s="63">
        <f t="shared" si="19"/>
        <v>1</v>
      </c>
      <c r="AB70" s="63">
        <f t="shared" si="19"/>
        <v>1</v>
      </c>
      <c r="AC70" s="63">
        <f t="shared" si="19"/>
        <v>1</v>
      </c>
      <c r="AD70" s="63">
        <f t="shared" si="19"/>
        <v>1</v>
      </c>
      <c r="AE70" s="63">
        <f t="shared" si="19"/>
        <v>1</v>
      </c>
      <c r="AF70" s="63">
        <f t="shared" si="19"/>
        <v>1</v>
      </c>
      <c r="AG70" s="63">
        <f t="shared" si="19"/>
        <v>1</v>
      </c>
      <c r="AH70" s="63">
        <f t="shared" si="19"/>
        <v>1</v>
      </c>
      <c r="AI70" s="63">
        <f t="shared" si="19"/>
        <v>1</v>
      </c>
      <c r="AJ70" s="63">
        <f t="shared" si="19"/>
        <v>1</v>
      </c>
      <c r="AK70" s="63">
        <f t="shared" si="19"/>
        <v>1</v>
      </c>
      <c r="AL70" s="63">
        <f t="shared" si="19"/>
        <v>1</v>
      </c>
      <c r="AM70" s="63">
        <f t="shared" si="19"/>
        <v>1</v>
      </c>
      <c r="AN70" s="63">
        <f t="shared" si="19"/>
        <v>1</v>
      </c>
      <c r="AO70" s="63">
        <f t="shared" si="19"/>
        <v>1</v>
      </c>
      <c r="AP70" s="63">
        <f t="shared" si="19"/>
        <v>1</v>
      </c>
      <c r="AQ70" s="63">
        <f t="shared" si="19"/>
        <v>1</v>
      </c>
      <c r="AR70" s="92">
        <f t="shared" si="19"/>
        <v>1</v>
      </c>
      <c r="AS70" s="63">
        <f t="shared" si="19"/>
        <v>1</v>
      </c>
      <c r="AT70" s="63">
        <f t="shared" ref="AT70" si="20">SUM(AT65:AT69)</f>
        <v>1</v>
      </c>
    </row>
    <row r="71" spans="1:90" s="23" customFormat="1">
      <c r="A71" s="139" t="s">
        <v>65</v>
      </c>
      <c r="B71" s="25" t="s">
        <v>173</v>
      </c>
      <c r="C71" s="25" t="s">
        <v>174</v>
      </c>
      <c r="D71" s="106" t="s">
        <v>66</v>
      </c>
      <c r="E71" s="29">
        <v>0.33</v>
      </c>
      <c r="F71" s="29">
        <v>0.33</v>
      </c>
      <c r="G71" s="29">
        <v>0.33</v>
      </c>
      <c r="H71" s="29">
        <v>0.33</v>
      </c>
      <c r="I71" s="29">
        <v>0.33</v>
      </c>
      <c r="J71" s="29">
        <v>0.33</v>
      </c>
      <c r="K71" s="29">
        <v>0.33</v>
      </c>
      <c r="L71" s="29">
        <v>0.33</v>
      </c>
      <c r="M71" s="29">
        <v>0.25</v>
      </c>
      <c r="N71" s="29">
        <v>0.35</v>
      </c>
      <c r="O71" s="29">
        <v>0.35</v>
      </c>
      <c r="P71" s="29">
        <v>0.35</v>
      </c>
      <c r="Q71" s="29">
        <v>0.35</v>
      </c>
      <c r="R71" s="30">
        <v>0.25</v>
      </c>
      <c r="S71" s="29">
        <v>0.25</v>
      </c>
      <c r="T71" s="29">
        <v>0.25</v>
      </c>
      <c r="U71" s="29">
        <v>0.4</v>
      </c>
      <c r="V71" s="29">
        <v>0.42</v>
      </c>
      <c r="W71" s="29">
        <v>0.62</v>
      </c>
      <c r="X71" s="29">
        <v>1</v>
      </c>
      <c r="Y71" s="30">
        <v>0.37</v>
      </c>
      <c r="Z71" s="29">
        <v>0.27</v>
      </c>
      <c r="AA71" s="29">
        <v>0.27</v>
      </c>
      <c r="AB71" s="29">
        <v>0.27</v>
      </c>
      <c r="AC71" s="30">
        <v>0.7</v>
      </c>
      <c r="AD71" s="30">
        <v>0.3</v>
      </c>
      <c r="AE71" s="29">
        <v>0.25</v>
      </c>
      <c r="AF71" s="29">
        <v>0.25</v>
      </c>
      <c r="AG71" s="29">
        <v>0.25</v>
      </c>
      <c r="AH71" s="29">
        <v>0.25</v>
      </c>
      <c r="AI71" s="29">
        <v>0.25</v>
      </c>
      <c r="AJ71" s="30">
        <v>0.35</v>
      </c>
      <c r="AK71" s="29">
        <v>0.25</v>
      </c>
      <c r="AL71" s="30">
        <v>0.25</v>
      </c>
      <c r="AM71" s="30">
        <v>0.25</v>
      </c>
      <c r="AN71" s="30">
        <v>0.25</v>
      </c>
      <c r="AO71" s="30">
        <v>0.25</v>
      </c>
      <c r="AP71" s="31">
        <v>0.25</v>
      </c>
      <c r="AQ71" s="31">
        <v>0.25</v>
      </c>
      <c r="AR71" s="87">
        <v>0.25</v>
      </c>
      <c r="AS71" s="31">
        <v>0.25</v>
      </c>
      <c r="AT71" s="31">
        <v>0.25</v>
      </c>
    </row>
    <row r="72" spans="1:90" s="23" customFormat="1">
      <c r="A72" s="139"/>
      <c r="B72" s="25" t="s">
        <v>175</v>
      </c>
      <c r="C72" s="25" t="s">
        <v>176</v>
      </c>
      <c r="D72" s="106" t="s">
        <v>66</v>
      </c>
      <c r="E72" s="29">
        <v>0.22</v>
      </c>
      <c r="F72" s="29">
        <v>0.22</v>
      </c>
      <c r="G72" s="29">
        <v>0.22</v>
      </c>
      <c r="H72" s="29">
        <v>0.22</v>
      </c>
      <c r="I72" s="29">
        <v>0.22</v>
      </c>
      <c r="J72" s="29">
        <v>0.22</v>
      </c>
      <c r="K72" s="29">
        <v>0.22</v>
      </c>
      <c r="L72" s="29">
        <v>0.22</v>
      </c>
      <c r="M72" s="29">
        <v>0.3</v>
      </c>
      <c r="N72" s="29">
        <v>0.28999999999999998</v>
      </c>
      <c r="O72" s="29">
        <v>0.28999999999999998</v>
      </c>
      <c r="P72" s="29">
        <v>0.28999999999999998</v>
      </c>
      <c r="Q72" s="29">
        <v>0.28999999999999998</v>
      </c>
      <c r="R72" s="30">
        <v>0.25</v>
      </c>
      <c r="S72" s="29">
        <v>0.27</v>
      </c>
      <c r="T72" s="29">
        <v>0.17</v>
      </c>
      <c r="U72" s="29">
        <v>0.2</v>
      </c>
      <c r="V72" s="29">
        <v>0.2</v>
      </c>
      <c r="W72" s="29">
        <v>0.1</v>
      </c>
      <c r="X72" s="29">
        <v>0</v>
      </c>
      <c r="Y72" s="30">
        <v>0.27</v>
      </c>
      <c r="Z72" s="29">
        <v>0.27</v>
      </c>
      <c r="AA72" s="29">
        <v>0.27</v>
      </c>
      <c r="AB72" s="29">
        <v>0.27</v>
      </c>
      <c r="AC72" s="30">
        <v>0.1</v>
      </c>
      <c r="AD72" s="30">
        <v>0.3</v>
      </c>
      <c r="AE72" s="29">
        <v>0.27</v>
      </c>
      <c r="AF72" s="29">
        <v>0.18</v>
      </c>
      <c r="AG72" s="29">
        <v>0.25</v>
      </c>
      <c r="AH72" s="29">
        <v>0.27</v>
      </c>
      <c r="AI72" s="29">
        <v>0.27</v>
      </c>
      <c r="AJ72" s="30">
        <v>0.27</v>
      </c>
      <c r="AK72" s="29">
        <v>0.27</v>
      </c>
      <c r="AL72" s="30">
        <v>0.27</v>
      </c>
      <c r="AM72" s="30">
        <v>0.27</v>
      </c>
      <c r="AN72" s="30">
        <v>0.27</v>
      </c>
      <c r="AO72" s="30">
        <v>0.27</v>
      </c>
      <c r="AP72" s="31">
        <v>0.27</v>
      </c>
      <c r="AQ72" s="31">
        <v>0.27</v>
      </c>
      <c r="AR72" s="87">
        <v>0.27</v>
      </c>
      <c r="AS72" s="31">
        <v>0.27</v>
      </c>
      <c r="AT72" s="31">
        <v>0.27</v>
      </c>
    </row>
    <row r="73" spans="1:90" s="23" customFormat="1">
      <c r="A73" s="139"/>
      <c r="B73" s="25" t="s">
        <v>177</v>
      </c>
      <c r="C73" s="25" t="s">
        <v>178</v>
      </c>
      <c r="D73" s="106" t="s">
        <v>66</v>
      </c>
      <c r="E73" s="29">
        <v>0.22</v>
      </c>
      <c r="F73" s="29">
        <v>0.22</v>
      </c>
      <c r="G73" s="29">
        <v>0.2</v>
      </c>
      <c r="H73" s="29">
        <v>0.2</v>
      </c>
      <c r="I73" s="29">
        <v>0.2</v>
      </c>
      <c r="J73" s="29">
        <v>0.2</v>
      </c>
      <c r="K73" s="29">
        <v>0.2</v>
      </c>
      <c r="L73" s="29">
        <v>0.2</v>
      </c>
      <c r="M73" s="29">
        <v>0.2</v>
      </c>
      <c r="N73" s="29">
        <v>0.2</v>
      </c>
      <c r="O73" s="29">
        <v>0.2</v>
      </c>
      <c r="P73" s="29">
        <v>0.2</v>
      </c>
      <c r="Q73" s="29">
        <v>0.2</v>
      </c>
      <c r="R73" s="30">
        <v>0.25</v>
      </c>
      <c r="S73" s="29">
        <v>0.28000000000000003</v>
      </c>
      <c r="T73" s="29">
        <v>0.28000000000000003</v>
      </c>
      <c r="U73" s="29">
        <v>0.2</v>
      </c>
      <c r="V73" s="29">
        <v>0.2</v>
      </c>
      <c r="W73" s="29">
        <v>0.1</v>
      </c>
      <c r="X73" s="29">
        <v>0</v>
      </c>
      <c r="Y73" s="30">
        <v>0.18</v>
      </c>
      <c r="Z73" s="29">
        <v>0.28000000000000003</v>
      </c>
      <c r="AA73" s="29">
        <v>0.28000000000000003</v>
      </c>
      <c r="AB73" s="29">
        <v>0.28000000000000003</v>
      </c>
      <c r="AC73" s="30">
        <v>0.1</v>
      </c>
      <c r="AD73" s="30">
        <v>0.2</v>
      </c>
      <c r="AE73" s="29">
        <v>0.3</v>
      </c>
      <c r="AF73" s="29">
        <v>0.3</v>
      </c>
      <c r="AG73" s="29">
        <v>0.25</v>
      </c>
      <c r="AH73" s="29">
        <v>0.2</v>
      </c>
      <c r="AI73" s="29">
        <v>0.2</v>
      </c>
      <c r="AJ73" s="30">
        <v>0.18</v>
      </c>
      <c r="AK73" s="29">
        <v>0.3</v>
      </c>
      <c r="AL73" s="30">
        <v>0.3</v>
      </c>
      <c r="AM73" s="30">
        <v>0.3</v>
      </c>
      <c r="AN73" s="30">
        <v>0.3</v>
      </c>
      <c r="AO73" s="30">
        <v>0.3</v>
      </c>
      <c r="AP73" s="31">
        <v>0.3</v>
      </c>
      <c r="AQ73" s="31">
        <v>0.3</v>
      </c>
      <c r="AR73" s="87">
        <v>0.3</v>
      </c>
      <c r="AS73" s="31">
        <v>0.3</v>
      </c>
      <c r="AT73" s="31">
        <v>0.3</v>
      </c>
    </row>
    <row r="74" spans="1:90" s="23" customFormat="1">
      <c r="A74" s="139"/>
      <c r="B74" s="25" t="s">
        <v>179</v>
      </c>
      <c r="C74" s="25" t="s">
        <v>180</v>
      </c>
      <c r="D74" s="106" t="s">
        <v>66</v>
      </c>
      <c r="E74" s="29">
        <v>0.23</v>
      </c>
      <c r="F74" s="29">
        <v>0.23</v>
      </c>
      <c r="G74" s="29">
        <v>0.25</v>
      </c>
      <c r="H74" s="29">
        <v>0.25</v>
      </c>
      <c r="I74" s="29">
        <v>0.25</v>
      </c>
      <c r="J74" s="29">
        <v>0.25</v>
      </c>
      <c r="K74" s="29">
        <v>0.25</v>
      </c>
      <c r="L74" s="29">
        <v>0.25</v>
      </c>
      <c r="M74" s="29">
        <v>0.25</v>
      </c>
      <c r="N74" s="29">
        <v>0.16</v>
      </c>
      <c r="O74" s="29">
        <v>0.16</v>
      </c>
      <c r="P74" s="29">
        <v>0.16</v>
      </c>
      <c r="Q74" s="29">
        <v>0.16</v>
      </c>
      <c r="R74" s="30">
        <v>0.25</v>
      </c>
      <c r="S74" s="29">
        <v>0.2</v>
      </c>
      <c r="T74" s="29">
        <v>0.3</v>
      </c>
      <c r="U74" s="29">
        <v>0.2</v>
      </c>
      <c r="V74" s="29">
        <v>0.18</v>
      </c>
      <c r="W74" s="29">
        <v>0.18</v>
      </c>
      <c r="X74" s="29">
        <v>0</v>
      </c>
      <c r="Y74" s="30">
        <v>0.18</v>
      </c>
      <c r="Z74" s="29">
        <v>0.18</v>
      </c>
      <c r="AA74" s="29">
        <v>0.18</v>
      </c>
      <c r="AB74" s="29">
        <v>0.18</v>
      </c>
      <c r="AC74" s="30">
        <v>0.1</v>
      </c>
      <c r="AD74" s="30">
        <v>0.2</v>
      </c>
      <c r="AE74" s="29">
        <v>0.18</v>
      </c>
      <c r="AF74" s="29">
        <v>0.27</v>
      </c>
      <c r="AG74" s="29">
        <v>0.25</v>
      </c>
      <c r="AH74" s="29">
        <v>0.28000000000000003</v>
      </c>
      <c r="AI74" s="29">
        <v>0.28000000000000003</v>
      </c>
      <c r="AJ74" s="30">
        <v>0.2</v>
      </c>
      <c r="AK74" s="29">
        <v>0.18</v>
      </c>
      <c r="AL74" s="30">
        <v>0.18</v>
      </c>
      <c r="AM74" s="30">
        <v>0.18</v>
      </c>
      <c r="AN74" s="30">
        <v>0.18</v>
      </c>
      <c r="AO74" s="30">
        <v>0.18</v>
      </c>
      <c r="AP74" s="31">
        <v>0.18</v>
      </c>
      <c r="AQ74" s="31">
        <v>0.18</v>
      </c>
      <c r="AR74" s="87">
        <v>0.18</v>
      </c>
      <c r="AS74" s="31">
        <v>0.18</v>
      </c>
      <c r="AT74" s="31">
        <v>0.18</v>
      </c>
    </row>
    <row r="75" spans="1:90" s="37" customFormat="1">
      <c r="A75" s="38" t="s">
        <v>104</v>
      </c>
      <c r="B75" s="32"/>
      <c r="C75" s="32"/>
      <c r="D75" s="106"/>
      <c r="E75" s="33">
        <v>1</v>
      </c>
      <c r="F75" s="33">
        <v>1</v>
      </c>
      <c r="G75" s="33">
        <v>1</v>
      </c>
      <c r="H75" s="33">
        <v>1</v>
      </c>
      <c r="I75" s="33">
        <v>1</v>
      </c>
      <c r="J75" s="33">
        <v>1</v>
      </c>
      <c r="K75" s="33">
        <v>1</v>
      </c>
      <c r="L75" s="33">
        <v>1</v>
      </c>
      <c r="M75" s="33">
        <v>1</v>
      </c>
      <c r="N75" s="33">
        <v>0.99999999999999989</v>
      </c>
      <c r="O75" s="33">
        <v>0.99999999999999989</v>
      </c>
      <c r="P75" s="33">
        <v>0.99999999999999989</v>
      </c>
      <c r="Q75" s="33">
        <v>0.99999999999999989</v>
      </c>
      <c r="R75" s="33">
        <v>1</v>
      </c>
      <c r="S75" s="34">
        <v>1</v>
      </c>
      <c r="T75" s="34">
        <v>1</v>
      </c>
      <c r="U75" s="34">
        <v>1</v>
      </c>
      <c r="V75" s="34">
        <v>1</v>
      </c>
      <c r="W75" s="34">
        <v>1</v>
      </c>
      <c r="X75" s="34">
        <v>1</v>
      </c>
      <c r="Y75" s="34">
        <v>1</v>
      </c>
      <c r="Z75" s="34">
        <v>1</v>
      </c>
      <c r="AA75" s="34">
        <v>1</v>
      </c>
      <c r="AB75" s="34">
        <v>1</v>
      </c>
      <c r="AC75" s="34">
        <v>0.99999999999999989</v>
      </c>
      <c r="AD75" s="33">
        <v>1</v>
      </c>
      <c r="AE75" s="33">
        <v>1</v>
      </c>
      <c r="AF75" s="33">
        <v>1</v>
      </c>
      <c r="AG75" s="33">
        <v>1</v>
      </c>
      <c r="AH75" s="34">
        <v>1</v>
      </c>
      <c r="AI75" s="34">
        <v>1</v>
      </c>
      <c r="AJ75" s="34">
        <v>1</v>
      </c>
      <c r="AK75" s="34">
        <v>1</v>
      </c>
      <c r="AL75" s="35">
        <v>1</v>
      </c>
      <c r="AM75" s="35">
        <v>1</v>
      </c>
      <c r="AN75" s="35">
        <v>1</v>
      </c>
      <c r="AO75" s="35">
        <v>1</v>
      </c>
      <c r="AP75" s="36">
        <v>1</v>
      </c>
      <c r="AQ75" s="36">
        <v>1</v>
      </c>
      <c r="AR75" s="88">
        <v>1</v>
      </c>
      <c r="AS75" s="36">
        <v>1</v>
      </c>
      <c r="AT75" s="36">
        <v>1</v>
      </c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</row>
    <row r="76" spans="1:90" s="23" customFormat="1">
      <c r="A76" s="139" t="s">
        <v>67</v>
      </c>
      <c r="B76" s="25" t="s">
        <v>181</v>
      </c>
      <c r="C76" s="25" t="s">
        <v>182</v>
      </c>
      <c r="D76" s="106" t="s">
        <v>66</v>
      </c>
      <c r="E76" s="29">
        <v>0.27</v>
      </c>
      <c r="F76" s="29">
        <v>0.22</v>
      </c>
      <c r="G76" s="29">
        <v>0.22</v>
      </c>
      <c r="H76" s="29">
        <v>0.22</v>
      </c>
      <c r="I76" s="29">
        <v>0.22</v>
      </c>
      <c r="J76" s="29">
        <v>0.22</v>
      </c>
      <c r="K76" s="29">
        <v>0.22</v>
      </c>
      <c r="L76" s="29">
        <v>0.23</v>
      </c>
      <c r="M76" s="29">
        <v>0.1</v>
      </c>
      <c r="N76" s="29">
        <v>0.22</v>
      </c>
      <c r="O76" s="29">
        <v>0.22</v>
      </c>
      <c r="P76" s="29">
        <v>0.22</v>
      </c>
      <c r="Q76" s="29">
        <v>0.22</v>
      </c>
      <c r="R76" s="30">
        <v>0.1</v>
      </c>
      <c r="S76" s="29">
        <v>0.2</v>
      </c>
      <c r="T76" s="29">
        <v>0.2</v>
      </c>
      <c r="U76" s="29">
        <v>0</v>
      </c>
      <c r="V76" s="29">
        <v>0</v>
      </c>
      <c r="W76" s="29">
        <v>0</v>
      </c>
      <c r="X76" s="29">
        <v>0.25</v>
      </c>
      <c r="Y76" s="30">
        <v>0</v>
      </c>
      <c r="Z76" s="29">
        <v>0</v>
      </c>
      <c r="AA76" s="29">
        <v>0.25</v>
      </c>
      <c r="AB76" s="29">
        <v>0.25</v>
      </c>
      <c r="AC76" s="30">
        <v>0.1</v>
      </c>
      <c r="AD76" s="30">
        <v>0.25</v>
      </c>
      <c r="AE76" s="29">
        <v>0.3</v>
      </c>
      <c r="AF76" s="29">
        <v>0.15</v>
      </c>
      <c r="AG76" s="29">
        <v>0.1</v>
      </c>
      <c r="AH76" s="29">
        <v>0.1</v>
      </c>
      <c r="AI76" s="29">
        <v>0.3</v>
      </c>
      <c r="AJ76" s="30">
        <v>0.25</v>
      </c>
      <c r="AK76" s="29">
        <v>0.25</v>
      </c>
      <c r="AL76" s="30">
        <v>0.25</v>
      </c>
      <c r="AM76" s="30">
        <v>0.25</v>
      </c>
      <c r="AN76" s="30">
        <v>0.25</v>
      </c>
      <c r="AO76" s="30">
        <v>0.25</v>
      </c>
      <c r="AP76" s="31">
        <v>0.25</v>
      </c>
      <c r="AQ76" s="31">
        <v>0.25</v>
      </c>
      <c r="AR76" s="87">
        <v>0.25</v>
      </c>
      <c r="AS76" s="31">
        <v>0.25</v>
      </c>
      <c r="AT76" s="31">
        <v>0.25</v>
      </c>
    </row>
    <row r="77" spans="1:90" s="23" customFormat="1">
      <c r="A77" s="139"/>
      <c r="B77" s="25" t="s">
        <v>183</v>
      </c>
      <c r="C77" s="25" t="s">
        <v>184</v>
      </c>
      <c r="D77" s="106" t="s">
        <v>66</v>
      </c>
      <c r="E77" s="29">
        <v>0.15</v>
      </c>
      <c r="F77" s="29">
        <v>0.25</v>
      </c>
      <c r="G77" s="29">
        <v>0.25</v>
      </c>
      <c r="H77" s="29">
        <v>0.25</v>
      </c>
      <c r="I77" s="29">
        <v>0.25</v>
      </c>
      <c r="J77" s="29">
        <v>0.25</v>
      </c>
      <c r="K77" s="29">
        <v>0.25</v>
      </c>
      <c r="L77" s="29">
        <v>0.15</v>
      </c>
      <c r="M77" s="29">
        <v>0.4</v>
      </c>
      <c r="N77" s="29">
        <v>0.15</v>
      </c>
      <c r="O77" s="29">
        <v>0.15</v>
      </c>
      <c r="P77" s="29">
        <v>0.15</v>
      </c>
      <c r="Q77" s="29">
        <v>0.15</v>
      </c>
      <c r="R77" s="30">
        <v>0.2</v>
      </c>
      <c r="S77" s="29">
        <v>0.15</v>
      </c>
      <c r="T77" s="29">
        <v>0.15</v>
      </c>
      <c r="U77" s="29">
        <v>0.3</v>
      </c>
      <c r="V77" s="29">
        <v>0.4</v>
      </c>
      <c r="W77" s="29">
        <v>1</v>
      </c>
      <c r="X77" s="29">
        <v>0.15</v>
      </c>
      <c r="Y77" s="30">
        <v>0.4</v>
      </c>
      <c r="Z77" s="29">
        <v>0.35</v>
      </c>
      <c r="AA77" s="29">
        <v>0.15</v>
      </c>
      <c r="AB77" s="29">
        <v>0.15</v>
      </c>
      <c r="AC77" s="30">
        <v>0.4</v>
      </c>
      <c r="AD77" s="30">
        <v>0.21</v>
      </c>
      <c r="AE77" s="29">
        <v>0.21</v>
      </c>
      <c r="AF77" s="29">
        <v>0.3</v>
      </c>
      <c r="AG77" s="29">
        <v>0.4</v>
      </c>
      <c r="AH77" s="29">
        <v>0.4</v>
      </c>
      <c r="AI77" s="29">
        <v>0.21</v>
      </c>
      <c r="AJ77" s="30">
        <v>0.3</v>
      </c>
      <c r="AK77" s="29">
        <v>0.3</v>
      </c>
      <c r="AL77" s="30">
        <v>0.3</v>
      </c>
      <c r="AM77" s="30">
        <v>0.3</v>
      </c>
      <c r="AN77" s="30">
        <v>0.3</v>
      </c>
      <c r="AO77" s="30">
        <v>0.3</v>
      </c>
      <c r="AP77" s="31">
        <v>0.3</v>
      </c>
      <c r="AQ77" s="31">
        <v>0.3</v>
      </c>
      <c r="AR77" s="87">
        <v>0.3</v>
      </c>
      <c r="AS77" s="31">
        <v>0.3</v>
      </c>
      <c r="AT77" s="31">
        <v>0.3</v>
      </c>
    </row>
    <row r="78" spans="1:90" s="23" customFormat="1">
      <c r="A78" s="139"/>
      <c r="B78" s="25" t="s">
        <v>185</v>
      </c>
      <c r="C78" s="25" t="s">
        <v>186</v>
      </c>
      <c r="D78" s="106" t="s">
        <v>66</v>
      </c>
      <c r="E78" s="29">
        <v>0.41</v>
      </c>
      <c r="F78" s="29">
        <v>0.38</v>
      </c>
      <c r="G78" s="29">
        <v>0.38</v>
      </c>
      <c r="H78" s="29">
        <v>0.38</v>
      </c>
      <c r="I78" s="29">
        <v>0.38</v>
      </c>
      <c r="J78" s="29">
        <v>0.38</v>
      </c>
      <c r="K78" s="29">
        <v>0.38</v>
      </c>
      <c r="L78" s="29">
        <v>0.47</v>
      </c>
      <c r="M78" s="29">
        <v>0.4</v>
      </c>
      <c r="N78" s="29">
        <v>0.48</v>
      </c>
      <c r="O78" s="29">
        <v>0.48</v>
      </c>
      <c r="P78" s="29">
        <v>0.47</v>
      </c>
      <c r="Q78" s="29">
        <v>0.45</v>
      </c>
      <c r="R78" s="30">
        <v>0.5</v>
      </c>
      <c r="S78" s="29">
        <v>0.5</v>
      </c>
      <c r="T78" s="29">
        <v>0.5</v>
      </c>
      <c r="U78" s="29">
        <v>0.45</v>
      </c>
      <c r="V78" s="29">
        <v>0.4</v>
      </c>
      <c r="W78" s="29">
        <v>0</v>
      </c>
      <c r="X78" s="29">
        <v>0.33</v>
      </c>
      <c r="Y78" s="30">
        <v>0.33</v>
      </c>
      <c r="Z78" s="29">
        <v>0.33</v>
      </c>
      <c r="AA78" s="29">
        <v>0.33</v>
      </c>
      <c r="AB78" s="29">
        <v>0.33</v>
      </c>
      <c r="AC78" s="30">
        <v>0.4</v>
      </c>
      <c r="AD78" s="30">
        <v>0.27</v>
      </c>
      <c r="AE78" s="29">
        <v>0.27</v>
      </c>
      <c r="AF78" s="29">
        <v>0.3</v>
      </c>
      <c r="AG78" s="29">
        <v>0.4</v>
      </c>
      <c r="AH78" s="29">
        <v>0.3</v>
      </c>
      <c r="AI78" s="29">
        <v>0.27</v>
      </c>
      <c r="AJ78" s="30">
        <v>0.33</v>
      </c>
      <c r="AK78" s="29">
        <v>0.33</v>
      </c>
      <c r="AL78" s="30">
        <v>0.33</v>
      </c>
      <c r="AM78" s="30">
        <v>0.33</v>
      </c>
      <c r="AN78" s="30">
        <v>0.33</v>
      </c>
      <c r="AO78" s="30">
        <v>0.33</v>
      </c>
      <c r="AP78" s="31">
        <v>0.33</v>
      </c>
      <c r="AQ78" s="31">
        <v>0.33</v>
      </c>
      <c r="AR78" s="87">
        <v>0.33</v>
      </c>
      <c r="AS78" s="31">
        <v>0.33</v>
      </c>
      <c r="AT78" s="31">
        <v>0.33</v>
      </c>
    </row>
    <row r="79" spans="1:90" s="23" customFormat="1">
      <c r="A79" s="139"/>
      <c r="B79" s="25" t="s">
        <v>187</v>
      </c>
      <c r="C79" s="25" t="s">
        <v>188</v>
      </c>
      <c r="D79" s="106" t="s">
        <v>66</v>
      </c>
      <c r="E79" s="29">
        <v>0.17</v>
      </c>
      <c r="F79" s="29">
        <v>0.15</v>
      </c>
      <c r="G79" s="29">
        <v>0.15</v>
      </c>
      <c r="H79" s="29">
        <v>0.15</v>
      </c>
      <c r="I79" s="29">
        <v>0.15</v>
      </c>
      <c r="J79" s="29">
        <v>0.15</v>
      </c>
      <c r="K79" s="29">
        <v>0.15</v>
      </c>
      <c r="L79" s="29">
        <v>0.15</v>
      </c>
      <c r="M79" s="29">
        <v>0.1</v>
      </c>
      <c r="N79" s="29">
        <v>0.15</v>
      </c>
      <c r="O79" s="29">
        <v>0.15</v>
      </c>
      <c r="P79" s="29">
        <v>0.16</v>
      </c>
      <c r="Q79" s="29">
        <v>0.18</v>
      </c>
      <c r="R79" s="30">
        <v>0.2</v>
      </c>
      <c r="S79" s="29">
        <v>0.15</v>
      </c>
      <c r="T79" s="29">
        <v>0.15</v>
      </c>
      <c r="U79" s="29">
        <v>0.25</v>
      </c>
      <c r="V79" s="29">
        <v>0.2</v>
      </c>
      <c r="W79" s="29">
        <v>0</v>
      </c>
      <c r="X79" s="29">
        <v>0.27</v>
      </c>
      <c r="Y79" s="30">
        <v>0.27</v>
      </c>
      <c r="Z79" s="29">
        <v>0.32</v>
      </c>
      <c r="AA79" s="29">
        <v>0.27</v>
      </c>
      <c r="AB79" s="29">
        <v>0.27</v>
      </c>
      <c r="AC79" s="30">
        <v>0.1</v>
      </c>
      <c r="AD79" s="30">
        <v>0.27</v>
      </c>
      <c r="AE79" s="29">
        <v>0.22</v>
      </c>
      <c r="AF79" s="29">
        <v>0.25</v>
      </c>
      <c r="AG79" s="29">
        <v>0.1</v>
      </c>
      <c r="AH79" s="29">
        <v>0.2</v>
      </c>
      <c r="AI79" s="29">
        <v>0.22</v>
      </c>
      <c r="AJ79" s="30">
        <v>0.12</v>
      </c>
      <c r="AK79" s="29">
        <v>0.12</v>
      </c>
      <c r="AL79" s="30">
        <v>0.12</v>
      </c>
      <c r="AM79" s="30">
        <v>0.12</v>
      </c>
      <c r="AN79" s="30">
        <v>0.12</v>
      </c>
      <c r="AO79" s="30">
        <v>0.12</v>
      </c>
      <c r="AP79" s="31">
        <v>0.12</v>
      </c>
      <c r="AQ79" s="31">
        <v>0.12</v>
      </c>
      <c r="AR79" s="87">
        <v>0.12</v>
      </c>
      <c r="AS79" s="31">
        <v>0.12</v>
      </c>
      <c r="AT79" s="31">
        <v>0.12</v>
      </c>
    </row>
    <row r="80" spans="1:90" s="37" customFormat="1">
      <c r="A80" s="38" t="s">
        <v>104</v>
      </c>
      <c r="B80" s="32"/>
      <c r="C80" s="32"/>
      <c r="D80" s="106"/>
      <c r="E80" s="33">
        <v>1</v>
      </c>
      <c r="F80" s="33">
        <v>1</v>
      </c>
      <c r="G80" s="33">
        <v>1</v>
      </c>
      <c r="H80" s="33">
        <v>1</v>
      </c>
      <c r="I80" s="33">
        <v>1</v>
      </c>
      <c r="J80" s="33">
        <v>1</v>
      </c>
      <c r="K80" s="33">
        <v>1</v>
      </c>
      <c r="L80" s="33">
        <v>1</v>
      </c>
      <c r="M80" s="33">
        <v>1</v>
      </c>
      <c r="N80" s="33">
        <v>1</v>
      </c>
      <c r="O80" s="33">
        <v>1</v>
      </c>
      <c r="P80" s="33">
        <v>1</v>
      </c>
      <c r="Q80" s="33">
        <v>1</v>
      </c>
      <c r="R80" s="33">
        <v>1</v>
      </c>
      <c r="S80" s="34">
        <v>1</v>
      </c>
      <c r="T80" s="34">
        <v>1</v>
      </c>
      <c r="U80" s="34">
        <v>1</v>
      </c>
      <c r="V80" s="34">
        <v>1</v>
      </c>
      <c r="W80" s="34">
        <v>1</v>
      </c>
      <c r="X80" s="34">
        <v>1</v>
      </c>
      <c r="Y80" s="34">
        <v>1</v>
      </c>
      <c r="Z80" s="34">
        <v>1</v>
      </c>
      <c r="AA80" s="34">
        <v>1</v>
      </c>
      <c r="AB80" s="34">
        <v>1</v>
      </c>
      <c r="AC80" s="34">
        <v>1</v>
      </c>
      <c r="AD80" s="33">
        <v>1</v>
      </c>
      <c r="AE80" s="33">
        <v>1</v>
      </c>
      <c r="AF80" s="33">
        <v>1</v>
      </c>
      <c r="AG80" s="33">
        <v>1</v>
      </c>
      <c r="AH80" s="34">
        <v>1</v>
      </c>
      <c r="AI80" s="34">
        <v>1</v>
      </c>
      <c r="AJ80" s="34">
        <v>1</v>
      </c>
      <c r="AK80" s="34">
        <v>1</v>
      </c>
      <c r="AL80" s="35">
        <v>1</v>
      </c>
      <c r="AM80" s="35">
        <v>1</v>
      </c>
      <c r="AN80" s="35">
        <v>1</v>
      </c>
      <c r="AO80" s="35">
        <v>1</v>
      </c>
      <c r="AP80" s="36">
        <v>1</v>
      </c>
      <c r="AQ80" s="36">
        <v>1</v>
      </c>
      <c r="AR80" s="88">
        <v>1</v>
      </c>
      <c r="AS80" s="36">
        <v>1</v>
      </c>
      <c r="AT80" s="36">
        <v>1</v>
      </c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</row>
    <row r="81" spans="1:90" s="23" customFormat="1" ht="15.75" customHeight="1">
      <c r="A81" s="139" t="s">
        <v>68</v>
      </c>
      <c r="B81" s="25" t="s">
        <v>137</v>
      </c>
      <c r="C81" s="25" t="s">
        <v>138</v>
      </c>
      <c r="D81" s="106" t="s">
        <v>66</v>
      </c>
      <c r="E81" s="29">
        <v>0.23</v>
      </c>
      <c r="F81" s="29">
        <v>0.23</v>
      </c>
      <c r="G81" s="29">
        <v>0.23</v>
      </c>
      <c r="H81" s="29">
        <v>0.23</v>
      </c>
      <c r="I81" s="29">
        <v>0.23</v>
      </c>
      <c r="J81" s="29">
        <v>0.23</v>
      </c>
      <c r="K81" s="29">
        <v>0.23</v>
      </c>
      <c r="L81" s="29">
        <v>0.23</v>
      </c>
      <c r="M81" s="29">
        <v>0.23</v>
      </c>
      <c r="N81" s="29">
        <v>0.23</v>
      </c>
      <c r="O81" s="29">
        <v>0.23</v>
      </c>
      <c r="P81" s="29">
        <v>0.23</v>
      </c>
      <c r="Q81" s="29">
        <v>0.23</v>
      </c>
      <c r="R81" s="29">
        <v>0.23</v>
      </c>
      <c r="S81" s="29">
        <v>0.23</v>
      </c>
      <c r="T81" s="29">
        <v>0.23</v>
      </c>
      <c r="U81" s="29">
        <v>0.23</v>
      </c>
      <c r="V81" s="29">
        <v>0.33</v>
      </c>
      <c r="W81" s="29">
        <v>0.33</v>
      </c>
      <c r="X81" s="29">
        <v>0.33</v>
      </c>
      <c r="Y81" s="30">
        <v>0.33</v>
      </c>
      <c r="Z81" s="29">
        <v>0.27</v>
      </c>
      <c r="AA81" s="29">
        <v>0.27</v>
      </c>
      <c r="AB81" s="29">
        <v>0.27</v>
      </c>
      <c r="AC81" s="29">
        <v>0.23</v>
      </c>
      <c r="AD81" s="29">
        <v>0.23</v>
      </c>
      <c r="AE81" s="29">
        <v>0.23</v>
      </c>
      <c r="AF81" s="29">
        <v>0.23</v>
      </c>
      <c r="AG81" s="29">
        <v>0.23</v>
      </c>
      <c r="AH81" s="29">
        <v>0.23</v>
      </c>
      <c r="AI81" s="29">
        <v>0.23</v>
      </c>
      <c r="AJ81" s="29">
        <v>0.23</v>
      </c>
      <c r="AK81" s="29">
        <v>0.23</v>
      </c>
      <c r="AL81" s="30">
        <v>0.23</v>
      </c>
      <c r="AM81" s="30">
        <v>0.23</v>
      </c>
      <c r="AN81" s="30">
        <v>0.23</v>
      </c>
      <c r="AO81" s="30">
        <v>0.23</v>
      </c>
      <c r="AP81" s="31">
        <v>0.23</v>
      </c>
      <c r="AQ81" s="31">
        <v>0.23</v>
      </c>
      <c r="AR81" s="87">
        <v>0.23</v>
      </c>
      <c r="AS81" s="31">
        <v>0.23</v>
      </c>
      <c r="AT81" s="31">
        <v>0.23</v>
      </c>
    </row>
    <row r="82" spans="1:90" s="23" customFormat="1" ht="15.75" customHeight="1">
      <c r="A82" s="139"/>
      <c r="B82" s="25" t="s">
        <v>139</v>
      </c>
      <c r="C82" s="25" t="s">
        <v>140</v>
      </c>
      <c r="D82" s="106" t="s">
        <v>66</v>
      </c>
      <c r="E82" s="29">
        <v>0.26</v>
      </c>
      <c r="F82" s="29">
        <v>0.26</v>
      </c>
      <c r="G82" s="29">
        <v>0.26</v>
      </c>
      <c r="H82" s="29">
        <v>0.26</v>
      </c>
      <c r="I82" s="29">
        <v>0.26</v>
      </c>
      <c r="J82" s="29">
        <v>0.26</v>
      </c>
      <c r="K82" s="29">
        <v>0.26</v>
      </c>
      <c r="L82" s="29">
        <v>0.26</v>
      </c>
      <c r="M82" s="29">
        <v>0.26</v>
      </c>
      <c r="N82" s="29">
        <v>0.26</v>
      </c>
      <c r="O82" s="29">
        <v>0.26</v>
      </c>
      <c r="P82" s="29">
        <v>0.26</v>
      </c>
      <c r="Q82" s="29">
        <v>0.26</v>
      </c>
      <c r="R82" s="29">
        <v>0.26</v>
      </c>
      <c r="S82" s="29">
        <v>0.26</v>
      </c>
      <c r="T82" s="29">
        <v>0.26</v>
      </c>
      <c r="U82" s="29">
        <v>0.26</v>
      </c>
      <c r="V82" s="29">
        <v>0.18</v>
      </c>
      <c r="W82" s="29">
        <v>0.2</v>
      </c>
      <c r="X82" s="29">
        <v>0.2</v>
      </c>
      <c r="Y82" s="30">
        <v>0.2</v>
      </c>
      <c r="Z82" s="29">
        <v>0.26</v>
      </c>
      <c r="AA82" s="29">
        <v>0.26</v>
      </c>
      <c r="AB82" s="29">
        <v>0.26</v>
      </c>
      <c r="AC82" s="29">
        <v>0.26</v>
      </c>
      <c r="AD82" s="29">
        <v>0.26</v>
      </c>
      <c r="AE82" s="29">
        <v>0.26</v>
      </c>
      <c r="AF82" s="29">
        <v>0.26</v>
      </c>
      <c r="AG82" s="29">
        <v>0.26</v>
      </c>
      <c r="AH82" s="29">
        <v>0.26</v>
      </c>
      <c r="AI82" s="29">
        <v>0.26</v>
      </c>
      <c r="AJ82" s="29">
        <v>0.26</v>
      </c>
      <c r="AK82" s="29">
        <v>0.26</v>
      </c>
      <c r="AL82" s="30">
        <v>0.26</v>
      </c>
      <c r="AM82" s="30">
        <v>0.26</v>
      </c>
      <c r="AN82" s="30">
        <v>0.26</v>
      </c>
      <c r="AO82" s="30">
        <v>0.26</v>
      </c>
      <c r="AP82" s="31">
        <v>0.26</v>
      </c>
      <c r="AQ82" s="31">
        <v>0.26</v>
      </c>
      <c r="AR82" s="87">
        <v>0.26</v>
      </c>
      <c r="AS82" s="31">
        <v>0.26</v>
      </c>
      <c r="AT82" s="31">
        <v>0.26</v>
      </c>
    </row>
    <row r="83" spans="1:90" s="23" customFormat="1" ht="15.75" customHeight="1">
      <c r="A83" s="139"/>
      <c r="B83" s="25" t="s">
        <v>141</v>
      </c>
      <c r="C83" s="25" t="s">
        <v>142</v>
      </c>
      <c r="D83" s="106" t="s">
        <v>66</v>
      </c>
      <c r="E83" s="29">
        <v>0.3</v>
      </c>
      <c r="F83" s="29">
        <v>0.3</v>
      </c>
      <c r="G83" s="29">
        <v>0.3</v>
      </c>
      <c r="H83" s="29">
        <v>0.3</v>
      </c>
      <c r="I83" s="29">
        <v>0.3</v>
      </c>
      <c r="J83" s="29">
        <v>0.3</v>
      </c>
      <c r="K83" s="29">
        <v>0.3</v>
      </c>
      <c r="L83" s="29">
        <v>0.3</v>
      </c>
      <c r="M83" s="29">
        <v>0.3</v>
      </c>
      <c r="N83" s="29">
        <v>0.3</v>
      </c>
      <c r="O83" s="29">
        <v>0.3</v>
      </c>
      <c r="P83" s="29">
        <v>0.3</v>
      </c>
      <c r="Q83" s="29">
        <v>0.3</v>
      </c>
      <c r="R83" s="29">
        <v>0.3</v>
      </c>
      <c r="S83" s="29">
        <v>0.3</v>
      </c>
      <c r="T83" s="29">
        <v>0.3</v>
      </c>
      <c r="U83" s="29">
        <v>0.3</v>
      </c>
      <c r="V83" s="29">
        <v>0.33</v>
      </c>
      <c r="W83" s="29">
        <v>0.33</v>
      </c>
      <c r="X83" s="29">
        <v>0.33</v>
      </c>
      <c r="Y83" s="30">
        <v>0.33</v>
      </c>
      <c r="Z83" s="29">
        <v>0.27</v>
      </c>
      <c r="AA83" s="29">
        <v>0.27</v>
      </c>
      <c r="AB83" s="29">
        <v>0.27</v>
      </c>
      <c r="AC83" s="29">
        <v>0.26</v>
      </c>
      <c r="AD83" s="29">
        <v>0.26</v>
      </c>
      <c r="AE83" s="29">
        <v>0.26</v>
      </c>
      <c r="AF83" s="29">
        <v>0.26</v>
      </c>
      <c r="AG83" s="29">
        <v>0.26</v>
      </c>
      <c r="AH83" s="29">
        <v>0.26</v>
      </c>
      <c r="AI83" s="29">
        <v>0.26</v>
      </c>
      <c r="AJ83" s="29">
        <v>0.26</v>
      </c>
      <c r="AK83" s="29">
        <v>0.26</v>
      </c>
      <c r="AL83" s="30">
        <v>0.26</v>
      </c>
      <c r="AM83" s="30">
        <v>0.26</v>
      </c>
      <c r="AN83" s="30">
        <v>0.26</v>
      </c>
      <c r="AO83" s="30">
        <v>0.26</v>
      </c>
      <c r="AP83" s="31">
        <v>0.26</v>
      </c>
      <c r="AQ83" s="31">
        <v>0.26</v>
      </c>
      <c r="AR83" s="87">
        <v>0.26</v>
      </c>
      <c r="AS83" s="31">
        <v>0.26</v>
      </c>
      <c r="AT83" s="31">
        <v>0.26</v>
      </c>
    </row>
    <row r="84" spans="1:90" s="23" customFormat="1" ht="15.75" customHeight="1">
      <c r="A84" s="139"/>
      <c r="B84" s="25" t="s">
        <v>143</v>
      </c>
      <c r="C84" s="25" t="s">
        <v>144</v>
      </c>
      <c r="D84" s="106" t="s">
        <v>66</v>
      </c>
      <c r="E84" s="29">
        <v>0.21</v>
      </c>
      <c r="F84" s="29">
        <v>0.21</v>
      </c>
      <c r="G84" s="29">
        <v>0.21</v>
      </c>
      <c r="H84" s="29">
        <v>0.21</v>
      </c>
      <c r="I84" s="29">
        <v>0.21</v>
      </c>
      <c r="J84" s="29">
        <v>0.21</v>
      </c>
      <c r="K84" s="29">
        <v>0.21</v>
      </c>
      <c r="L84" s="29">
        <v>0.21</v>
      </c>
      <c r="M84" s="29">
        <v>0.21</v>
      </c>
      <c r="N84" s="29">
        <v>0.21</v>
      </c>
      <c r="O84" s="29">
        <v>0.21</v>
      </c>
      <c r="P84" s="29">
        <v>0.21</v>
      </c>
      <c r="Q84" s="29">
        <v>0.21</v>
      </c>
      <c r="R84" s="29">
        <v>0.21</v>
      </c>
      <c r="S84" s="29">
        <v>0.21</v>
      </c>
      <c r="T84" s="29">
        <v>0.21</v>
      </c>
      <c r="U84" s="29">
        <v>0.21</v>
      </c>
      <c r="V84" s="29">
        <v>0.16</v>
      </c>
      <c r="W84" s="29">
        <v>0.14000000000000001</v>
      </c>
      <c r="X84" s="29">
        <v>0.14000000000000001</v>
      </c>
      <c r="Y84" s="30">
        <v>0.14000000000000001</v>
      </c>
      <c r="Z84" s="29">
        <v>0.2</v>
      </c>
      <c r="AA84" s="29">
        <v>0.2</v>
      </c>
      <c r="AB84" s="29">
        <v>0.2</v>
      </c>
      <c r="AC84" s="29">
        <v>0.25</v>
      </c>
      <c r="AD84" s="29">
        <v>0.25</v>
      </c>
      <c r="AE84" s="29">
        <v>0.25</v>
      </c>
      <c r="AF84" s="29">
        <v>0.25</v>
      </c>
      <c r="AG84" s="29">
        <v>0.25</v>
      </c>
      <c r="AH84" s="29">
        <v>0.25</v>
      </c>
      <c r="AI84" s="29">
        <v>0.25</v>
      </c>
      <c r="AJ84" s="29">
        <v>0.25</v>
      </c>
      <c r="AK84" s="29">
        <v>0.25</v>
      </c>
      <c r="AL84" s="30">
        <v>0.25</v>
      </c>
      <c r="AM84" s="30">
        <v>0.25</v>
      </c>
      <c r="AN84" s="30">
        <v>0.25</v>
      </c>
      <c r="AO84" s="30">
        <v>0.25</v>
      </c>
      <c r="AP84" s="31">
        <v>0.25</v>
      </c>
      <c r="AQ84" s="31">
        <v>0.25</v>
      </c>
      <c r="AR84" s="87">
        <v>0.25</v>
      </c>
      <c r="AS84" s="31">
        <v>0.25</v>
      </c>
      <c r="AT84" s="31">
        <v>0.25</v>
      </c>
    </row>
    <row r="85" spans="1:90" s="37" customFormat="1">
      <c r="A85" s="38" t="s">
        <v>104</v>
      </c>
      <c r="B85" s="32"/>
      <c r="C85" s="32"/>
      <c r="D85" s="106"/>
      <c r="E85" s="33">
        <v>1</v>
      </c>
      <c r="F85" s="33">
        <v>1</v>
      </c>
      <c r="G85" s="33">
        <v>1</v>
      </c>
      <c r="H85" s="33">
        <v>1</v>
      </c>
      <c r="I85" s="33">
        <v>1</v>
      </c>
      <c r="J85" s="33">
        <v>1</v>
      </c>
      <c r="K85" s="33">
        <v>1</v>
      </c>
      <c r="L85" s="33">
        <v>1</v>
      </c>
      <c r="M85" s="33">
        <v>1</v>
      </c>
      <c r="N85" s="33">
        <v>1</v>
      </c>
      <c r="O85" s="33">
        <v>1</v>
      </c>
      <c r="P85" s="33">
        <v>1</v>
      </c>
      <c r="Q85" s="33">
        <v>1</v>
      </c>
      <c r="R85" s="33">
        <v>1</v>
      </c>
      <c r="S85" s="33">
        <v>1</v>
      </c>
      <c r="T85" s="33">
        <v>1</v>
      </c>
      <c r="U85" s="33">
        <v>1</v>
      </c>
      <c r="V85" s="33">
        <v>1</v>
      </c>
      <c r="W85" s="33">
        <v>1</v>
      </c>
      <c r="X85" s="33">
        <v>1</v>
      </c>
      <c r="Y85" s="33">
        <v>1</v>
      </c>
      <c r="Z85" s="33">
        <v>1</v>
      </c>
      <c r="AA85" s="33">
        <v>1</v>
      </c>
      <c r="AB85" s="33">
        <v>1</v>
      </c>
      <c r="AC85" s="33">
        <v>1</v>
      </c>
      <c r="AD85" s="33">
        <v>1</v>
      </c>
      <c r="AE85" s="33">
        <v>1</v>
      </c>
      <c r="AF85" s="33">
        <v>1</v>
      </c>
      <c r="AG85" s="33">
        <v>1</v>
      </c>
      <c r="AH85" s="33">
        <v>1</v>
      </c>
      <c r="AI85" s="33">
        <v>1</v>
      </c>
      <c r="AJ85" s="33">
        <v>1</v>
      </c>
      <c r="AK85" s="33">
        <v>1</v>
      </c>
      <c r="AL85" s="42">
        <v>1</v>
      </c>
      <c r="AM85" s="42">
        <v>1</v>
      </c>
      <c r="AN85" s="42">
        <v>1</v>
      </c>
      <c r="AO85" s="42">
        <v>1</v>
      </c>
      <c r="AP85" s="43">
        <v>1</v>
      </c>
      <c r="AQ85" s="43">
        <v>1</v>
      </c>
      <c r="AR85" s="93">
        <v>1</v>
      </c>
      <c r="AS85" s="43">
        <v>1</v>
      </c>
      <c r="AT85" s="43">
        <v>1</v>
      </c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</row>
    <row r="86" spans="1:90" s="23" customFormat="1" ht="15.75" customHeight="1">
      <c r="A86" s="139" t="s">
        <v>69</v>
      </c>
      <c r="B86" s="25" t="s">
        <v>127</v>
      </c>
      <c r="C86" s="25" t="s">
        <v>128</v>
      </c>
      <c r="D86" s="106" t="s">
        <v>66</v>
      </c>
      <c r="E86" s="29">
        <v>0.36</v>
      </c>
      <c r="F86" s="29">
        <v>0.36</v>
      </c>
      <c r="G86" s="29">
        <v>0.36</v>
      </c>
      <c r="H86" s="29">
        <v>0.36</v>
      </c>
      <c r="I86" s="29">
        <v>0.36</v>
      </c>
      <c r="J86" s="29">
        <v>0.36</v>
      </c>
      <c r="K86" s="29">
        <v>0.36</v>
      </c>
      <c r="L86" s="29">
        <v>0.36</v>
      </c>
      <c r="M86" s="29">
        <v>0.36</v>
      </c>
      <c r="N86" s="29">
        <v>0.36</v>
      </c>
      <c r="O86" s="29">
        <v>0.36</v>
      </c>
      <c r="P86" s="29">
        <v>0.36</v>
      </c>
      <c r="Q86" s="29">
        <v>0.36</v>
      </c>
      <c r="R86" s="29">
        <v>0.36</v>
      </c>
      <c r="S86" s="29">
        <v>0.36</v>
      </c>
      <c r="T86" s="29">
        <v>0.36</v>
      </c>
      <c r="U86" s="29">
        <v>0.45</v>
      </c>
      <c r="V86" s="29">
        <v>0.5</v>
      </c>
      <c r="W86" s="29">
        <v>0.45</v>
      </c>
      <c r="X86" s="29">
        <v>0.45</v>
      </c>
      <c r="Y86" s="29">
        <v>0.5</v>
      </c>
      <c r="Z86" s="29">
        <v>0.45</v>
      </c>
      <c r="AA86" s="29">
        <v>0.5</v>
      </c>
      <c r="AB86" s="29">
        <v>0.5</v>
      </c>
      <c r="AC86" s="29">
        <v>0.5</v>
      </c>
      <c r="AD86" s="29">
        <v>0.5</v>
      </c>
      <c r="AE86" s="29">
        <v>0.5</v>
      </c>
      <c r="AF86" s="29">
        <v>0.5</v>
      </c>
      <c r="AG86" s="29">
        <v>0.5</v>
      </c>
      <c r="AH86" s="29">
        <v>0.5</v>
      </c>
      <c r="AI86" s="29">
        <v>0.5</v>
      </c>
      <c r="AJ86" s="29">
        <v>0.5</v>
      </c>
      <c r="AK86" s="29">
        <v>0.5</v>
      </c>
      <c r="AL86" s="30">
        <v>0.5</v>
      </c>
      <c r="AM86" s="30">
        <v>0.5</v>
      </c>
      <c r="AN86" s="30">
        <v>0.5</v>
      </c>
      <c r="AO86" s="30">
        <v>0.5</v>
      </c>
      <c r="AP86" s="31">
        <v>0.5</v>
      </c>
      <c r="AQ86" s="31">
        <v>0.5</v>
      </c>
      <c r="AR86" s="87">
        <v>0.5</v>
      </c>
      <c r="AS86" s="31">
        <v>0.5</v>
      </c>
      <c r="AT86" s="31">
        <v>0.5</v>
      </c>
    </row>
    <row r="87" spans="1:90" s="23" customFormat="1" ht="15.75" customHeight="1">
      <c r="A87" s="139"/>
      <c r="B87" s="25" t="s">
        <v>129</v>
      </c>
      <c r="C87" s="25" t="s">
        <v>130</v>
      </c>
      <c r="D87" s="106" t="s">
        <v>66</v>
      </c>
      <c r="E87" s="29">
        <v>0.16</v>
      </c>
      <c r="F87" s="29">
        <v>0.16</v>
      </c>
      <c r="G87" s="29">
        <v>0.16</v>
      </c>
      <c r="H87" s="29">
        <v>0.16</v>
      </c>
      <c r="I87" s="29">
        <v>0.16</v>
      </c>
      <c r="J87" s="29">
        <v>0.16</v>
      </c>
      <c r="K87" s="29">
        <v>0.16</v>
      </c>
      <c r="L87" s="29">
        <v>0.16</v>
      </c>
      <c r="M87" s="29">
        <v>0.16</v>
      </c>
      <c r="N87" s="29">
        <v>0.16</v>
      </c>
      <c r="O87" s="29">
        <v>0.16</v>
      </c>
      <c r="P87" s="29">
        <v>0.16</v>
      </c>
      <c r="Q87" s="29">
        <v>0.16</v>
      </c>
      <c r="R87" s="29">
        <v>0.16</v>
      </c>
      <c r="S87" s="29">
        <v>0.16</v>
      </c>
      <c r="T87" s="29">
        <v>0.16</v>
      </c>
      <c r="U87" s="29">
        <v>0.15</v>
      </c>
      <c r="V87" s="29">
        <v>0.1</v>
      </c>
      <c r="W87" s="29">
        <v>0.15</v>
      </c>
      <c r="X87" s="29">
        <v>0.15</v>
      </c>
      <c r="Y87" s="29">
        <v>0.15</v>
      </c>
      <c r="Z87" s="29">
        <v>0.15</v>
      </c>
      <c r="AA87" s="29">
        <v>0.1</v>
      </c>
      <c r="AB87" s="29">
        <v>0.1</v>
      </c>
      <c r="AC87" s="29">
        <v>0.1</v>
      </c>
      <c r="AD87" s="29">
        <v>0.1</v>
      </c>
      <c r="AE87" s="29">
        <v>0.1</v>
      </c>
      <c r="AF87" s="29">
        <v>0.1</v>
      </c>
      <c r="AG87" s="29">
        <v>0.1</v>
      </c>
      <c r="AH87" s="29">
        <v>0.1</v>
      </c>
      <c r="AI87" s="29">
        <v>0.1</v>
      </c>
      <c r="AJ87" s="29">
        <v>0.1</v>
      </c>
      <c r="AK87" s="29">
        <v>0.1</v>
      </c>
      <c r="AL87" s="30">
        <v>0.1</v>
      </c>
      <c r="AM87" s="30">
        <v>0.1</v>
      </c>
      <c r="AN87" s="30">
        <v>0.1</v>
      </c>
      <c r="AO87" s="30">
        <v>0.1</v>
      </c>
      <c r="AP87" s="31">
        <v>0.1</v>
      </c>
      <c r="AQ87" s="31">
        <v>0.1</v>
      </c>
      <c r="AR87" s="87">
        <v>0.1</v>
      </c>
      <c r="AS87" s="31">
        <v>0.1</v>
      </c>
      <c r="AT87" s="31">
        <v>0.1</v>
      </c>
    </row>
    <row r="88" spans="1:90" s="23" customFormat="1" ht="15.75" customHeight="1">
      <c r="A88" s="139"/>
      <c r="B88" s="25" t="s">
        <v>131</v>
      </c>
      <c r="C88" s="25" t="s">
        <v>132</v>
      </c>
      <c r="D88" s="106" t="s">
        <v>66</v>
      </c>
      <c r="E88" s="29">
        <v>0.13</v>
      </c>
      <c r="F88" s="29">
        <v>0.13</v>
      </c>
      <c r="G88" s="29">
        <v>0.13</v>
      </c>
      <c r="H88" s="29">
        <v>0.13</v>
      </c>
      <c r="I88" s="29">
        <v>0.13</v>
      </c>
      <c r="J88" s="29">
        <v>0.13</v>
      </c>
      <c r="K88" s="29">
        <v>0.13</v>
      </c>
      <c r="L88" s="29">
        <v>0.13</v>
      </c>
      <c r="M88" s="29">
        <v>0.13</v>
      </c>
      <c r="N88" s="29">
        <v>0.13</v>
      </c>
      <c r="O88" s="29">
        <v>0.13</v>
      </c>
      <c r="P88" s="29">
        <v>0.13</v>
      </c>
      <c r="Q88" s="29">
        <v>0.13</v>
      </c>
      <c r="R88" s="29">
        <v>0.13</v>
      </c>
      <c r="S88" s="29">
        <v>0.13</v>
      </c>
      <c r="T88" s="29">
        <v>0.13</v>
      </c>
      <c r="U88" s="29">
        <v>0.15</v>
      </c>
      <c r="V88" s="29">
        <v>0.15</v>
      </c>
      <c r="W88" s="29">
        <v>0.15</v>
      </c>
      <c r="X88" s="29">
        <v>0.15</v>
      </c>
      <c r="Y88" s="29">
        <v>0.15</v>
      </c>
      <c r="Z88" s="29">
        <v>0.15</v>
      </c>
      <c r="AA88" s="29">
        <v>0.14000000000000001</v>
      </c>
      <c r="AB88" s="29">
        <v>0.14000000000000001</v>
      </c>
      <c r="AC88" s="29">
        <v>0.14000000000000001</v>
      </c>
      <c r="AD88" s="29">
        <v>0.14000000000000001</v>
      </c>
      <c r="AE88" s="29">
        <v>0.14000000000000001</v>
      </c>
      <c r="AF88" s="29">
        <v>0.14000000000000001</v>
      </c>
      <c r="AG88" s="29">
        <v>0.14000000000000001</v>
      </c>
      <c r="AH88" s="29">
        <v>0.14000000000000001</v>
      </c>
      <c r="AI88" s="29">
        <v>0.14000000000000001</v>
      </c>
      <c r="AJ88" s="29">
        <v>0.14000000000000001</v>
      </c>
      <c r="AK88" s="29">
        <v>0.14000000000000001</v>
      </c>
      <c r="AL88" s="30">
        <v>0.14000000000000001</v>
      </c>
      <c r="AM88" s="30">
        <v>0.14000000000000001</v>
      </c>
      <c r="AN88" s="30">
        <v>0.14000000000000001</v>
      </c>
      <c r="AO88" s="30">
        <v>0.14000000000000001</v>
      </c>
      <c r="AP88" s="31">
        <v>0.14000000000000001</v>
      </c>
      <c r="AQ88" s="31">
        <v>0.14000000000000001</v>
      </c>
      <c r="AR88" s="87">
        <v>0.14000000000000001</v>
      </c>
      <c r="AS88" s="31">
        <v>0.14000000000000001</v>
      </c>
      <c r="AT88" s="31">
        <v>0.14000000000000001</v>
      </c>
    </row>
    <row r="89" spans="1:90" s="23" customFormat="1" ht="15.75" customHeight="1">
      <c r="A89" s="139"/>
      <c r="B89" s="25" t="s">
        <v>133</v>
      </c>
      <c r="C89" s="25" t="s">
        <v>134</v>
      </c>
      <c r="D89" s="106" t="s">
        <v>66</v>
      </c>
      <c r="E89" s="29">
        <v>0.16</v>
      </c>
      <c r="F89" s="29">
        <v>0.16</v>
      </c>
      <c r="G89" s="29">
        <v>0.16</v>
      </c>
      <c r="H89" s="29">
        <v>0.16</v>
      </c>
      <c r="I89" s="29">
        <v>0.16</v>
      </c>
      <c r="J89" s="29">
        <v>0.16</v>
      </c>
      <c r="K89" s="29">
        <v>0.16</v>
      </c>
      <c r="L89" s="29">
        <v>0.16</v>
      </c>
      <c r="M89" s="29">
        <v>0.16</v>
      </c>
      <c r="N89" s="29">
        <v>0.16</v>
      </c>
      <c r="O89" s="29">
        <v>0.16</v>
      </c>
      <c r="P89" s="29">
        <v>0.16</v>
      </c>
      <c r="Q89" s="29">
        <v>0.16</v>
      </c>
      <c r="R89" s="29">
        <v>0.16</v>
      </c>
      <c r="S89" s="29">
        <v>0.16</v>
      </c>
      <c r="T89" s="29">
        <v>0.16</v>
      </c>
      <c r="U89" s="29">
        <v>0.15</v>
      </c>
      <c r="V89" s="29">
        <v>0.2</v>
      </c>
      <c r="W89" s="29">
        <v>0.15</v>
      </c>
      <c r="X89" s="29">
        <v>0.15</v>
      </c>
      <c r="Y89" s="29">
        <v>0.2</v>
      </c>
      <c r="Z89" s="29">
        <v>0.2</v>
      </c>
      <c r="AA89" s="29">
        <v>0.16</v>
      </c>
      <c r="AB89" s="29">
        <v>0.16</v>
      </c>
      <c r="AC89" s="29">
        <v>0.16</v>
      </c>
      <c r="AD89" s="29">
        <v>0.16</v>
      </c>
      <c r="AE89" s="29">
        <v>0.16</v>
      </c>
      <c r="AF89" s="29">
        <v>0.16</v>
      </c>
      <c r="AG89" s="29">
        <v>0.16</v>
      </c>
      <c r="AH89" s="29">
        <v>0.16</v>
      </c>
      <c r="AI89" s="29">
        <v>0.16</v>
      </c>
      <c r="AJ89" s="29">
        <v>0.16</v>
      </c>
      <c r="AK89" s="29">
        <v>0.16</v>
      </c>
      <c r="AL89" s="30">
        <v>0.16</v>
      </c>
      <c r="AM89" s="30">
        <v>0.16</v>
      </c>
      <c r="AN89" s="30">
        <v>0.16</v>
      </c>
      <c r="AO89" s="30">
        <v>0.16</v>
      </c>
      <c r="AP89" s="31">
        <v>0.16</v>
      </c>
      <c r="AQ89" s="31">
        <v>0.16</v>
      </c>
      <c r="AR89" s="87">
        <v>0.16</v>
      </c>
      <c r="AS89" s="31">
        <v>0.16</v>
      </c>
      <c r="AT89" s="31">
        <v>0.16</v>
      </c>
    </row>
    <row r="90" spans="1:90" s="23" customFormat="1" ht="15.75" customHeight="1">
      <c r="A90" s="139"/>
      <c r="B90" s="25" t="s">
        <v>135</v>
      </c>
      <c r="C90" s="25" t="s">
        <v>136</v>
      </c>
      <c r="D90" s="106" t="s">
        <v>66</v>
      </c>
      <c r="E90" s="29">
        <v>0.19</v>
      </c>
      <c r="F90" s="29">
        <v>0.19</v>
      </c>
      <c r="G90" s="29">
        <v>0.19</v>
      </c>
      <c r="H90" s="29">
        <v>0.19</v>
      </c>
      <c r="I90" s="29">
        <v>0.19</v>
      </c>
      <c r="J90" s="29">
        <v>0.19</v>
      </c>
      <c r="K90" s="29">
        <v>0.19</v>
      </c>
      <c r="L90" s="29">
        <v>0.19</v>
      </c>
      <c r="M90" s="29">
        <v>0.19</v>
      </c>
      <c r="N90" s="29">
        <v>0.19</v>
      </c>
      <c r="O90" s="29">
        <v>0.19</v>
      </c>
      <c r="P90" s="29">
        <v>0.19</v>
      </c>
      <c r="Q90" s="29">
        <v>0.19</v>
      </c>
      <c r="R90" s="29">
        <v>0.19</v>
      </c>
      <c r="S90" s="29">
        <v>0.19</v>
      </c>
      <c r="T90" s="29">
        <v>0.19</v>
      </c>
      <c r="U90" s="29">
        <v>0.1</v>
      </c>
      <c r="V90" s="29">
        <v>0.05</v>
      </c>
      <c r="W90" s="29">
        <v>0.1</v>
      </c>
      <c r="X90" s="29">
        <v>0.1</v>
      </c>
      <c r="Y90" s="29">
        <v>0</v>
      </c>
      <c r="Z90" s="29">
        <v>0.05</v>
      </c>
      <c r="AA90" s="29">
        <v>0.1</v>
      </c>
      <c r="AB90" s="29">
        <v>0.1</v>
      </c>
      <c r="AC90" s="29">
        <v>0.1</v>
      </c>
      <c r="AD90" s="29">
        <v>0.1</v>
      </c>
      <c r="AE90" s="29">
        <v>0.1</v>
      </c>
      <c r="AF90" s="29">
        <v>0.1</v>
      </c>
      <c r="AG90" s="29">
        <v>0.1</v>
      </c>
      <c r="AH90" s="29">
        <v>0.1</v>
      </c>
      <c r="AI90" s="29">
        <v>0.1</v>
      </c>
      <c r="AJ90" s="29">
        <v>0.1</v>
      </c>
      <c r="AK90" s="29">
        <v>0.1</v>
      </c>
      <c r="AL90" s="30">
        <v>0.1</v>
      </c>
      <c r="AM90" s="30">
        <v>0.1</v>
      </c>
      <c r="AN90" s="30">
        <v>0.1</v>
      </c>
      <c r="AO90" s="30">
        <v>0.1</v>
      </c>
      <c r="AP90" s="31">
        <v>0.1</v>
      </c>
      <c r="AQ90" s="31">
        <v>0.1</v>
      </c>
      <c r="AR90" s="87">
        <v>0.1</v>
      </c>
      <c r="AS90" s="31">
        <v>0.1</v>
      </c>
      <c r="AT90" s="31">
        <v>0.1</v>
      </c>
    </row>
    <row r="91" spans="1:90" s="23" customFormat="1" ht="15.75">
      <c r="A91" s="40" t="s">
        <v>104</v>
      </c>
      <c r="B91" s="32"/>
      <c r="C91" s="32"/>
      <c r="D91" s="106"/>
      <c r="E91" s="41">
        <v>1</v>
      </c>
      <c r="F91" s="41">
        <v>1</v>
      </c>
      <c r="G91" s="41">
        <v>1</v>
      </c>
      <c r="H91" s="41">
        <v>1</v>
      </c>
      <c r="I91" s="41">
        <v>1</v>
      </c>
      <c r="J91" s="41">
        <v>1</v>
      </c>
      <c r="K91" s="41">
        <v>1</v>
      </c>
      <c r="L91" s="41">
        <v>1</v>
      </c>
      <c r="M91" s="41">
        <v>1</v>
      </c>
      <c r="N91" s="41">
        <v>1</v>
      </c>
      <c r="O91" s="41">
        <v>1</v>
      </c>
      <c r="P91" s="41">
        <v>1</v>
      </c>
      <c r="Q91" s="41">
        <v>1</v>
      </c>
      <c r="R91" s="41">
        <v>1</v>
      </c>
      <c r="S91" s="41">
        <v>1</v>
      </c>
      <c r="T91" s="41">
        <v>1</v>
      </c>
      <c r="U91" s="41">
        <v>1</v>
      </c>
      <c r="V91" s="41">
        <v>1</v>
      </c>
      <c r="W91" s="41">
        <v>1</v>
      </c>
      <c r="X91" s="41">
        <v>1</v>
      </c>
      <c r="Y91" s="41">
        <v>1</v>
      </c>
      <c r="Z91" s="41">
        <v>1</v>
      </c>
      <c r="AA91" s="41">
        <v>1</v>
      </c>
      <c r="AB91" s="41">
        <v>1</v>
      </c>
      <c r="AC91" s="41">
        <v>1</v>
      </c>
      <c r="AD91" s="41">
        <v>1</v>
      </c>
      <c r="AE91" s="41">
        <v>1</v>
      </c>
      <c r="AF91" s="41">
        <v>1</v>
      </c>
      <c r="AG91" s="41">
        <v>1</v>
      </c>
      <c r="AH91" s="41">
        <v>1</v>
      </c>
      <c r="AI91" s="41">
        <v>1</v>
      </c>
      <c r="AJ91" s="41">
        <v>1</v>
      </c>
      <c r="AK91" s="41">
        <v>1</v>
      </c>
      <c r="AL91" s="30">
        <v>1</v>
      </c>
      <c r="AM91" s="30">
        <v>1</v>
      </c>
      <c r="AN91" s="30">
        <v>1</v>
      </c>
      <c r="AO91" s="30">
        <v>1</v>
      </c>
      <c r="AP91" s="31">
        <v>1</v>
      </c>
      <c r="AQ91" s="31">
        <v>1</v>
      </c>
      <c r="AR91" s="87">
        <v>1</v>
      </c>
      <c r="AS91" s="31">
        <v>1</v>
      </c>
      <c r="AT91" s="31">
        <v>1</v>
      </c>
    </row>
    <row r="92" spans="1:90" s="23" customFormat="1">
      <c r="A92" s="139" t="s">
        <v>70</v>
      </c>
      <c r="B92" s="25" t="s">
        <v>121</v>
      </c>
      <c r="C92" s="25" t="s">
        <v>122</v>
      </c>
      <c r="D92" s="106" t="s">
        <v>66</v>
      </c>
      <c r="E92" s="29">
        <v>0.25</v>
      </c>
      <c r="F92" s="29">
        <v>0.25</v>
      </c>
      <c r="G92" s="29">
        <v>0.25</v>
      </c>
      <c r="H92" s="29">
        <v>0.25</v>
      </c>
      <c r="I92" s="29">
        <v>0.25</v>
      </c>
      <c r="J92" s="29">
        <v>0.25</v>
      </c>
      <c r="K92" s="29">
        <v>0.25</v>
      </c>
      <c r="L92" s="29">
        <v>0.25</v>
      </c>
      <c r="M92" s="29">
        <v>0.25</v>
      </c>
      <c r="N92" s="29">
        <v>0.25</v>
      </c>
      <c r="O92" s="29">
        <v>0.25</v>
      </c>
      <c r="P92" s="29">
        <v>0.25</v>
      </c>
      <c r="Q92" s="29">
        <v>0.25</v>
      </c>
      <c r="R92" s="29">
        <v>0.25</v>
      </c>
      <c r="S92" s="29">
        <v>0.25</v>
      </c>
      <c r="T92" s="29">
        <v>0.25</v>
      </c>
      <c r="U92" s="29">
        <v>0.3</v>
      </c>
      <c r="V92" s="29">
        <v>0.3</v>
      </c>
      <c r="W92" s="29">
        <v>0.3</v>
      </c>
      <c r="X92" s="29">
        <v>0.3</v>
      </c>
      <c r="Y92" s="29">
        <v>0.3</v>
      </c>
      <c r="Z92" s="29">
        <v>0.3</v>
      </c>
      <c r="AA92" s="29">
        <v>0.3</v>
      </c>
      <c r="AB92" s="29">
        <v>0.3</v>
      </c>
      <c r="AC92" s="29">
        <v>0.3</v>
      </c>
      <c r="AD92" s="29">
        <v>0.3</v>
      </c>
      <c r="AE92" s="29">
        <v>0.3</v>
      </c>
      <c r="AF92" s="29">
        <v>0.3</v>
      </c>
      <c r="AG92" s="29">
        <v>0.3</v>
      </c>
      <c r="AH92" s="29">
        <v>0.3</v>
      </c>
      <c r="AI92" s="29">
        <v>0.3</v>
      </c>
      <c r="AJ92" s="29">
        <v>0.3</v>
      </c>
      <c r="AK92" s="29">
        <v>0.3</v>
      </c>
      <c r="AL92" s="30">
        <v>0.3</v>
      </c>
      <c r="AM92" s="30">
        <v>0.3</v>
      </c>
      <c r="AN92" s="30">
        <v>0.3</v>
      </c>
      <c r="AO92" s="30">
        <v>0.3</v>
      </c>
      <c r="AP92" s="31">
        <v>0.3</v>
      </c>
      <c r="AQ92" s="31">
        <v>0.3</v>
      </c>
      <c r="AR92" s="87">
        <v>0.3</v>
      </c>
      <c r="AS92" s="31">
        <v>0.3</v>
      </c>
      <c r="AT92" s="31">
        <v>0.3</v>
      </c>
    </row>
    <row r="93" spans="1:90" s="23" customFormat="1">
      <c r="A93" s="139"/>
      <c r="B93" s="25" t="s">
        <v>123</v>
      </c>
      <c r="C93" s="25" t="s">
        <v>124</v>
      </c>
      <c r="D93" s="106" t="s">
        <v>66</v>
      </c>
      <c r="E93" s="29">
        <v>0.4</v>
      </c>
      <c r="F93" s="29">
        <v>0.4</v>
      </c>
      <c r="G93" s="29">
        <v>0.4</v>
      </c>
      <c r="H93" s="29">
        <v>0.4</v>
      </c>
      <c r="I93" s="29">
        <v>0.4</v>
      </c>
      <c r="J93" s="29">
        <v>0.4</v>
      </c>
      <c r="K93" s="29">
        <v>0.4</v>
      </c>
      <c r="L93" s="29">
        <v>0.4</v>
      </c>
      <c r="M93" s="29">
        <v>0.4</v>
      </c>
      <c r="N93" s="29">
        <v>0.4</v>
      </c>
      <c r="O93" s="29">
        <v>0.4</v>
      </c>
      <c r="P93" s="29">
        <v>0.4</v>
      </c>
      <c r="Q93" s="29">
        <v>0.4</v>
      </c>
      <c r="R93" s="29">
        <v>0.4</v>
      </c>
      <c r="S93" s="29">
        <v>0.4</v>
      </c>
      <c r="T93" s="29">
        <v>0.4</v>
      </c>
      <c r="U93" s="29">
        <v>0.4</v>
      </c>
      <c r="V93" s="29">
        <v>0.4</v>
      </c>
      <c r="W93" s="29">
        <v>0.4</v>
      </c>
      <c r="X93" s="29">
        <v>0.4</v>
      </c>
      <c r="Y93" s="29">
        <v>0.4</v>
      </c>
      <c r="Z93" s="29">
        <v>0.4</v>
      </c>
      <c r="AA93" s="29">
        <v>0.4</v>
      </c>
      <c r="AB93" s="29">
        <v>0.4</v>
      </c>
      <c r="AC93" s="29">
        <v>0.4</v>
      </c>
      <c r="AD93" s="29">
        <v>0.4</v>
      </c>
      <c r="AE93" s="29">
        <v>0.4</v>
      </c>
      <c r="AF93" s="29">
        <v>0.4</v>
      </c>
      <c r="AG93" s="29">
        <v>0.4</v>
      </c>
      <c r="AH93" s="29">
        <v>0.4</v>
      </c>
      <c r="AI93" s="29">
        <v>0.4</v>
      </c>
      <c r="AJ93" s="29">
        <v>0.4</v>
      </c>
      <c r="AK93" s="29">
        <v>0.4</v>
      </c>
      <c r="AL93" s="30">
        <v>0.4</v>
      </c>
      <c r="AM93" s="30">
        <v>0.4</v>
      </c>
      <c r="AN93" s="30">
        <v>0.4</v>
      </c>
      <c r="AO93" s="30">
        <v>0.4</v>
      </c>
      <c r="AP93" s="31">
        <v>0.4</v>
      </c>
      <c r="AQ93" s="31">
        <v>0.4</v>
      </c>
      <c r="AR93" s="87">
        <v>0.4</v>
      </c>
      <c r="AS93" s="31">
        <v>0.4</v>
      </c>
      <c r="AT93" s="31">
        <v>0.4</v>
      </c>
    </row>
    <row r="94" spans="1:90" s="23" customFormat="1">
      <c r="A94" s="139"/>
      <c r="B94" s="25" t="s">
        <v>125</v>
      </c>
      <c r="C94" s="25" t="s">
        <v>126</v>
      </c>
      <c r="D94" s="106" t="s">
        <v>66</v>
      </c>
      <c r="E94" s="29">
        <v>0.35</v>
      </c>
      <c r="F94" s="29">
        <v>0.35</v>
      </c>
      <c r="G94" s="29">
        <v>0.35</v>
      </c>
      <c r="H94" s="29">
        <v>0.35</v>
      </c>
      <c r="I94" s="29">
        <v>0.35</v>
      </c>
      <c r="J94" s="29">
        <v>0.35</v>
      </c>
      <c r="K94" s="29">
        <v>0.35</v>
      </c>
      <c r="L94" s="29">
        <v>0.35</v>
      </c>
      <c r="M94" s="29">
        <v>0.35</v>
      </c>
      <c r="N94" s="29">
        <v>0.35</v>
      </c>
      <c r="O94" s="29">
        <v>0.35</v>
      </c>
      <c r="P94" s="29">
        <v>0.35</v>
      </c>
      <c r="Q94" s="29">
        <v>0.35</v>
      </c>
      <c r="R94" s="29">
        <v>0.35</v>
      </c>
      <c r="S94" s="29">
        <v>0.35</v>
      </c>
      <c r="T94" s="29">
        <v>0.35</v>
      </c>
      <c r="U94" s="29">
        <v>0.3</v>
      </c>
      <c r="V94" s="29">
        <v>0.3</v>
      </c>
      <c r="W94" s="29">
        <v>0.3</v>
      </c>
      <c r="X94" s="29">
        <v>0.3</v>
      </c>
      <c r="Y94" s="29">
        <v>0.3</v>
      </c>
      <c r="Z94" s="29">
        <v>0.3</v>
      </c>
      <c r="AA94" s="29">
        <v>0.3</v>
      </c>
      <c r="AB94" s="29">
        <v>0.3</v>
      </c>
      <c r="AC94" s="29">
        <v>0.3</v>
      </c>
      <c r="AD94" s="29">
        <v>0.3</v>
      </c>
      <c r="AE94" s="29">
        <v>0.3</v>
      </c>
      <c r="AF94" s="29">
        <v>0.3</v>
      </c>
      <c r="AG94" s="29">
        <v>0.3</v>
      </c>
      <c r="AH94" s="29">
        <v>0.3</v>
      </c>
      <c r="AI94" s="29">
        <v>0.3</v>
      </c>
      <c r="AJ94" s="29">
        <v>0.3</v>
      </c>
      <c r="AK94" s="29">
        <v>0.3</v>
      </c>
      <c r="AL94" s="30">
        <v>0.3</v>
      </c>
      <c r="AM94" s="30">
        <v>0.3</v>
      </c>
      <c r="AN94" s="30">
        <v>0.3</v>
      </c>
      <c r="AO94" s="30">
        <v>0.3</v>
      </c>
      <c r="AP94" s="31">
        <v>0.3</v>
      </c>
      <c r="AQ94" s="31">
        <v>0.3</v>
      </c>
      <c r="AR94" s="87">
        <v>0.3</v>
      </c>
      <c r="AS94" s="31">
        <v>0.3</v>
      </c>
      <c r="AT94" s="31">
        <v>0.3</v>
      </c>
    </row>
    <row r="95" spans="1:90" s="37" customFormat="1">
      <c r="A95" s="38" t="s">
        <v>104</v>
      </c>
      <c r="B95" s="32"/>
      <c r="C95" s="32"/>
      <c r="D95" s="107"/>
      <c r="E95" s="39">
        <v>1</v>
      </c>
      <c r="F95" s="39">
        <v>1</v>
      </c>
      <c r="G95" s="39">
        <v>1</v>
      </c>
      <c r="H95" s="39">
        <v>1</v>
      </c>
      <c r="I95" s="39">
        <v>1</v>
      </c>
      <c r="J95" s="39">
        <v>1</v>
      </c>
      <c r="K95" s="39">
        <v>1</v>
      </c>
      <c r="L95" s="39">
        <v>1</v>
      </c>
      <c r="M95" s="39">
        <v>1</v>
      </c>
      <c r="N95" s="39">
        <v>1</v>
      </c>
      <c r="O95" s="39">
        <v>1</v>
      </c>
      <c r="P95" s="39">
        <v>1</v>
      </c>
      <c r="Q95" s="39">
        <v>1</v>
      </c>
      <c r="R95" s="39">
        <v>1</v>
      </c>
      <c r="S95" s="34">
        <v>1</v>
      </c>
      <c r="T95" s="34">
        <v>1</v>
      </c>
      <c r="U95" s="34">
        <v>1</v>
      </c>
      <c r="V95" s="34">
        <v>1</v>
      </c>
      <c r="W95" s="34">
        <v>1</v>
      </c>
      <c r="X95" s="34">
        <v>1</v>
      </c>
      <c r="Y95" s="34">
        <v>1</v>
      </c>
      <c r="Z95" s="34">
        <v>1</v>
      </c>
      <c r="AA95" s="34">
        <v>1</v>
      </c>
      <c r="AB95" s="34">
        <v>1</v>
      </c>
      <c r="AC95" s="34">
        <v>1</v>
      </c>
      <c r="AD95" s="39">
        <v>1</v>
      </c>
      <c r="AE95" s="39">
        <v>1</v>
      </c>
      <c r="AF95" s="39">
        <v>1</v>
      </c>
      <c r="AG95" s="39">
        <v>1</v>
      </c>
      <c r="AH95" s="34">
        <v>1</v>
      </c>
      <c r="AI95" s="34">
        <v>1</v>
      </c>
      <c r="AJ95" s="34">
        <v>1</v>
      </c>
      <c r="AK95" s="34">
        <v>1</v>
      </c>
      <c r="AL95" s="35">
        <v>1</v>
      </c>
      <c r="AM95" s="35">
        <v>1</v>
      </c>
      <c r="AN95" s="35">
        <v>1</v>
      </c>
      <c r="AO95" s="35">
        <v>1</v>
      </c>
      <c r="AP95" s="36">
        <v>1</v>
      </c>
      <c r="AQ95" s="36">
        <v>1</v>
      </c>
      <c r="AR95" s="88">
        <v>1</v>
      </c>
      <c r="AS95" s="36">
        <v>1</v>
      </c>
      <c r="AT95" s="36">
        <v>1</v>
      </c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</row>
    <row r="96" spans="1:90" s="23" customFormat="1">
      <c r="A96" s="139" t="s">
        <v>71</v>
      </c>
      <c r="B96" s="25" t="s">
        <v>145</v>
      </c>
      <c r="C96" s="25" t="s">
        <v>146</v>
      </c>
      <c r="D96" s="109" t="s">
        <v>52</v>
      </c>
      <c r="E96" s="44">
        <v>0.15</v>
      </c>
      <c r="F96" s="44">
        <v>0.15</v>
      </c>
      <c r="G96" s="44">
        <v>0.15</v>
      </c>
      <c r="H96" s="44">
        <v>0.15</v>
      </c>
      <c r="I96" s="44">
        <v>0.15</v>
      </c>
      <c r="J96" s="44">
        <v>0.15</v>
      </c>
      <c r="K96" s="44">
        <v>0.15</v>
      </c>
      <c r="L96" s="44">
        <v>0.15</v>
      </c>
      <c r="M96" s="44">
        <v>0.15</v>
      </c>
      <c r="N96" s="44">
        <v>0.15</v>
      </c>
      <c r="O96" s="44">
        <v>0.17</v>
      </c>
      <c r="P96" s="44">
        <v>0.17</v>
      </c>
      <c r="Q96" s="44">
        <v>0.17</v>
      </c>
      <c r="R96" s="44">
        <v>0.17</v>
      </c>
      <c r="S96" s="44">
        <v>0.17</v>
      </c>
      <c r="T96" s="44">
        <v>0.17</v>
      </c>
      <c r="U96" s="44">
        <v>0.17</v>
      </c>
      <c r="V96" s="44">
        <v>0.17</v>
      </c>
      <c r="W96" s="44">
        <v>0.17</v>
      </c>
      <c r="X96" s="44">
        <v>0.17</v>
      </c>
      <c r="Y96" s="45">
        <v>0.17</v>
      </c>
      <c r="Z96" s="44">
        <v>0.15</v>
      </c>
      <c r="AA96" s="44">
        <v>0.15</v>
      </c>
      <c r="AB96" s="44">
        <v>0.15</v>
      </c>
      <c r="AC96" s="45">
        <v>0.13</v>
      </c>
      <c r="AD96" s="45">
        <v>0.13</v>
      </c>
      <c r="AE96" s="44">
        <v>0.13</v>
      </c>
      <c r="AF96" s="44">
        <v>0.13</v>
      </c>
      <c r="AG96" s="44">
        <v>0.13</v>
      </c>
      <c r="AH96" s="44">
        <v>0.13</v>
      </c>
      <c r="AI96" s="44">
        <v>0.13</v>
      </c>
      <c r="AJ96" s="45">
        <v>0.13</v>
      </c>
      <c r="AK96" s="44">
        <v>0.13</v>
      </c>
      <c r="AL96" s="45">
        <v>0.13</v>
      </c>
      <c r="AM96" s="45">
        <v>0.13</v>
      </c>
      <c r="AN96" s="45">
        <v>0.13</v>
      </c>
      <c r="AO96" s="45">
        <v>0.13</v>
      </c>
      <c r="AP96" s="46">
        <v>0.13</v>
      </c>
      <c r="AQ96" s="46">
        <v>0.13</v>
      </c>
      <c r="AR96" s="94">
        <v>0.13</v>
      </c>
      <c r="AS96" s="46">
        <v>0.13</v>
      </c>
      <c r="AT96" s="46">
        <v>0.13</v>
      </c>
    </row>
    <row r="97" spans="1:90" s="23" customFormat="1">
      <c r="A97" s="139"/>
      <c r="B97" s="25" t="s">
        <v>147</v>
      </c>
      <c r="C97" s="25" t="s">
        <v>148</v>
      </c>
      <c r="D97" s="109" t="s">
        <v>52</v>
      </c>
      <c r="E97" s="44">
        <v>0.21</v>
      </c>
      <c r="F97" s="44">
        <v>0.21</v>
      </c>
      <c r="G97" s="44">
        <v>0.21</v>
      </c>
      <c r="H97" s="44">
        <v>0.21</v>
      </c>
      <c r="I97" s="44">
        <v>0.21</v>
      </c>
      <c r="J97" s="44">
        <v>0.21</v>
      </c>
      <c r="K97" s="44">
        <v>0.21</v>
      </c>
      <c r="L97" s="44">
        <v>0.21</v>
      </c>
      <c r="M97" s="44">
        <v>0.21</v>
      </c>
      <c r="N97" s="44">
        <v>0.21</v>
      </c>
      <c r="O97" s="44">
        <v>0.25</v>
      </c>
      <c r="P97" s="44">
        <v>0.25</v>
      </c>
      <c r="Q97" s="44">
        <v>0.25</v>
      </c>
      <c r="R97" s="44">
        <v>0.25</v>
      </c>
      <c r="S97" s="44">
        <v>0.25</v>
      </c>
      <c r="T97" s="44">
        <v>0.25</v>
      </c>
      <c r="U97" s="44">
        <v>0.25</v>
      </c>
      <c r="V97" s="44">
        <v>0.2</v>
      </c>
      <c r="W97" s="44">
        <v>0.2</v>
      </c>
      <c r="X97" s="44">
        <v>0.2</v>
      </c>
      <c r="Y97" s="45">
        <v>0.2</v>
      </c>
      <c r="Z97" s="44">
        <v>0.3</v>
      </c>
      <c r="AA97" s="44">
        <v>0.3</v>
      </c>
      <c r="AB97" s="44">
        <v>0.3</v>
      </c>
      <c r="AC97" s="45">
        <v>0.38</v>
      </c>
      <c r="AD97" s="45">
        <v>0.38</v>
      </c>
      <c r="AE97" s="44">
        <v>0.38</v>
      </c>
      <c r="AF97" s="44">
        <v>0.38</v>
      </c>
      <c r="AG97" s="44">
        <v>0.38</v>
      </c>
      <c r="AH97" s="44">
        <v>0.38</v>
      </c>
      <c r="AI97" s="44">
        <v>0.38</v>
      </c>
      <c r="AJ97" s="45">
        <v>0.38</v>
      </c>
      <c r="AK97" s="44">
        <v>0.38</v>
      </c>
      <c r="AL97" s="45">
        <v>0.38</v>
      </c>
      <c r="AM97" s="45">
        <v>0.38</v>
      </c>
      <c r="AN97" s="45">
        <v>0.38</v>
      </c>
      <c r="AO97" s="45">
        <v>0.38</v>
      </c>
      <c r="AP97" s="46">
        <v>0.38</v>
      </c>
      <c r="AQ97" s="46">
        <v>0.38</v>
      </c>
      <c r="AR97" s="94">
        <v>0.38</v>
      </c>
      <c r="AS97" s="46">
        <v>0.38</v>
      </c>
      <c r="AT97" s="46">
        <v>0.38</v>
      </c>
    </row>
    <row r="98" spans="1:90" s="23" customFormat="1">
      <c r="A98" s="139"/>
      <c r="B98" s="25" t="s">
        <v>149</v>
      </c>
      <c r="C98" s="25" t="s">
        <v>150</v>
      </c>
      <c r="D98" s="109" t="s">
        <v>52</v>
      </c>
      <c r="E98" s="44">
        <v>0.17</v>
      </c>
      <c r="F98" s="44">
        <v>0.17</v>
      </c>
      <c r="G98" s="44">
        <v>0.17</v>
      </c>
      <c r="H98" s="44">
        <v>0.17</v>
      </c>
      <c r="I98" s="44">
        <v>0.17</v>
      </c>
      <c r="J98" s="44">
        <v>0.17</v>
      </c>
      <c r="K98" s="44">
        <v>0.17</v>
      </c>
      <c r="L98" s="44">
        <v>0.17</v>
      </c>
      <c r="M98" s="44">
        <v>0.17</v>
      </c>
      <c r="N98" s="44">
        <v>0.17</v>
      </c>
      <c r="O98" s="44">
        <v>0.14000000000000001</v>
      </c>
      <c r="P98" s="44">
        <v>0.14000000000000001</v>
      </c>
      <c r="Q98" s="44">
        <v>0.14000000000000001</v>
      </c>
      <c r="R98" s="44">
        <v>0.14000000000000001</v>
      </c>
      <c r="S98" s="44">
        <v>0.14000000000000001</v>
      </c>
      <c r="T98" s="44">
        <v>0.14000000000000001</v>
      </c>
      <c r="U98" s="44">
        <v>0.14000000000000001</v>
      </c>
      <c r="V98" s="44">
        <v>0.17</v>
      </c>
      <c r="W98" s="44">
        <v>0.17</v>
      </c>
      <c r="X98" s="44">
        <v>0.17</v>
      </c>
      <c r="Y98" s="45">
        <v>0.17</v>
      </c>
      <c r="Z98" s="44">
        <v>0.16</v>
      </c>
      <c r="AA98" s="44">
        <v>0.18</v>
      </c>
      <c r="AB98" s="44">
        <v>0.18</v>
      </c>
      <c r="AC98" s="45">
        <v>0.14000000000000001</v>
      </c>
      <c r="AD98" s="45">
        <v>0.14000000000000001</v>
      </c>
      <c r="AE98" s="44">
        <v>0.14000000000000001</v>
      </c>
      <c r="AF98" s="44">
        <v>0.14000000000000001</v>
      </c>
      <c r="AG98" s="44">
        <v>0.14000000000000001</v>
      </c>
      <c r="AH98" s="44">
        <v>0.14000000000000001</v>
      </c>
      <c r="AI98" s="44">
        <v>0.14000000000000001</v>
      </c>
      <c r="AJ98" s="45">
        <v>0.14000000000000001</v>
      </c>
      <c r="AK98" s="44">
        <v>0.14000000000000001</v>
      </c>
      <c r="AL98" s="45">
        <v>0.14000000000000001</v>
      </c>
      <c r="AM98" s="45">
        <v>0.14000000000000001</v>
      </c>
      <c r="AN98" s="45">
        <v>0.14000000000000001</v>
      </c>
      <c r="AO98" s="45">
        <v>0.14000000000000001</v>
      </c>
      <c r="AP98" s="46">
        <v>0.14000000000000001</v>
      </c>
      <c r="AQ98" s="46">
        <v>0.14000000000000001</v>
      </c>
      <c r="AR98" s="94">
        <v>0.14000000000000001</v>
      </c>
      <c r="AS98" s="46">
        <v>0.14000000000000001</v>
      </c>
      <c r="AT98" s="46">
        <v>0.14000000000000001</v>
      </c>
    </row>
    <row r="99" spans="1:90" s="23" customFormat="1">
      <c r="A99" s="139"/>
      <c r="B99" s="25" t="s">
        <v>151</v>
      </c>
      <c r="C99" s="25" t="s">
        <v>152</v>
      </c>
      <c r="D99" s="109" t="s">
        <v>52</v>
      </c>
      <c r="E99" s="44">
        <v>0.23</v>
      </c>
      <c r="F99" s="44">
        <v>0.23</v>
      </c>
      <c r="G99" s="44">
        <v>0.23</v>
      </c>
      <c r="H99" s="44">
        <v>0.23</v>
      </c>
      <c r="I99" s="44">
        <v>0.23</v>
      </c>
      <c r="J99" s="44">
        <v>0.23</v>
      </c>
      <c r="K99" s="44">
        <v>0.23</v>
      </c>
      <c r="L99" s="44">
        <v>0.23</v>
      </c>
      <c r="M99" s="44">
        <v>0.23</v>
      </c>
      <c r="N99" s="44">
        <v>0.23</v>
      </c>
      <c r="O99" s="44">
        <v>0.27</v>
      </c>
      <c r="P99" s="44">
        <v>0.27</v>
      </c>
      <c r="Q99" s="44">
        <v>0.27</v>
      </c>
      <c r="R99" s="44">
        <v>0.27</v>
      </c>
      <c r="S99" s="44">
        <v>0.27</v>
      </c>
      <c r="T99" s="44">
        <v>0.27</v>
      </c>
      <c r="U99" s="44">
        <v>0.27</v>
      </c>
      <c r="V99" s="44">
        <v>0.18</v>
      </c>
      <c r="W99" s="44">
        <v>0.18</v>
      </c>
      <c r="X99" s="44">
        <v>0.18</v>
      </c>
      <c r="Y99" s="45">
        <v>0.18</v>
      </c>
      <c r="Z99" s="44">
        <v>0.15</v>
      </c>
      <c r="AA99" s="44">
        <v>0.15</v>
      </c>
      <c r="AB99" s="44">
        <v>0.15</v>
      </c>
      <c r="AC99" s="45">
        <v>0.15</v>
      </c>
      <c r="AD99" s="45">
        <v>0.15</v>
      </c>
      <c r="AE99" s="44">
        <v>0.15</v>
      </c>
      <c r="AF99" s="44">
        <v>0.15</v>
      </c>
      <c r="AG99" s="44">
        <v>0.15</v>
      </c>
      <c r="AH99" s="44">
        <v>0.15</v>
      </c>
      <c r="AI99" s="44">
        <v>0.15</v>
      </c>
      <c r="AJ99" s="45">
        <v>0.15</v>
      </c>
      <c r="AK99" s="44">
        <v>0.15</v>
      </c>
      <c r="AL99" s="45">
        <v>0.15</v>
      </c>
      <c r="AM99" s="45">
        <v>0.15</v>
      </c>
      <c r="AN99" s="45">
        <v>0.15</v>
      </c>
      <c r="AO99" s="45">
        <v>0.15</v>
      </c>
      <c r="AP99" s="46">
        <v>0.15</v>
      </c>
      <c r="AQ99" s="46">
        <v>0.15</v>
      </c>
      <c r="AR99" s="94">
        <v>0.15</v>
      </c>
      <c r="AS99" s="46">
        <v>0.15</v>
      </c>
      <c r="AT99" s="46">
        <v>0.15</v>
      </c>
    </row>
    <row r="100" spans="1:90" s="23" customFormat="1">
      <c r="A100" s="139"/>
      <c r="B100" s="25" t="s">
        <v>153</v>
      </c>
      <c r="C100" s="25" t="s">
        <v>154</v>
      </c>
      <c r="D100" s="109" t="s">
        <v>52</v>
      </c>
      <c r="E100" s="44">
        <v>0.15</v>
      </c>
      <c r="F100" s="44">
        <v>0.15</v>
      </c>
      <c r="G100" s="44">
        <v>0.15</v>
      </c>
      <c r="H100" s="44">
        <v>0.15</v>
      </c>
      <c r="I100" s="44">
        <v>0.15</v>
      </c>
      <c r="J100" s="44">
        <v>0.15</v>
      </c>
      <c r="K100" s="44">
        <v>0.15</v>
      </c>
      <c r="L100" s="44">
        <v>0.15</v>
      </c>
      <c r="M100" s="44">
        <v>0.15</v>
      </c>
      <c r="N100" s="44">
        <v>0.15</v>
      </c>
      <c r="O100" s="44">
        <v>0.11</v>
      </c>
      <c r="P100" s="44">
        <v>0.11</v>
      </c>
      <c r="Q100" s="44">
        <v>0.11</v>
      </c>
      <c r="R100" s="44">
        <v>0.11</v>
      </c>
      <c r="S100" s="44">
        <v>0.11</v>
      </c>
      <c r="T100" s="44">
        <v>0.11</v>
      </c>
      <c r="U100" s="44">
        <v>0.11</v>
      </c>
      <c r="V100" s="44">
        <v>0.13</v>
      </c>
      <c r="W100" s="44">
        <v>0.13</v>
      </c>
      <c r="X100" s="44">
        <v>0.13</v>
      </c>
      <c r="Y100" s="45">
        <v>0.13</v>
      </c>
      <c r="Z100" s="44">
        <v>0.12</v>
      </c>
      <c r="AA100" s="44">
        <v>0.12</v>
      </c>
      <c r="AB100" s="44">
        <v>0.12</v>
      </c>
      <c r="AC100" s="45">
        <v>0.1</v>
      </c>
      <c r="AD100" s="45">
        <v>0.1</v>
      </c>
      <c r="AE100" s="44">
        <v>0.1</v>
      </c>
      <c r="AF100" s="44">
        <v>0.1</v>
      </c>
      <c r="AG100" s="44">
        <v>0.1</v>
      </c>
      <c r="AH100" s="44">
        <v>0.1</v>
      </c>
      <c r="AI100" s="44">
        <v>0.1</v>
      </c>
      <c r="AJ100" s="45">
        <v>0.1</v>
      </c>
      <c r="AK100" s="44">
        <v>0.1</v>
      </c>
      <c r="AL100" s="45">
        <v>0.1</v>
      </c>
      <c r="AM100" s="45">
        <v>0.1</v>
      </c>
      <c r="AN100" s="45">
        <v>0.1</v>
      </c>
      <c r="AO100" s="45">
        <v>0.1</v>
      </c>
      <c r="AP100" s="46">
        <v>0.1</v>
      </c>
      <c r="AQ100" s="46">
        <v>0.1</v>
      </c>
      <c r="AR100" s="94">
        <v>0.1</v>
      </c>
      <c r="AS100" s="46">
        <v>0.1</v>
      </c>
      <c r="AT100" s="46">
        <v>0.1</v>
      </c>
    </row>
    <row r="101" spans="1:90" s="23" customFormat="1">
      <c r="A101" s="139"/>
      <c r="B101" s="25" t="s">
        <v>155</v>
      </c>
      <c r="C101" s="25" t="s">
        <v>156</v>
      </c>
      <c r="D101" s="109" t="s">
        <v>52</v>
      </c>
      <c r="E101" s="44">
        <v>0.09</v>
      </c>
      <c r="F101" s="44">
        <v>0.09</v>
      </c>
      <c r="G101" s="44">
        <v>0.09</v>
      </c>
      <c r="H101" s="44">
        <v>0.09</v>
      </c>
      <c r="I101" s="44">
        <v>0.09</v>
      </c>
      <c r="J101" s="44">
        <v>0.09</v>
      </c>
      <c r="K101" s="44">
        <v>0.09</v>
      </c>
      <c r="L101" s="44">
        <v>0.09</v>
      </c>
      <c r="M101" s="44">
        <v>0.09</v>
      </c>
      <c r="N101" s="44">
        <v>0.09</v>
      </c>
      <c r="O101" s="44">
        <v>0.06</v>
      </c>
      <c r="P101" s="44">
        <v>0.06</v>
      </c>
      <c r="Q101" s="44">
        <v>0.06</v>
      </c>
      <c r="R101" s="44">
        <v>0.06</v>
      </c>
      <c r="S101" s="44">
        <v>0.06</v>
      </c>
      <c r="T101" s="44">
        <v>0.06</v>
      </c>
      <c r="U101" s="44">
        <v>0.06</v>
      </c>
      <c r="V101" s="44">
        <v>0.15</v>
      </c>
      <c r="W101" s="44">
        <v>0.15</v>
      </c>
      <c r="X101" s="44">
        <v>0.15</v>
      </c>
      <c r="Y101" s="45">
        <v>0.15</v>
      </c>
      <c r="Z101" s="44">
        <v>0.12</v>
      </c>
      <c r="AA101" s="44">
        <v>0.1</v>
      </c>
      <c r="AB101" s="44">
        <v>0.1</v>
      </c>
      <c r="AC101" s="45">
        <v>0.1</v>
      </c>
      <c r="AD101" s="45">
        <v>0.1</v>
      </c>
      <c r="AE101" s="44">
        <v>0.1</v>
      </c>
      <c r="AF101" s="44">
        <v>0.1</v>
      </c>
      <c r="AG101" s="44">
        <v>0.1</v>
      </c>
      <c r="AH101" s="44">
        <v>0.1</v>
      </c>
      <c r="AI101" s="44">
        <v>0.1</v>
      </c>
      <c r="AJ101" s="45">
        <v>0.1</v>
      </c>
      <c r="AK101" s="44">
        <v>0.1</v>
      </c>
      <c r="AL101" s="45">
        <v>0.1</v>
      </c>
      <c r="AM101" s="45">
        <v>0.1</v>
      </c>
      <c r="AN101" s="45">
        <v>0.1</v>
      </c>
      <c r="AO101" s="45">
        <v>0.1</v>
      </c>
      <c r="AP101" s="46">
        <v>0.1</v>
      </c>
      <c r="AQ101" s="46">
        <v>0.1</v>
      </c>
      <c r="AR101" s="94">
        <v>0.1</v>
      </c>
      <c r="AS101" s="46">
        <v>0.1</v>
      </c>
      <c r="AT101" s="46">
        <v>0.1</v>
      </c>
    </row>
    <row r="102" spans="1:90" s="37" customFormat="1">
      <c r="A102" s="38" t="s">
        <v>104</v>
      </c>
      <c r="B102" s="32"/>
      <c r="C102" s="32"/>
      <c r="D102" s="109"/>
      <c r="E102" s="39">
        <v>1</v>
      </c>
      <c r="F102" s="39">
        <v>1</v>
      </c>
      <c r="G102" s="39">
        <v>1</v>
      </c>
      <c r="H102" s="39">
        <v>1</v>
      </c>
      <c r="I102" s="39">
        <v>1</v>
      </c>
      <c r="J102" s="39">
        <v>1</v>
      </c>
      <c r="K102" s="39">
        <v>1</v>
      </c>
      <c r="L102" s="39">
        <v>1</v>
      </c>
      <c r="M102" s="39">
        <v>1</v>
      </c>
      <c r="N102" s="39">
        <v>1</v>
      </c>
      <c r="O102" s="39">
        <v>1</v>
      </c>
      <c r="P102" s="39">
        <v>1</v>
      </c>
      <c r="Q102" s="39">
        <v>1</v>
      </c>
      <c r="R102" s="39">
        <v>1</v>
      </c>
      <c r="S102" s="34">
        <v>1</v>
      </c>
      <c r="T102" s="34">
        <v>1</v>
      </c>
      <c r="U102" s="34">
        <v>1</v>
      </c>
      <c r="V102" s="34">
        <v>1</v>
      </c>
      <c r="W102" s="34">
        <v>1</v>
      </c>
      <c r="X102" s="34">
        <v>1</v>
      </c>
      <c r="Y102" s="34">
        <v>1</v>
      </c>
      <c r="Z102" s="34">
        <v>1</v>
      </c>
      <c r="AA102" s="34">
        <v>0.99999999999999989</v>
      </c>
      <c r="AB102" s="34">
        <v>0.99999999999999989</v>
      </c>
      <c r="AC102" s="34">
        <v>1</v>
      </c>
      <c r="AD102" s="39">
        <v>1</v>
      </c>
      <c r="AE102" s="39">
        <v>1</v>
      </c>
      <c r="AF102" s="39">
        <v>1</v>
      </c>
      <c r="AG102" s="39">
        <v>1</v>
      </c>
      <c r="AH102" s="34">
        <v>1</v>
      </c>
      <c r="AI102" s="34">
        <v>1</v>
      </c>
      <c r="AJ102" s="34">
        <v>1</v>
      </c>
      <c r="AK102" s="34">
        <v>1</v>
      </c>
      <c r="AL102" s="35">
        <v>1</v>
      </c>
      <c r="AM102" s="35">
        <v>1</v>
      </c>
      <c r="AN102" s="35">
        <v>1</v>
      </c>
      <c r="AO102" s="35">
        <v>1</v>
      </c>
      <c r="AP102" s="36">
        <v>1</v>
      </c>
      <c r="AQ102" s="36">
        <v>1</v>
      </c>
      <c r="AR102" s="88">
        <v>1</v>
      </c>
      <c r="AS102" s="36">
        <v>1</v>
      </c>
      <c r="AT102" s="36">
        <v>1</v>
      </c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</row>
    <row r="103" spans="1:90" s="23" customFormat="1">
      <c r="A103" s="139" t="s">
        <v>72</v>
      </c>
      <c r="B103" s="25" t="s">
        <v>157</v>
      </c>
      <c r="C103" s="25" t="s">
        <v>158</v>
      </c>
      <c r="D103" s="109" t="s">
        <v>52</v>
      </c>
      <c r="E103" s="44">
        <v>0.1</v>
      </c>
      <c r="F103" s="44">
        <v>0.1</v>
      </c>
      <c r="G103" s="44">
        <v>0.1</v>
      </c>
      <c r="H103" s="44">
        <v>0.1</v>
      </c>
      <c r="I103" s="44">
        <v>0.1</v>
      </c>
      <c r="J103" s="44">
        <v>0.1</v>
      </c>
      <c r="K103" s="44">
        <v>0.1</v>
      </c>
      <c r="L103" s="44">
        <v>0.1</v>
      </c>
      <c r="M103" s="44">
        <v>0.1</v>
      </c>
      <c r="N103" s="44">
        <v>0.1</v>
      </c>
      <c r="O103" s="44">
        <v>0.15</v>
      </c>
      <c r="P103" s="44">
        <v>0.15</v>
      </c>
      <c r="Q103" s="44">
        <v>0.1</v>
      </c>
      <c r="R103" s="45">
        <v>0.15</v>
      </c>
      <c r="S103" s="44">
        <v>0.15</v>
      </c>
      <c r="T103" s="44">
        <v>0.15</v>
      </c>
      <c r="U103" s="44">
        <v>0.15</v>
      </c>
      <c r="V103" s="44">
        <v>0.16</v>
      </c>
      <c r="W103" s="44">
        <v>0.16</v>
      </c>
      <c r="X103" s="44">
        <v>0.16</v>
      </c>
      <c r="Y103" s="45">
        <v>0.16</v>
      </c>
      <c r="Z103" s="44">
        <v>0.15</v>
      </c>
      <c r="AA103" s="44">
        <v>0.15</v>
      </c>
      <c r="AB103" s="44">
        <v>0.15</v>
      </c>
      <c r="AC103" s="45">
        <v>0.15</v>
      </c>
      <c r="AD103" s="45">
        <v>0.15</v>
      </c>
      <c r="AE103" s="44">
        <v>0.15</v>
      </c>
      <c r="AF103" s="44">
        <v>0.19</v>
      </c>
      <c r="AG103" s="44">
        <v>0.19</v>
      </c>
      <c r="AH103" s="44">
        <v>0.19</v>
      </c>
      <c r="AI103" s="44">
        <v>0.15</v>
      </c>
      <c r="AJ103" s="45">
        <v>0.245</v>
      </c>
      <c r="AK103" s="44">
        <v>0.15</v>
      </c>
      <c r="AL103" s="45">
        <v>0.15</v>
      </c>
      <c r="AM103" s="45">
        <v>0.15</v>
      </c>
      <c r="AN103" s="45">
        <v>0.15</v>
      </c>
      <c r="AO103" s="45">
        <v>0.15</v>
      </c>
      <c r="AP103" s="46">
        <v>0.15</v>
      </c>
      <c r="AQ103" s="46">
        <v>0.15</v>
      </c>
      <c r="AR103" s="94">
        <v>0.15</v>
      </c>
      <c r="AS103" s="46">
        <v>0.15</v>
      </c>
      <c r="AT103" s="46">
        <v>0.15</v>
      </c>
    </row>
    <row r="104" spans="1:90" s="23" customFormat="1">
      <c r="A104" s="139"/>
      <c r="B104" s="25" t="s">
        <v>159</v>
      </c>
      <c r="C104" s="25" t="s">
        <v>160</v>
      </c>
      <c r="D104" s="109" t="s">
        <v>52</v>
      </c>
      <c r="E104" s="44">
        <v>0.23</v>
      </c>
      <c r="F104" s="44">
        <v>0.23</v>
      </c>
      <c r="G104" s="44">
        <v>0.23</v>
      </c>
      <c r="H104" s="44">
        <v>0.23</v>
      </c>
      <c r="I104" s="44">
        <v>0.23</v>
      </c>
      <c r="J104" s="44">
        <v>0.23</v>
      </c>
      <c r="K104" s="44">
        <v>0.23</v>
      </c>
      <c r="L104" s="44">
        <v>0.23</v>
      </c>
      <c r="M104" s="44">
        <v>0.23</v>
      </c>
      <c r="N104" s="44">
        <v>0.23</v>
      </c>
      <c r="O104" s="44">
        <v>0.16</v>
      </c>
      <c r="P104" s="44">
        <v>0.16</v>
      </c>
      <c r="Q104" s="44">
        <v>0.16</v>
      </c>
      <c r="R104" s="45">
        <v>0.16</v>
      </c>
      <c r="S104" s="44">
        <v>0.16</v>
      </c>
      <c r="T104" s="44">
        <v>0.16</v>
      </c>
      <c r="U104" s="44">
        <v>0.16</v>
      </c>
      <c r="V104" s="44">
        <v>0.19</v>
      </c>
      <c r="W104" s="44">
        <v>0.19</v>
      </c>
      <c r="X104" s="44">
        <v>0.19</v>
      </c>
      <c r="Y104" s="45">
        <v>0.19</v>
      </c>
      <c r="Z104" s="44">
        <v>0.15</v>
      </c>
      <c r="AA104" s="44">
        <v>0.15</v>
      </c>
      <c r="AB104" s="44">
        <v>0.15</v>
      </c>
      <c r="AC104" s="45">
        <v>0.15</v>
      </c>
      <c r="AD104" s="45">
        <v>0.15</v>
      </c>
      <c r="AE104" s="44">
        <v>0.15</v>
      </c>
      <c r="AF104" s="44">
        <v>0.17</v>
      </c>
      <c r="AG104" s="44">
        <v>0.17</v>
      </c>
      <c r="AH104" s="44">
        <v>0.17</v>
      </c>
      <c r="AI104" s="44">
        <v>0.15</v>
      </c>
      <c r="AJ104" s="45">
        <v>0.23</v>
      </c>
      <c r="AK104" s="44">
        <v>0.15</v>
      </c>
      <c r="AL104" s="45">
        <v>0.15</v>
      </c>
      <c r="AM104" s="45">
        <v>0.15</v>
      </c>
      <c r="AN104" s="45">
        <v>0.15</v>
      </c>
      <c r="AO104" s="45">
        <v>0.15</v>
      </c>
      <c r="AP104" s="46">
        <v>0.15</v>
      </c>
      <c r="AQ104" s="46">
        <v>0.15</v>
      </c>
      <c r="AR104" s="94">
        <v>0.15</v>
      </c>
      <c r="AS104" s="46">
        <v>0.15</v>
      </c>
      <c r="AT104" s="46">
        <v>0.15</v>
      </c>
    </row>
    <row r="105" spans="1:90" s="23" customFormat="1">
      <c r="A105" s="139"/>
      <c r="B105" s="25" t="s">
        <v>161</v>
      </c>
      <c r="C105" s="25" t="s">
        <v>162</v>
      </c>
      <c r="D105" s="109" t="s">
        <v>52</v>
      </c>
      <c r="E105" s="44">
        <v>0.21</v>
      </c>
      <c r="F105" s="44">
        <v>0.21</v>
      </c>
      <c r="G105" s="44">
        <v>0.21</v>
      </c>
      <c r="H105" s="44">
        <v>0.21</v>
      </c>
      <c r="I105" s="44">
        <v>0.21</v>
      </c>
      <c r="J105" s="44">
        <v>0.21</v>
      </c>
      <c r="K105" s="44">
        <v>0.21</v>
      </c>
      <c r="L105" s="44">
        <v>0.21</v>
      </c>
      <c r="M105" s="44">
        <v>0.21</v>
      </c>
      <c r="N105" s="44">
        <v>0.21</v>
      </c>
      <c r="O105" s="44">
        <v>0.22</v>
      </c>
      <c r="P105" s="44">
        <v>0.2</v>
      </c>
      <c r="Q105" s="44">
        <v>0.2</v>
      </c>
      <c r="R105" s="45">
        <v>0.2</v>
      </c>
      <c r="S105" s="44">
        <v>0.2</v>
      </c>
      <c r="T105" s="44">
        <v>0.2</v>
      </c>
      <c r="U105" s="44">
        <v>0.2</v>
      </c>
      <c r="V105" s="44">
        <v>0.185</v>
      </c>
      <c r="W105" s="44">
        <v>0.185</v>
      </c>
      <c r="X105" s="44">
        <v>0.185</v>
      </c>
      <c r="Y105" s="45">
        <v>0.185</v>
      </c>
      <c r="Z105" s="44">
        <v>0.18</v>
      </c>
      <c r="AA105" s="44">
        <v>0.18</v>
      </c>
      <c r="AB105" s="44">
        <v>0.18</v>
      </c>
      <c r="AC105" s="45">
        <v>0.18</v>
      </c>
      <c r="AD105" s="45">
        <v>0.18</v>
      </c>
      <c r="AE105" s="44">
        <v>0.18</v>
      </c>
      <c r="AF105" s="44">
        <v>0.17499999999999999</v>
      </c>
      <c r="AG105" s="44">
        <v>0.17499999999999999</v>
      </c>
      <c r="AH105" s="44">
        <v>0.17499999999999999</v>
      </c>
      <c r="AI105" s="44">
        <v>0.18</v>
      </c>
      <c r="AJ105" s="45">
        <v>0.1</v>
      </c>
      <c r="AK105" s="44">
        <v>0.18</v>
      </c>
      <c r="AL105" s="45">
        <v>0.18</v>
      </c>
      <c r="AM105" s="45">
        <v>0.18</v>
      </c>
      <c r="AN105" s="45">
        <v>0.18</v>
      </c>
      <c r="AO105" s="45">
        <v>0.18</v>
      </c>
      <c r="AP105" s="46">
        <v>0.18</v>
      </c>
      <c r="AQ105" s="46">
        <v>0.18</v>
      </c>
      <c r="AR105" s="94">
        <v>0.18</v>
      </c>
      <c r="AS105" s="46">
        <v>0.18</v>
      </c>
      <c r="AT105" s="46">
        <v>0.18</v>
      </c>
    </row>
    <row r="106" spans="1:90" s="23" customFormat="1">
      <c r="A106" s="139"/>
      <c r="B106" s="25" t="s">
        <v>163</v>
      </c>
      <c r="C106" s="25" t="s">
        <v>164</v>
      </c>
      <c r="D106" s="109" t="s">
        <v>52</v>
      </c>
      <c r="E106" s="44">
        <v>0.19</v>
      </c>
      <c r="F106" s="44">
        <v>0.19</v>
      </c>
      <c r="G106" s="44">
        <v>0.19</v>
      </c>
      <c r="H106" s="44">
        <v>0.19</v>
      </c>
      <c r="I106" s="44">
        <v>0.19</v>
      </c>
      <c r="J106" s="44">
        <v>0.19</v>
      </c>
      <c r="K106" s="44">
        <v>0.19</v>
      </c>
      <c r="L106" s="44">
        <v>0.19</v>
      </c>
      <c r="M106" s="44">
        <v>0.19</v>
      </c>
      <c r="N106" s="44">
        <v>0.19</v>
      </c>
      <c r="O106" s="44">
        <v>0.12</v>
      </c>
      <c r="P106" s="44">
        <v>0.12</v>
      </c>
      <c r="Q106" s="44">
        <v>0.17</v>
      </c>
      <c r="R106" s="45">
        <v>0.12</v>
      </c>
      <c r="S106" s="44">
        <v>0.12</v>
      </c>
      <c r="T106" s="44">
        <v>0.12</v>
      </c>
      <c r="U106" s="44">
        <v>0.12</v>
      </c>
      <c r="V106" s="44">
        <v>0.18</v>
      </c>
      <c r="W106" s="44">
        <v>0.18</v>
      </c>
      <c r="X106" s="44">
        <v>0.18</v>
      </c>
      <c r="Y106" s="45">
        <v>0.18</v>
      </c>
      <c r="Z106" s="44">
        <v>0.12</v>
      </c>
      <c r="AA106" s="44">
        <v>0.12</v>
      </c>
      <c r="AB106" s="44">
        <v>0.12</v>
      </c>
      <c r="AC106" s="45">
        <v>0.12</v>
      </c>
      <c r="AD106" s="45">
        <v>0.12</v>
      </c>
      <c r="AE106" s="44">
        <v>0.12</v>
      </c>
      <c r="AF106" s="44">
        <v>0.155</v>
      </c>
      <c r="AG106" s="44">
        <v>0.155</v>
      </c>
      <c r="AH106" s="44">
        <v>0.155</v>
      </c>
      <c r="AI106" s="44">
        <v>0.12</v>
      </c>
      <c r="AJ106" s="45">
        <v>0.2</v>
      </c>
      <c r="AK106" s="44">
        <v>0.12</v>
      </c>
      <c r="AL106" s="45">
        <v>0.12</v>
      </c>
      <c r="AM106" s="45">
        <v>0.12</v>
      </c>
      <c r="AN106" s="45">
        <v>0.12</v>
      </c>
      <c r="AO106" s="45">
        <v>0.12</v>
      </c>
      <c r="AP106" s="46">
        <v>0.12</v>
      </c>
      <c r="AQ106" s="46">
        <v>0.12</v>
      </c>
      <c r="AR106" s="94">
        <v>0.12</v>
      </c>
      <c r="AS106" s="46">
        <v>0.12</v>
      </c>
      <c r="AT106" s="46">
        <v>0.12</v>
      </c>
    </row>
    <row r="107" spans="1:90" s="23" customFormat="1">
      <c r="A107" s="139"/>
      <c r="B107" s="25" t="s">
        <v>165</v>
      </c>
      <c r="C107" s="25" t="s">
        <v>166</v>
      </c>
      <c r="D107" s="109" t="s">
        <v>52</v>
      </c>
      <c r="E107" s="44">
        <v>0.15</v>
      </c>
      <c r="F107" s="44">
        <v>0.15</v>
      </c>
      <c r="G107" s="44">
        <v>0.15</v>
      </c>
      <c r="H107" s="44">
        <v>0.15</v>
      </c>
      <c r="I107" s="44">
        <v>0.15</v>
      </c>
      <c r="J107" s="44">
        <v>0.15</v>
      </c>
      <c r="K107" s="44">
        <v>0.15</v>
      </c>
      <c r="L107" s="44">
        <v>0.15</v>
      </c>
      <c r="M107" s="44">
        <v>0.15</v>
      </c>
      <c r="N107" s="44">
        <v>0.15</v>
      </c>
      <c r="O107" s="44">
        <v>0.18</v>
      </c>
      <c r="P107" s="44">
        <v>0.18</v>
      </c>
      <c r="Q107" s="44">
        <v>0.18</v>
      </c>
      <c r="R107" s="45">
        <v>0.18</v>
      </c>
      <c r="S107" s="44">
        <v>0.18</v>
      </c>
      <c r="T107" s="44">
        <v>0.18</v>
      </c>
      <c r="U107" s="44">
        <v>0.18</v>
      </c>
      <c r="V107" s="44">
        <v>0.14499999999999999</v>
      </c>
      <c r="W107" s="44">
        <v>0.14499999999999999</v>
      </c>
      <c r="X107" s="44">
        <v>0.14499999999999999</v>
      </c>
      <c r="Y107" s="45">
        <v>0.14499999999999999</v>
      </c>
      <c r="Z107" s="44">
        <v>0.2</v>
      </c>
      <c r="AA107" s="44">
        <v>0.2</v>
      </c>
      <c r="AB107" s="44">
        <v>0.2</v>
      </c>
      <c r="AC107" s="45">
        <v>0.2</v>
      </c>
      <c r="AD107" s="45">
        <v>0.2</v>
      </c>
      <c r="AE107" s="44">
        <v>0.2</v>
      </c>
      <c r="AF107" s="44">
        <v>0.16500000000000001</v>
      </c>
      <c r="AG107" s="44">
        <v>0.16500000000000001</v>
      </c>
      <c r="AH107" s="44">
        <v>0.16500000000000001</v>
      </c>
      <c r="AI107" s="44">
        <v>0.2</v>
      </c>
      <c r="AJ107" s="45">
        <v>0.115</v>
      </c>
      <c r="AK107" s="44">
        <v>0.2</v>
      </c>
      <c r="AL107" s="45">
        <v>0.2</v>
      </c>
      <c r="AM107" s="45">
        <v>0.2</v>
      </c>
      <c r="AN107" s="45">
        <v>0.2</v>
      </c>
      <c r="AO107" s="45">
        <v>0.2</v>
      </c>
      <c r="AP107" s="46">
        <v>0.2</v>
      </c>
      <c r="AQ107" s="46">
        <v>0.2</v>
      </c>
      <c r="AR107" s="94">
        <v>0.2</v>
      </c>
      <c r="AS107" s="46">
        <v>0.2</v>
      </c>
      <c r="AT107" s="46">
        <v>0.2</v>
      </c>
    </row>
    <row r="108" spans="1:90" s="23" customFormat="1">
      <c r="A108" s="139"/>
      <c r="B108" s="25" t="s">
        <v>167</v>
      </c>
      <c r="C108" s="25" t="s">
        <v>103</v>
      </c>
      <c r="D108" s="109" t="s">
        <v>52</v>
      </c>
      <c r="E108" s="44">
        <v>0.12</v>
      </c>
      <c r="F108" s="44">
        <v>0.12</v>
      </c>
      <c r="G108" s="44">
        <v>0.12</v>
      </c>
      <c r="H108" s="44">
        <v>0.12</v>
      </c>
      <c r="I108" s="44">
        <v>0.12</v>
      </c>
      <c r="J108" s="44">
        <v>0.12</v>
      </c>
      <c r="K108" s="44">
        <v>0.12</v>
      </c>
      <c r="L108" s="44">
        <v>0.12</v>
      </c>
      <c r="M108" s="44">
        <v>0.12</v>
      </c>
      <c r="N108" s="44">
        <v>0.12</v>
      </c>
      <c r="O108" s="44">
        <v>0.17</v>
      </c>
      <c r="P108" s="44">
        <v>0.19</v>
      </c>
      <c r="Q108" s="44">
        <v>0.19</v>
      </c>
      <c r="R108" s="45">
        <v>0.19</v>
      </c>
      <c r="S108" s="44">
        <v>0.19</v>
      </c>
      <c r="T108" s="44">
        <v>0.19</v>
      </c>
      <c r="U108" s="44">
        <v>0.19</v>
      </c>
      <c r="V108" s="44">
        <v>0.14000000000000001</v>
      </c>
      <c r="W108" s="44">
        <v>0.14000000000000001</v>
      </c>
      <c r="X108" s="44">
        <v>0.14000000000000001</v>
      </c>
      <c r="Y108" s="45">
        <v>0.14000000000000001</v>
      </c>
      <c r="Z108" s="44">
        <v>0.2</v>
      </c>
      <c r="AA108" s="44">
        <v>0.2</v>
      </c>
      <c r="AB108" s="44">
        <v>0.2</v>
      </c>
      <c r="AC108" s="45">
        <v>0.2</v>
      </c>
      <c r="AD108" s="45">
        <v>0.2</v>
      </c>
      <c r="AE108" s="44">
        <v>0.2</v>
      </c>
      <c r="AF108" s="44">
        <v>0.14499999999999999</v>
      </c>
      <c r="AG108" s="44">
        <v>0.14499999999999999</v>
      </c>
      <c r="AH108" s="44">
        <v>0.14499999999999999</v>
      </c>
      <c r="AI108" s="44">
        <v>0.2</v>
      </c>
      <c r="AJ108" s="45">
        <v>0.11</v>
      </c>
      <c r="AK108" s="44">
        <v>0.2</v>
      </c>
      <c r="AL108" s="45">
        <v>0.2</v>
      </c>
      <c r="AM108" s="45">
        <v>0.2</v>
      </c>
      <c r="AN108" s="45">
        <v>0.2</v>
      </c>
      <c r="AO108" s="45">
        <v>0.2</v>
      </c>
      <c r="AP108" s="46">
        <v>0.2</v>
      </c>
      <c r="AQ108" s="46">
        <v>0.2</v>
      </c>
      <c r="AR108" s="94">
        <v>0.2</v>
      </c>
      <c r="AS108" s="46">
        <v>0.2</v>
      </c>
      <c r="AT108" s="46">
        <v>0.2</v>
      </c>
    </row>
    <row r="109" spans="1:90" s="37" customFormat="1">
      <c r="A109" s="38" t="s">
        <v>104</v>
      </c>
      <c r="B109" s="32"/>
      <c r="C109" s="32"/>
      <c r="D109" s="109"/>
      <c r="E109" s="39">
        <v>1</v>
      </c>
      <c r="F109" s="39">
        <v>1</v>
      </c>
      <c r="G109" s="39">
        <v>1</v>
      </c>
      <c r="H109" s="39">
        <v>1</v>
      </c>
      <c r="I109" s="39">
        <v>1</v>
      </c>
      <c r="J109" s="39">
        <v>1</v>
      </c>
      <c r="K109" s="39">
        <v>1</v>
      </c>
      <c r="L109" s="39">
        <v>1</v>
      </c>
      <c r="M109" s="39">
        <v>1</v>
      </c>
      <c r="N109" s="39">
        <v>1</v>
      </c>
      <c r="O109" s="39">
        <v>1</v>
      </c>
      <c r="P109" s="39">
        <v>1</v>
      </c>
      <c r="Q109" s="39">
        <v>1</v>
      </c>
      <c r="R109" s="39">
        <v>1</v>
      </c>
      <c r="S109" s="34">
        <v>1</v>
      </c>
      <c r="T109" s="34">
        <v>1</v>
      </c>
      <c r="U109" s="34">
        <v>1</v>
      </c>
      <c r="V109" s="34">
        <v>0.99999999999999989</v>
      </c>
      <c r="W109" s="34">
        <v>0.99999999999999989</v>
      </c>
      <c r="X109" s="34">
        <v>0.99999999999999989</v>
      </c>
      <c r="Y109" s="34">
        <v>0.99999999999999989</v>
      </c>
      <c r="Z109" s="34">
        <v>1</v>
      </c>
      <c r="AA109" s="34">
        <v>1</v>
      </c>
      <c r="AB109" s="34">
        <v>1</v>
      </c>
      <c r="AC109" s="34">
        <v>1</v>
      </c>
      <c r="AD109" s="39">
        <v>1</v>
      </c>
      <c r="AE109" s="39">
        <v>1</v>
      </c>
      <c r="AF109" s="39">
        <v>1</v>
      </c>
      <c r="AG109" s="39">
        <v>1</v>
      </c>
      <c r="AH109" s="34">
        <v>1</v>
      </c>
      <c r="AI109" s="34">
        <v>1</v>
      </c>
      <c r="AJ109" s="34">
        <v>0.99999999999999989</v>
      </c>
      <c r="AK109" s="34">
        <v>1</v>
      </c>
      <c r="AL109" s="35">
        <v>1</v>
      </c>
      <c r="AM109" s="35">
        <v>1</v>
      </c>
      <c r="AN109" s="35">
        <v>1</v>
      </c>
      <c r="AO109" s="35">
        <v>1</v>
      </c>
      <c r="AP109" s="36">
        <v>1</v>
      </c>
      <c r="AQ109" s="36">
        <v>1</v>
      </c>
      <c r="AR109" s="88">
        <v>1</v>
      </c>
      <c r="AS109" s="36">
        <v>1</v>
      </c>
      <c r="AT109" s="36">
        <v>1</v>
      </c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</row>
    <row r="110" spans="1:90" s="23" customFormat="1">
      <c r="A110" s="139" t="s">
        <v>73</v>
      </c>
      <c r="B110" s="25" t="s">
        <v>113</v>
      </c>
      <c r="C110" s="25" t="s">
        <v>114</v>
      </c>
      <c r="D110" s="109" t="s">
        <v>52</v>
      </c>
      <c r="E110" s="29">
        <v>0.5</v>
      </c>
      <c r="F110" s="29">
        <v>0.5</v>
      </c>
      <c r="G110" s="29">
        <v>0.5</v>
      </c>
      <c r="H110" s="29">
        <v>0.5</v>
      </c>
      <c r="I110" s="29">
        <v>0.5</v>
      </c>
      <c r="J110" s="29">
        <v>0.5</v>
      </c>
      <c r="K110" s="29">
        <v>0.5</v>
      </c>
      <c r="L110" s="29">
        <v>0.5</v>
      </c>
      <c r="M110" s="29">
        <v>0.5</v>
      </c>
      <c r="N110" s="29">
        <v>0.5</v>
      </c>
      <c r="O110" s="29">
        <v>0.5</v>
      </c>
      <c r="P110" s="29">
        <v>0.5</v>
      </c>
      <c r="Q110" s="29">
        <v>0.5</v>
      </c>
      <c r="R110" s="29">
        <v>0.5</v>
      </c>
      <c r="S110" s="29">
        <v>0.5</v>
      </c>
      <c r="T110" s="29">
        <v>0.5</v>
      </c>
      <c r="U110" s="29">
        <v>0.5</v>
      </c>
      <c r="V110" s="29">
        <v>0.5</v>
      </c>
      <c r="W110" s="29">
        <v>0.59</v>
      </c>
      <c r="X110" s="29">
        <v>0.59</v>
      </c>
      <c r="Y110" s="29">
        <v>0.59</v>
      </c>
      <c r="Z110" s="29">
        <v>0.59</v>
      </c>
      <c r="AA110" s="29">
        <v>0.59</v>
      </c>
      <c r="AB110" s="29">
        <v>0.59</v>
      </c>
      <c r="AC110" s="29">
        <v>0.59</v>
      </c>
      <c r="AD110" s="29">
        <v>0.59</v>
      </c>
      <c r="AE110" s="29">
        <v>0.6</v>
      </c>
      <c r="AF110" s="29">
        <v>0.6</v>
      </c>
      <c r="AG110" s="29">
        <v>0.6</v>
      </c>
      <c r="AH110" s="29">
        <v>0.35</v>
      </c>
      <c r="AI110" s="29">
        <v>0.35</v>
      </c>
      <c r="AJ110" s="30">
        <v>0.35</v>
      </c>
      <c r="AK110" s="29">
        <v>0.35</v>
      </c>
      <c r="AL110" s="30">
        <v>0.35</v>
      </c>
      <c r="AM110" s="30">
        <v>0.35</v>
      </c>
      <c r="AN110" s="30">
        <v>0.35</v>
      </c>
      <c r="AO110" s="30">
        <v>0.35</v>
      </c>
      <c r="AP110" s="31">
        <v>0.35</v>
      </c>
      <c r="AQ110" s="31">
        <v>0.35</v>
      </c>
      <c r="AR110" s="87">
        <v>0.35</v>
      </c>
      <c r="AS110" s="31">
        <v>0.35</v>
      </c>
      <c r="AT110" s="31">
        <v>0.35</v>
      </c>
    </row>
    <row r="111" spans="1:90" s="23" customFormat="1">
      <c r="A111" s="139"/>
      <c r="B111" s="25" t="s">
        <v>115</v>
      </c>
      <c r="C111" s="25" t="s">
        <v>116</v>
      </c>
      <c r="D111" s="109" t="s">
        <v>52</v>
      </c>
      <c r="E111" s="29">
        <v>0.12</v>
      </c>
      <c r="F111" s="29">
        <v>0.12</v>
      </c>
      <c r="G111" s="29">
        <v>0.12</v>
      </c>
      <c r="H111" s="29">
        <v>0.12</v>
      </c>
      <c r="I111" s="29">
        <v>0.12</v>
      </c>
      <c r="J111" s="29">
        <v>0.12</v>
      </c>
      <c r="K111" s="29">
        <v>0.12</v>
      </c>
      <c r="L111" s="29">
        <v>0.12</v>
      </c>
      <c r="M111" s="29">
        <v>0.12</v>
      </c>
      <c r="N111" s="29">
        <v>0.12</v>
      </c>
      <c r="O111" s="29">
        <v>0.12</v>
      </c>
      <c r="P111" s="29">
        <v>0.12</v>
      </c>
      <c r="Q111" s="29">
        <v>0.12</v>
      </c>
      <c r="R111" s="29">
        <v>0.12</v>
      </c>
      <c r="S111" s="29">
        <v>0.12</v>
      </c>
      <c r="T111" s="29">
        <v>0.12</v>
      </c>
      <c r="U111" s="29">
        <v>0.12</v>
      </c>
      <c r="V111" s="29">
        <v>0.12</v>
      </c>
      <c r="W111" s="29">
        <v>0.1</v>
      </c>
      <c r="X111" s="29">
        <v>0.1</v>
      </c>
      <c r="Y111" s="29">
        <v>0.1</v>
      </c>
      <c r="Z111" s="29">
        <v>0.1</v>
      </c>
      <c r="AA111" s="29">
        <v>0.1</v>
      </c>
      <c r="AB111" s="29">
        <v>0.1</v>
      </c>
      <c r="AC111" s="29">
        <v>0.1</v>
      </c>
      <c r="AD111" s="29">
        <v>0.1</v>
      </c>
      <c r="AE111" s="29">
        <v>0.1</v>
      </c>
      <c r="AF111" s="29">
        <v>0.1</v>
      </c>
      <c r="AG111" s="29">
        <v>0.1</v>
      </c>
      <c r="AH111" s="29">
        <v>0.2</v>
      </c>
      <c r="AI111" s="29">
        <v>0.2</v>
      </c>
      <c r="AJ111" s="30">
        <v>0.2</v>
      </c>
      <c r="AK111" s="29">
        <v>0.2</v>
      </c>
      <c r="AL111" s="30">
        <v>0.2</v>
      </c>
      <c r="AM111" s="30">
        <v>0.2</v>
      </c>
      <c r="AN111" s="30">
        <v>0.2</v>
      </c>
      <c r="AO111" s="30">
        <v>0.2</v>
      </c>
      <c r="AP111" s="31">
        <v>0.2</v>
      </c>
      <c r="AQ111" s="31">
        <v>0.2</v>
      </c>
      <c r="AR111" s="87">
        <v>0.2</v>
      </c>
      <c r="AS111" s="31">
        <v>0.2</v>
      </c>
      <c r="AT111" s="31">
        <v>0.2</v>
      </c>
    </row>
    <row r="112" spans="1:90" s="23" customFormat="1">
      <c r="A112" s="139"/>
      <c r="B112" s="25" t="s">
        <v>117</v>
      </c>
      <c r="C112" s="25" t="s">
        <v>118</v>
      </c>
      <c r="D112" s="109" t="s">
        <v>52</v>
      </c>
      <c r="E112" s="29">
        <v>0.23</v>
      </c>
      <c r="F112" s="29">
        <v>0.23</v>
      </c>
      <c r="G112" s="29">
        <v>0.23</v>
      </c>
      <c r="H112" s="29">
        <v>0.23</v>
      </c>
      <c r="I112" s="29">
        <v>0.23</v>
      </c>
      <c r="J112" s="29">
        <v>0.23</v>
      </c>
      <c r="K112" s="29">
        <v>0.23</v>
      </c>
      <c r="L112" s="29">
        <v>0.23</v>
      </c>
      <c r="M112" s="29">
        <v>0.23</v>
      </c>
      <c r="N112" s="29">
        <v>0.23</v>
      </c>
      <c r="O112" s="29">
        <v>0.23</v>
      </c>
      <c r="P112" s="29">
        <v>0.23</v>
      </c>
      <c r="Q112" s="29">
        <v>0.23</v>
      </c>
      <c r="R112" s="29">
        <v>0.23</v>
      </c>
      <c r="S112" s="29">
        <v>0.23</v>
      </c>
      <c r="T112" s="29">
        <v>0.23</v>
      </c>
      <c r="U112" s="29">
        <v>0.23</v>
      </c>
      <c r="V112" s="29">
        <v>0.23</v>
      </c>
      <c r="W112" s="29">
        <v>0.19</v>
      </c>
      <c r="X112" s="29">
        <v>0.19</v>
      </c>
      <c r="Y112" s="29">
        <v>0.19</v>
      </c>
      <c r="Z112" s="29">
        <v>0.19</v>
      </c>
      <c r="AA112" s="29">
        <v>0.19</v>
      </c>
      <c r="AB112" s="29">
        <v>0.19</v>
      </c>
      <c r="AC112" s="29">
        <v>0.19</v>
      </c>
      <c r="AD112" s="29">
        <v>0.19</v>
      </c>
      <c r="AE112" s="29">
        <v>0.15</v>
      </c>
      <c r="AF112" s="29">
        <v>0.15</v>
      </c>
      <c r="AG112" s="29">
        <v>0.15</v>
      </c>
      <c r="AH112" s="29">
        <v>0.25</v>
      </c>
      <c r="AI112" s="29">
        <v>0.25</v>
      </c>
      <c r="AJ112" s="30">
        <v>0.25</v>
      </c>
      <c r="AK112" s="29">
        <v>0.25</v>
      </c>
      <c r="AL112" s="30">
        <v>0.25</v>
      </c>
      <c r="AM112" s="30">
        <v>0.25</v>
      </c>
      <c r="AN112" s="30">
        <v>0.25</v>
      </c>
      <c r="AO112" s="30">
        <v>0.25</v>
      </c>
      <c r="AP112" s="31">
        <v>0.25</v>
      </c>
      <c r="AQ112" s="31">
        <v>0.25</v>
      </c>
      <c r="AR112" s="87">
        <v>0.25</v>
      </c>
      <c r="AS112" s="31">
        <v>0.25</v>
      </c>
      <c r="AT112" s="31">
        <v>0.25</v>
      </c>
    </row>
    <row r="113" spans="1:90" s="23" customFormat="1">
      <c r="A113" s="139"/>
      <c r="B113" s="25" t="s">
        <v>119</v>
      </c>
      <c r="C113" s="25" t="s">
        <v>120</v>
      </c>
      <c r="D113" s="109" t="s">
        <v>52</v>
      </c>
      <c r="E113" s="29">
        <v>0.15</v>
      </c>
      <c r="F113" s="29">
        <v>0.15</v>
      </c>
      <c r="G113" s="29">
        <v>0.15</v>
      </c>
      <c r="H113" s="29">
        <v>0.15</v>
      </c>
      <c r="I113" s="29">
        <v>0.15</v>
      </c>
      <c r="J113" s="29">
        <v>0.15</v>
      </c>
      <c r="K113" s="29">
        <v>0.15</v>
      </c>
      <c r="L113" s="29">
        <v>0.15</v>
      </c>
      <c r="M113" s="29">
        <v>0.15</v>
      </c>
      <c r="N113" s="29">
        <v>0.15</v>
      </c>
      <c r="O113" s="29">
        <v>0.15</v>
      </c>
      <c r="P113" s="29">
        <v>0.15</v>
      </c>
      <c r="Q113" s="29">
        <v>0.15</v>
      </c>
      <c r="R113" s="29">
        <v>0.15</v>
      </c>
      <c r="S113" s="29">
        <v>0.15</v>
      </c>
      <c r="T113" s="29">
        <v>0.15</v>
      </c>
      <c r="U113" s="29">
        <v>0.15</v>
      </c>
      <c r="V113" s="29">
        <v>0.15</v>
      </c>
      <c r="W113" s="29">
        <v>0.12</v>
      </c>
      <c r="X113" s="29">
        <v>0.12</v>
      </c>
      <c r="Y113" s="29">
        <v>0.12</v>
      </c>
      <c r="Z113" s="29">
        <v>0.12</v>
      </c>
      <c r="AA113" s="29">
        <v>0.12</v>
      </c>
      <c r="AB113" s="29">
        <v>0.12</v>
      </c>
      <c r="AC113" s="29">
        <v>0.12</v>
      </c>
      <c r="AD113" s="29">
        <v>0.12</v>
      </c>
      <c r="AE113" s="29">
        <v>0.15</v>
      </c>
      <c r="AF113" s="29">
        <v>0.15</v>
      </c>
      <c r="AG113" s="29">
        <v>0.15</v>
      </c>
      <c r="AH113" s="29">
        <v>0.2</v>
      </c>
      <c r="AI113" s="29">
        <v>0.2</v>
      </c>
      <c r="AJ113" s="30">
        <v>0.2</v>
      </c>
      <c r="AK113" s="29">
        <v>0.2</v>
      </c>
      <c r="AL113" s="30">
        <v>0.2</v>
      </c>
      <c r="AM113" s="30">
        <v>0.2</v>
      </c>
      <c r="AN113" s="30">
        <v>0.2</v>
      </c>
      <c r="AO113" s="30">
        <v>0.2</v>
      </c>
      <c r="AP113" s="31">
        <v>0.2</v>
      </c>
      <c r="AQ113" s="31">
        <v>0.2</v>
      </c>
      <c r="AR113" s="87">
        <v>0.2</v>
      </c>
      <c r="AS113" s="31">
        <v>0.2</v>
      </c>
      <c r="AT113" s="31">
        <v>0.2</v>
      </c>
    </row>
    <row r="114" spans="1:90" s="37" customFormat="1">
      <c r="A114" s="38" t="s">
        <v>104</v>
      </c>
      <c r="B114" s="32"/>
      <c r="C114" s="32"/>
      <c r="D114" s="110"/>
      <c r="E114" s="39">
        <v>1</v>
      </c>
      <c r="F114" s="39">
        <v>1</v>
      </c>
      <c r="G114" s="39">
        <v>1</v>
      </c>
      <c r="H114" s="39">
        <v>1</v>
      </c>
      <c r="I114" s="39">
        <v>1</v>
      </c>
      <c r="J114" s="39">
        <v>1</v>
      </c>
      <c r="K114" s="39">
        <v>1</v>
      </c>
      <c r="L114" s="39">
        <v>1</v>
      </c>
      <c r="M114" s="39">
        <v>1</v>
      </c>
      <c r="N114" s="39">
        <v>1</v>
      </c>
      <c r="O114" s="39">
        <v>1</v>
      </c>
      <c r="P114" s="39">
        <v>1</v>
      </c>
      <c r="Q114" s="39">
        <v>1</v>
      </c>
      <c r="R114" s="39">
        <v>1</v>
      </c>
      <c r="S114" s="34">
        <v>1</v>
      </c>
      <c r="T114" s="34">
        <v>1</v>
      </c>
      <c r="U114" s="34">
        <v>1</v>
      </c>
      <c r="V114" s="34">
        <v>1</v>
      </c>
      <c r="W114" s="34">
        <v>0.99999999999999989</v>
      </c>
      <c r="X114" s="34">
        <v>0.99999999999999989</v>
      </c>
      <c r="Y114" s="34">
        <v>0.99999999999999989</v>
      </c>
      <c r="Z114" s="34">
        <v>0.99999999999999989</v>
      </c>
      <c r="AA114" s="34">
        <v>0.99999999999999989</v>
      </c>
      <c r="AB114" s="34">
        <v>0.99999999999999989</v>
      </c>
      <c r="AC114" s="34">
        <v>0.99999999999999989</v>
      </c>
      <c r="AD114" s="39">
        <v>0.99999999999999989</v>
      </c>
      <c r="AE114" s="39">
        <v>1</v>
      </c>
      <c r="AF114" s="39">
        <v>1</v>
      </c>
      <c r="AG114" s="39">
        <v>1</v>
      </c>
      <c r="AH114" s="34">
        <v>1</v>
      </c>
      <c r="AI114" s="34">
        <v>1</v>
      </c>
      <c r="AJ114" s="34">
        <v>1</v>
      </c>
      <c r="AK114" s="34">
        <v>1</v>
      </c>
      <c r="AL114" s="35">
        <v>1</v>
      </c>
      <c r="AM114" s="35">
        <v>1</v>
      </c>
      <c r="AN114" s="35">
        <v>1</v>
      </c>
      <c r="AO114" s="35">
        <v>1</v>
      </c>
      <c r="AP114" s="36">
        <v>1</v>
      </c>
      <c r="AQ114" s="36">
        <v>1</v>
      </c>
      <c r="AR114" s="88">
        <v>1</v>
      </c>
      <c r="AS114" s="36">
        <v>1</v>
      </c>
      <c r="AT114" s="36">
        <v>1</v>
      </c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</row>
    <row r="115" spans="1:90" s="23" customFormat="1">
      <c r="A115" s="139" t="s">
        <v>74</v>
      </c>
      <c r="B115" s="25" t="s">
        <v>168</v>
      </c>
      <c r="C115" s="25" t="s">
        <v>132</v>
      </c>
      <c r="D115" s="109" t="s">
        <v>52</v>
      </c>
      <c r="E115" s="44">
        <v>0.14000000000000001</v>
      </c>
      <c r="F115" s="44">
        <v>0.14000000000000001</v>
      </c>
      <c r="G115" s="44">
        <v>0.14000000000000001</v>
      </c>
      <c r="H115" s="44">
        <v>0.14000000000000001</v>
      </c>
      <c r="I115" s="44">
        <v>0.14000000000000001</v>
      </c>
      <c r="J115" s="44">
        <v>0.14000000000000001</v>
      </c>
      <c r="K115" s="44">
        <v>0.14000000000000001</v>
      </c>
      <c r="L115" s="44">
        <v>0.14000000000000001</v>
      </c>
      <c r="M115" s="44">
        <v>0.14000000000000001</v>
      </c>
      <c r="N115" s="44">
        <v>0.14000000000000001</v>
      </c>
      <c r="O115" s="44">
        <v>0.14000000000000001</v>
      </c>
      <c r="P115" s="44">
        <v>0.2</v>
      </c>
      <c r="Q115" s="44">
        <v>0.2</v>
      </c>
      <c r="R115" s="44">
        <v>0.2</v>
      </c>
      <c r="S115" s="44">
        <v>0.2</v>
      </c>
      <c r="T115" s="44">
        <v>0.22</v>
      </c>
      <c r="U115" s="44">
        <v>0.22</v>
      </c>
      <c r="V115" s="44">
        <v>0.22</v>
      </c>
      <c r="W115" s="44">
        <v>0.22</v>
      </c>
      <c r="X115" s="44">
        <v>0.22</v>
      </c>
      <c r="Y115" s="44">
        <v>0.22</v>
      </c>
      <c r="Z115" s="44">
        <v>0.22</v>
      </c>
      <c r="AA115" s="44">
        <v>0.22</v>
      </c>
      <c r="AB115" s="44">
        <v>0.22</v>
      </c>
      <c r="AC115" s="44">
        <v>0.22</v>
      </c>
      <c r="AD115" s="44">
        <v>0.22</v>
      </c>
      <c r="AE115" s="44">
        <v>0.22</v>
      </c>
      <c r="AF115" s="44">
        <v>0.22</v>
      </c>
      <c r="AG115" s="44">
        <v>0.1</v>
      </c>
      <c r="AH115" s="44">
        <v>0.1</v>
      </c>
      <c r="AI115" s="44">
        <v>0.2</v>
      </c>
      <c r="AJ115" s="45">
        <v>0.5</v>
      </c>
      <c r="AK115" s="44">
        <v>0.2</v>
      </c>
      <c r="AL115" s="45">
        <v>0.2</v>
      </c>
      <c r="AM115" s="45">
        <v>0.2</v>
      </c>
      <c r="AN115" s="45">
        <v>0.2</v>
      </c>
      <c r="AO115" s="45">
        <v>0.2</v>
      </c>
      <c r="AP115" s="46">
        <v>0.2</v>
      </c>
      <c r="AQ115" s="46">
        <v>0.2</v>
      </c>
      <c r="AR115" s="94">
        <v>0.2</v>
      </c>
      <c r="AS115" s="46">
        <v>0.2</v>
      </c>
      <c r="AT115" s="46">
        <v>0.2</v>
      </c>
    </row>
    <row r="116" spans="1:90" s="23" customFormat="1">
      <c r="A116" s="139"/>
      <c r="B116" s="25" t="s">
        <v>169</v>
      </c>
      <c r="C116" s="25" t="s">
        <v>170</v>
      </c>
      <c r="D116" s="109" t="s">
        <v>52</v>
      </c>
      <c r="E116" s="44">
        <v>0.53</v>
      </c>
      <c r="F116" s="44">
        <v>0.53</v>
      </c>
      <c r="G116" s="44">
        <v>0.53</v>
      </c>
      <c r="H116" s="44">
        <v>0.53</v>
      </c>
      <c r="I116" s="44">
        <v>0.53</v>
      </c>
      <c r="J116" s="44">
        <v>0.53</v>
      </c>
      <c r="K116" s="44">
        <v>0.53</v>
      </c>
      <c r="L116" s="44">
        <v>0.53</v>
      </c>
      <c r="M116" s="44">
        <v>0.53</v>
      </c>
      <c r="N116" s="44">
        <v>0.53</v>
      </c>
      <c r="O116" s="44">
        <v>0.53</v>
      </c>
      <c r="P116" s="44">
        <v>0.47</v>
      </c>
      <c r="Q116" s="44">
        <v>0.47</v>
      </c>
      <c r="R116" s="44">
        <v>0.47</v>
      </c>
      <c r="S116" s="44">
        <v>0.47</v>
      </c>
      <c r="T116" s="44">
        <v>0.47</v>
      </c>
      <c r="U116" s="44">
        <v>0.47</v>
      </c>
      <c r="V116" s="44">
        <v>0.47</v>
      </c>
      <c r="W116" s="44">
        <v>0.47</v>
      </c>
      <c r="X116" s="44">
        <v>0.47</v>
      </c>
      <c r="Y116" s="44">
        <v>0.47</v>
      </c>
      <c r="Z116" s="44">
        <v>0.47</v>
      </c>
      <c r="AA116" s="44">
        <v>0.42</v>
      </c>
      <c r="AB116" s="44">
        <v>0.42</v>
      </c>
      <c r="AC116" s="44">
        <v>0.42</v>
      </c>
      <c r="AD116" s="44">
        <v>0.42</v>
      </c>
      <c r="AE116" s="44">
        <v>0.42</v>
      </c>
      <c r="AF116" s="44">
        <v>0.42</v>
      </c>
      <c r="AG116" s="44">
        <v>0.4</v>
      </c>
      <c r="AH116" s="44">
        <v>0.4</v>
      </c>
      <c r="AI116" s="44">
        <v>0.4</v>
      </c>
      <c r="AJ116" s="45">
        <v>0.25</v>
      </c>
      <c r="AK116" s="44">
        <v>0.45</v>
      </c>
      <c r="AL116" s="45">
        <v>0.45</v>
      </c>
      <c r="AM116" s="45">
        <v>0.45</v>
      </c>
      <c r="AN116" s="45">
        <v>0.45</v>
      </c>
      <c r="AO116" s="45">
        <v>0.45</v>
      </c>
      <c r="AP116" s="46">
        <v>0.45</v>
      </c>
      <c r="AQ116" s="46">
        <v>0.45</v>
      </c>
      <c r="AR116" s="94">
        <v>0.45</v>
      </c>
      <c r="AS116" s="46">
        <v>0.45</v>
      </c>
      <c r="AT116" s="46">
        <v>0.45</v>
      </c>
    </row>
    <row r="117" spans="1:90" s="23" customFormat="1">
      <c r="A117" s="139"/>
      <c r="B117" s="25" t="s">
        <v>171</v>
      </c>
      <c r="C117" s="25" t="s">
        <v>172</v>
      </c>
      <c r="D117" s="109" t="s">
        <v>52</v>
      </c>
      <c r="E117" s="44">
        <v>0.33</v>
      </c>
      <c r="F117" s="44">
        <v>0.33</v>
      </c>
      <c r="G117" s="44">
        <v>0.33</v>
      </c>
      <c r="H117" s="44">
        <v>0.33</v>
      </c>
      <c r="I117" s="44">
        <v>0.33</v>
      </c>
      <c r="J117" s="44">
        <v>0.33</v>
      </c>
      <c r="K117" s="44">
        <v>0.33</v>
      </c>
      <c r="L117" s="44">
        <v>0.33</v>
      </c>
      <c r="M117" s="44">
        <v>0.33</v>
      </c>
      <c r="N117" s="44">
        <v>0.33</v>
      </c>
      <c r="O117" s="44">
        <v>0.33</v>
      </c>
      <c r="P117" s="44">
        <v>0.33</v>
      </c>
      <c r="Q117" s="44">
        <v>0.33</v>
      </c>
      <c r="R117" s="44">
        <v>0.33</v>
      </c>
      <c r="S117" s="44">
        <v>0.33</v>
      </c>
      <c r="T117" s="44">
        <v>0.31</v>
      </c>
      <c r="U117" s="44">
        <v>0.31</v>
      </c>
      <c r="V117" s="44">
        <v>0.31</v>
      </c>
      <c r="W117" s="44">
        <v>0.31</v>
      </c>
      <c r="X117" s="44">
        <v>0.31</v>
      </c>
      <c r="Y117" s="44">
        <v>0.31</v>
      </c>
      <c r="Z117" s="44">
        <v>0.31</v>
      </c>
      <c r="AA117" s="44">
        <v>0.36</v>
      </c>
      <c r="AB117" s="44">
        <v>0.36</v>
      </c>
      <c r="AC117" s="44">
        <v>0.36</v>
      </c>
      <c r="AD117" s="44">
        <v>0.36</v>
      </c>
      <c r="AE117" s="44">
        <v>0.36</v>
      </c>
      <c r="AF117" s="44">
        <v>0.36</v>
      </c>
      <c r="AG117" s="44">
        <v>0.5</v>
      </c>
      <c r="AH117" s="44">
        <v>0.5</v>
      </c>
      <c r="AI117" s="44">
        <v>0.4</v>
      </c>
      <c r="AJ117" s="45">
        <v>0.25</v>
      </c>
      <c r="AK117" s="44">
        <v>0.35</v>
      </c>
      <c r="AL117" s="45">
        <v>0.35</v>
      </c>
      <c r="AM117" s="45">
        <v>0.35</v>
      </c>
      <c r="AN117" s="45">
        <v>0.35</v>
      </c>
      <c r="AO117" s="45">
        <v>0.35</v>
      </c>
      <c r="AP117" s="46">
        <v>0.35</v>
      </c>
      <c r="AQ117" s="46">
        <v>0.35</v>
      </c>
      <c r="AR117" s="94">
        <v>0.35</v>
      </c>
      <c r="AS117" s="46">
        <v>0.35</v>
      </c>
      <c r="AT117" s="46">
        <v>0.35</v>
      </c>
    </row>
    <row r="118" spans="1:90" s="37" customFormat="1">
      <c r="A118" s="38" t="s">
        <v>104</v>
      </c>
      <c r="B118" s="32"/>
      <c r="C118" s="32"/>
      <c r="D118" s="109"/>
      <c r="E118" s="39">
        <v>1</v>
      </c>
      <c r="F118" s="39">
        <v>1</v>
      </c>
      <c r="G118" s="39">
        <v>1</v>
      </c>
      <c r="H118" s="39">
        <v>1</v>
      </c>
      <c r="I118" s="39">
        <v>1</v>
      </c>
      <c r="J118" s="39">
        <v>1</v>
      </c>
      <c r="K118" s="39">
        <v>1</v>
      </c>
      <c r="L118" s="39">
        <v>1</v>
      </c>
      <c r="M118" s="39">
        <v>1</v>
      </c>
      <c r="N118" s="39">
        <v>1</v>
      </c>
      <c r="O118" s="39">
        <v>1</v>
      </c>
      <c r="P118" s="39">
        <v>1</v>
      </c>
      <c r="Q118" s="39">
        <v>1</v>
      </c>
      <c r="R118" s="39">
        <v>1</v>
      </c>
      <c r="S118" s="34">
        <v>1</v>
      </c>
      <c r="T118" s="34">
        <v>1</v>
      </c>
      <c r="U118" s="34">
        <v>1</v>
      </c>
      <c r="V118" s="34">
        <v>1</v>
      </c>
      <c r="W118" s="34">
        <v>1</v>
      </c>
      <c r="X118" s="34">
        <v>1</v>
      </c>
      <c r="Y118" s="34">
        <v>1</v>
      </c>
      <c r="Z118" s="34">
        <v>1</v>
      </c>
      <c r="AA118" s="34">
        <v>1</v>
      </c>
      <c r="AB118" s="34">
        <v>1</v>
      </c>
      <c r="AC118" s="34">
        <v>1</v>
      </c>
      <c r="AD118" s="39">
        <v>1</v>
      </c>
      <c r="AE118" s="39">
        <v>1</v>
      </c>
      <c r="AF118" s="39">
        <v>1</v>
      </c>
      <c r="AG118" s="39">
        <v>1</v>
      </c>
      <c r="AH118" s="34">
        <v>1</v>
      </c>
      <c r="AI118" s="34">
        <v>1</v>
      </c>
      <c r="AJ118" s="34">
        <v>1</v>
      </c>
      <c r="AK118" s="34">
        <v>1</v>
      </c>
      <c r="AL118" s="35">
        <v>1</v>
      </c>
      <c r="AM118" s="35">
        <v>1</v>
      </c>
      <c r="AN118" s="35">
        <v>1</v>
      </c>
      <c r="AO118" s="35">
        <v>1</v>
      </c>
      <c r="AP118" s="36">
        <v>1</v>
      </c>
      <c r="AQ118" s="36">
        <v>1</v>
      </c>
      <c r="AR118" s="88">
        <v>1</v>
      </c>
      <c r="AS118" s="36">
        <v>1</v>
      </c>
      <c r="AT118" s="36">
        <v>1</v>
      </c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</row>
    <row r="119" spans="1:90">
      <c r="A119" s="138" t="s">
        <v>75</v>
      </c>
      <c r="B119" s="58" t="s">
        <v>214</v>
      </c>
      <c r="C119" s="59" t="s">
        <v>215</v>
      </c>
      <c r="D119" s="111" t="s">
        <v>57</v>
      </c>
      <c r="E119" s="60">
        <v>0.22</v>
      </c>
      <c r="F119" s="60">
        <v>0.22</v>
      </c>
      <c r="G119" s="60">
        <v>0.22</v>
      </c>
      <c r="H119" s="60">
        <v>0.22</v>
      </c>
      <c r="I119" s="60">
        <v>0.22</v>
      </c>
      <c r="J119" s="60">
        <v>0.22</v>
      </c>
      <c r="K119" s="60">
        <v>0.22</v>
      </c>
      <c r="L119" s="60">
        <v>0.22</v>
      </c>
      <c r="M119" s="60">
        <v>0.22</v>
      </c>
      <c r="N119" s="60">
        <v>0.22</v>
      </c>
      <c r="O119" s="60">
        <v>0.22</v>
      </c>
      <c r="P119" s="60">
        <v>0.22</v>
      </c>
      <c r="Q119" s="60">
        <v>0.22</v>
      </c>
      <c r="R119" s="60">
        <v>0.22</v>
      </c>
      <c r="S119" s="60">
        <v>0.22</v>
      </c>
      <c r="T119" s="60">
        <v>0.22</v>
      </c>
      <c r="U119" s="60">
        <v>0.22</v>
      </c>
      <c r="V119" s="60">
        <v>0.22</v>
      </c>
      <c r="W119" s="60">
        <v>0.22</v>
      </c>
      <c r="X119" s="60">
        <v>0.22</v>
      </c>
      <c r="Y119" s="60">
        <v>0.22</v>
      </c>
      <c r="Z119" s="60">
        <v>0.22</v>
      </c>
      <c r="AA119" s="60">
        <v>0.22</v>
      </c>
      <c r="AB119" s="60">
        <v>0.22</v>
      </c>
      <c r="AC119" s="60">
        <v>0.22</v>
      </c>
      <c r="AD119" s="60">
        <v>0.22</v>
      </c>
      <c r="AE119" s="60">
        <v>0.22</v>
      </c>
      <c r="AF119" s="60">
        <v>0.22</v>
      </c>
      <c r="AG119" s="60">
        <v>0.22</v>
      </c>
      <c r="AH119" s="60">
        <v>0.22</v>
      </c>
      <c r="AI119" s="60">
        <v>0.22</v>
      </c>
      <c r="AJ119" s="60">
        <v>0.22</v>
      </c>
      <c r="AK119" s="60">
        <v>0.22</v>
      </c>
      <c r="AL119" s="60">
        <v>0.22</v>
      </c>
      <c r="AM119" s="60">
        <v>0.22</v>
      </c>
      <c r="AN119" s="60">
        <v>0.22</v>
      </c>
      <c r="AO119" s="60">
        <v>0.22</v>
      </c>
      <c r="AP119" s="60">
        <v>0.22</v>
      </c>
      <c r="AQ119" s="60">
        <v>0.22</v>
      </c>
      <c r="AR119" s="91">
        <v>0.22</v>
      </c>
      <c r="AS119" s="60">
        <v>0.22</v>
      </c>
      <c r="AT119" s="60">
        <v>0.22</v>
      </c>
    </row>
    <row r="120" spans="1:90">
      <c r="A120" s="138"/>
      <c r="B120" s="58" t="s">
        <v>216</v>
      </c>
      <c r="C120" s="59" t="s">
        <v>217</v>
      </c>
      <c r="D120" s="111" t="s">
        <v>57</v>
      </c>
      <c r="E120" s="60">
        <v>0.2</v>
      </c>
      <c r="F120" s="60">
        <v>0.2</v>
      </c>
      <c r="G120" s="60">
        <v>0.2</v>
      </c>
      <c r="H120" s="60">
        <v>0.2</v>
      </c>
      <c r="I120" s="60">
        <v>0.2</v>
      </c>
      <c r="J120" s="60">
        <v>0.2</v>
      </c>
      <c r="K120" s="60">
        <v>0.2</v>
      </c>
      <c r="L120" s="60">
        <v>0.2</v>
      </c>
      <c r="M120" s="60">
        <v>0.2</v>
      </c>
      <c r="N120" s="60">
        <v>0.2</v>
      </c>
      <c r="O120" s="60">
        <v>0.2</v>
      </c>
      <c r="P120" s="60">
        <v>0.2</v>
      </c>
      <c r="Q120" s="60">
        <v>0.2</v>
      </c>
      <c r="R120" s="60">
        <v>0.2</v>
      </c>
      <c r="S120" s="60">
        <v>0.2</v>
      </c>
      <c r="T120" s="60">
        <v>0.2</v>
      </c>
      <c r="U120" s="60">
        <v>0.2</v>
      </c>
      <c r="V120" s="60">
        <v>0.2</v>
      </c>
      <c r="W120" s="60">
        <v>0.2</v>
      </c>
      <c r="X120" s="60">
        <v>0.2</v>
      </c>
      <c r="Y120" s="60">
        <v>0.2</v>
      </c>
      <c r="Z120" s="60">
        <v>0.2</v>
      </c>
      <c r="AA120" s="60">
        <v>0.2</v>
      </c>
      <c r="AB120" s="60">
        <v>0.2</v>
      </c>
      <c r="AC120" s="60">
        <v>0.2</v>
      </c>
      <c r="AD120" s="60">
        <v>0.2</v>
      </c>
      <c r="AE120" s="60">
        <v>0.2</v>
      </c>
      <c r="AF120" s="60">
        <v>0.2</v>
      </c>
      <c r="AG120" s="60">
        <v>0.2</v>
      </c>
      <c r="AH120" s="60">
        <v>0.2</v>
      </c>
      <c r="AI120" s="60">
        <v>0.2</v>
      </c>
      <c r="AJ120" s="60">
        <v>0.2</v>
      </c>
      <c r="AK120" s="60">
        <v>0.2</v>
      </c>
      <c r="AL120" s="60">
        <v>0.2</v>
      </c>
      <c r="AM120" s="60">
        <v>0.2</v>
      </c>
      <c r="AN120" s="60">
        <v>0.2</v>
      </c>
      <c r="AO120" s="60">
        <v>0.2</v>
      </c>
      <c r="AP120" s="60">
        <v>0.2</v>
      </c>
      <c r="AQ120" s="60">
        <v>0.2</v>
      </c>
      <c r="AR120" s="91">
        <v>0.2</v>
      </c>
      <c r="AS120" s="60">
        <v>0.2</v>
      </c>
      <c r="AT120" s="60">
        <v>0.2</v>
      </c>
    </row>
    <row r="121" spans="1:90">
      <c r="A121" s="138"/>
      <c r="B121" s="58" t="s">
        <v>218</v>
      </c>
      <c r="C121" s="59" t="s">
        <v>219</v>
      </c>
      <c r="D121" s="111" t="s">
        <v>57</v>
      </c>
      <c r="E121" s="60">
        <v>0.18</v>
      </c>
      <c r="F121" s="60">
        <v>0.18</v>
      </c>
      <c r="G121" s="60">
        <v>0.18</v>
      </c>
      <c r="H121" s="60">
        <v>0.18</v>
      </c>
      <c r="I121" s="60">
        <v>0.18</v>
      </c>
      <c r="J121" s="60">
        <v>0.18</v>
      </c>
      <c r="K121" s="60">
        <v>0.18</v>
      </c>
      <c r="L121" s="60">
        <v>0.18</v>
      </c>
      <c r="M121" s="60">
        <v>0.18</v>
      </c>
      <c r="N121" s="60">
        <v>0.18</v>
      </c>
      <c r="O121" s="60">
        <v>0.18</v>
      </c>
      <c r="P121" s="60">
        <v>0.18</v>
      </c>
      <c r="Q121" s="60">
        <v>0.18</v>
      </c>
      <c r="R121" s="60">
        <v>0.18</v>
      </c>
      <c r="S121" s="60">
        <v>0.16</v>
      </c>
      <c r="T121" s="60">
        <v>0.16</v>
      </c>
      <c r="U121" s="60">
        <v>0.16</v>
      </c>
      <c r="V121" s="60">
        <v>0.16</v>
      </c>
      <c r="W121" s="60">
        <v>0.16</v>
      </c>
      <c r="X121" s="60">
        <v>0.16</v>
      </c>
      <c r="Y121" s="60">
        <v>0.16</v>
      </c>
      <c r="Z121" s="60">
        <v>0.16</v>
      </c>
      <c r="AA121" s="60">
        <v>0.18</v>
      </c>
      <c r="AB121" s="60">
        <v>0.18</v>
      </c>
      <c r="AC121" s="60">
        <v>0.18</v>
      </c>
      <c r="AD121" s="60">
        <v>0.18</v>
      </c>
      <c r="AE121" s="60">
        <v>0.18</v>
      </c>
      <c r="AF121" s="60">
        <v>0.16</v>
      </c>
      <c r="AG121" s="60">
        <v>0.18</v>
      </c>
      <c r="AH121" s="60">
        <v>0.18</v>
      </c>
      <c r="AI121" s="60">
        <v>0.18</v>
      </c>
      <c r="AJ121" s="60">
        <v>0.18</v>
      </c>
      <c r="AK121" s="60">
        <v>0.16</v>
      </c>
      <c r="AL121" s="60">
        <v>0.16</v>
      </c>
      <c r="AM121" s="60">
        <v>0.16</v>
      </c>
      <c r="AN121" s="60">
        <v>0.16</v>
      </c>
      <c r="AO121" s="60">
        <v>0.16</v>
      </c>
      <c r="AP121" s="60">
        <v>0.16</v>
      </c>
      <c r="AQ121" s="60">
        <v>0.16</v>
      </c>
      <c r="AR121" s="91">
        <v>0.16</v>
      </c>
      <c r="AS121" s="60">
        <v>0.16</v>
      </c>
      <c r="AT121" s="60">
        <v>0.16</v>
      </c>
    </row>
    <row r="122" spans="1:90">
      <c r="A122" s="138"/>
      <c r="B122" s="58" t="s">
        <v>220</v>
      </c>
      <c r="C122" s="59" t="s">
        <v>221</v>
      </c>
      <c r="D122" s="111" t="s">
        <v>57</v>
      </c>
      <c r="E122" s="60">
        <v>0.25</v>
      </c>
      <c r="F122" s="60">
        <v>0.25</v>
      </c>
      <c r="G122" s="60">
        <v>0.25</v>
      </c>
      <c r="H122" s="60">
        <v>0.25</v>
      </c>
      <c r="I122" s="60">
        <v>0.25</v>
      </c>
      <c r="J122" s="60">
        <v>0.25</v>
      </c>
      <c r="K122" s="60">
        <v>0.25</v>
      </c>
      <c r="L122" s="60">
        <v>0.25</v>
      </c>
      <c r="M122" s="60">
        <v>0.25</v>
      </c>
      <c r="N122" s="60">
        <v>0.25</v>
      </c>
      <c r="O122" s="60">
        <v>0.25</v>
      </c>
      <c r="P122" s="60">
        <v>0.25</v>
      </c>
      <c r="Q122" s="60">
        <v>0.25</v>
      </c>
      <c r="R122" s="60">
        <v>0.25</v>
      </c>
      <c r="S122" s="60">
        <v>0.34</v>
      </c>
      <c r="T122" s="60">
        <v>0.34</v>
      </c>
      <c r="U122" s="60">
        <v>0.34</v>
      </c>
      <c r="V122" s="60">
        <v>0.34</v>
      </c>
      <c r="W122" s="60">
        <v>0.34</v>
      </c>
      <c r="X122" s="60">
        <v>0.34</v>
      </c>
      <c r="Y122" s="60">
        <v>0.34</v>
      </c>
      <c r="Z122" s="60">
        <v>0.34</v>
      </c>
      <c r="AA122" s="60">
        <v>0.25</v>
      </c>
      <c r="AB122" s="60">
        <v>0.25</v>
      </c>
      <c r="AC122" s="60">
        <v>0.25</v>
      </c>
      <c r="AD122" s="60">
        <v>0.25</v>
      </c>
      <c r="AE122" s="60">
        <v>0.25</v>
      </c>
      <c r="AF122" s="60">
        <v>0.34</v>
      </c>
      <c r="AG122" s="60">
        <v>0.25</v>
      </c>
      <c r="AH122" s="60">
        <v>0.25</v>
      </c>
      <c r="AI122" s="60">
        <v>0.25</v>
      </c>
      <c r="AJ122" s="60">
        <v>0.25</v>
      </c>
      <c r="AK122" s="60">
        <v>0.34</v>
      </c>
      <c r="AL122" s="60">
        <v>0.34</v>
      </c>
      <c r="AM122" s="60">
        <v>0.34</v>
      </c>
      <c r="AN122" s="60">
        <v>0.34</v>
      </c>
      <c r="AO122" s="60">
        <v>0.34</v>
      </c>
      <c r="AP122" s="60">
        <v>0.34</v>
      </c>
      <c r="AQ122" s="60">
        <v>0.34</v>
      </c>
      <c r="AR122" s="91">
        <v>0.34</v>
      </c>
      <c r="AS122" s="60">
        <v>0.34</v>
      </c>
      <c r="AT122" s="60">
        <v>0.34</v>
      </c>
    </row>
    <row r="123" spans="1:90">
      <c r="A123" s="138"/>
      <c r="B123" s="58" t="s">
        <v>222</v>
      </c>
      <c r="C123" s="59" t="s">
        <v>223</v>
      </c>
      <c r="D123" s="111" t="s">
        <v>57</v>
      </c>
      <c r="E123" s="60">
        <v>0.15</v>
      </c>
      <c r="F123" s="60">
        <v>0.15</v>
      </c>
      <c r="G123" s="60">
        <v>0.15</v>
      </c>
      <c r="H123" s="60">
        <v>0.15</v>
      </c>
      <c r="I123" s="60">
        <v>0.15</v>
      </c>
      <c r="J123" s="60">
        <v>0.15</v>
      </c>
      <c r="K123" s="60">
        <v>0.15</v>
      </c>
      <c r="L123" s="60">
        <v>0.15</v>
      </c>
      <c r="M123" s="60">
        <v>0.15</v>
      </c>
      <c r="N123" s="60">
        <v>0.15</v>
      </c>
      <c r="O123" s="60">
        <v>0.15</v>
      </c>
      <c r="P123" s="60">
        <v>0.15</v>
      </c>
      <c r="Q123" s="60">
        <v>0.15</v>
      </c>
      <c r="R123" s="60">
        <v>0.15</v>
      </c>
      <c r="S123" s="60">
        <v>0.08</v>
      </c>
      <c r="T123" s="60">
        <v>0.08</v>
      </c>
      <c r="U123" s="60">
        <v>0.08</v>
      </c>
      <c r="V123" s="60">
        <v>0.08</v>
      </c>
      <c r="W123" s="60">
        <v>0.08</v>
      </c>
      <c r="X123" s="60">
        <v>0.08</v>
      </c>
      <c r="Y123" s="60">
        <v>0.08</v>
      </c>
      <c r="Z123" s="60">
        <v>0.08</v>
      </c>
      <c r="AA123" s="60">
        <v>0.15</v>
      </c>
      <c r="AB123" s="60">
        <v>0.15</v>
      </c>
      <c r="AC123" s="60">
        <v>0.15</v>
      </c>
      <c r="AD123" s="60">
        <v>0.15</v>
      </c>
      <c r="AE123" s="60">
        <v>0.15</v>
      </c>
      <c r="AF123" s="60">
        <v>0.08</v>
      </c>
      <c r="AG123" s="60">
        <v>0.15</v>
      </c>
      <c r="AH123" s="60">
        <v>0.15</v>
      </c>
      <c r="AI123" s="60">
        <v>0.15</v>
      </c>
      <c r="AJ123" s="60">
        <v>0.15</v>
      </c>
      <c r="AK123" s="60">
        <v>0.08</v>
      </c>
      <c r="AL123" s="60">
        <v>0.08</v>
      </c>
      <c r="AM123" s="60">
        <v>0.08</v>
      </c>
      <c r="AN123" s="60">
        <v>0.08</v>
      </c>
      <c r="AO123" s="60">
        <v>0.08</v>
      </c>
      <c r="AP123" s="60">
        <v>0.08</v>
      </c>
      <c r="AQ123" s="60">
        <v>0.08</v>
      </c>
      <c r="AR123" s="91">
        <v>0.08</v>
      </c>
      <c r="AS123" s="60">
        <v>0.08</v>
      </c>
      <c r="AT123" s="60">
        <v>0.08</v>
      </c>
    </row>
    <row r="124" spans="1:90">
      <c r="A124" s="80" t="s">
        <v>104</v>
      </c>
      <c r="B124" s="62"/>
      <c r="C124" s="62"/>
      <c r="D124" s="111"/>
      <c r="E124" s="63">
        <f t="shared" ref="E124:AS124" si="21">SUM(E119:E123)</f>
        <v>1</v>
      </c>
      <c r="F124" s="63">
        <f t="shared" si="21"/>
        <v>1</v>
      </c>
      <c r="G124" s="63">
        <f t="shared" si="21"/>
        <v>1</v>
      </c>
      <c r="H124" s="63">
        <f t="shared" si="21"/>
        <v>1</v>
      </c>
      <c r="I124" s="63">
        <f t="shared" si="21"/>
        <v>1</v>
      </c>
      <c r="J124" s="63">
        <f t="shared" si="21"/>
        <v>1</v>
      </c>
      <c r="K124" s="63">
        <f t="shared" si="21"/>
        <v>1</v>
      </c>
      <c r="L124" s="63">
        <f t="shared" si="21"/>
        <v>1</v>
      </c>
      <c r="M124" s="63">
        <f t="shared" si="21"/>
        <v>1</v>
      </c>
      <c r="N124" s="63">
        <f t="shared" si="21"/>
        <v>1</v>
      </c>
      <c r="O124" s="63">
        <f t="shared" si="21"/>
        <v>1</v>
      </c>
      <c r="P124" s="63">
        <f t="shared" si="21"/>
        <v>1</v>
      </c>
      <c r="Q124" s="63">
        <f t="shared" si="21"/>
        <v>1</v>
      </c>
      <c r="R124" s="63">
        <f t="shared" si="21"/>
        <v>1</v>
      </c>
      <c r="S124" s="63">
        <f t="shared" si="21"/>
        <v>1.0000000000000002</v>
      </c>
      <c r="T124" s="63">
        <f t="shared" si="21"/>
        <v>1.0000000000000002</v>
      </c>
      <c r="U124" s="63">
        <f t="shared" si="21"/>
        <v>1.0000000000000002</v>
      </c>
      <c r="V124" s="63">
        <f t="shared" si="21"/>
        <v>1.0000000000000002</v>
      </c>
      <c r="W124" s="63">
        <f t="shared" si="21"/>
        <v>1.0000000000000002</v>
      </c>
      <c r="X124" s="63">
        <f t="shared" si="21"/>
        <v>1.0000000000000002</v>
      </c>
      <c r="Y124" s="63">
        <f t="shared" si="21"/>
        <v>1.0000000000000002</v>
      </c>
      <c r="Z124" s="63">
        <f t="shared" si="21"/>
        <v>1.0000000000000002</v>
      </c>
      <c r="AA124" s="63">
        <f t="shared" si="21"/>
        <v>1</v>
      </c>
      <c r="AB124" s="63">
        <f t="shared" si="21"/>
        <v>1</v>
      </c>
      <c r="AC124" s="63">
        <f t="shared" si="21"/>
        <v>1</v>
      </c>
      <c r="AD124" s="63">
        <f t="shared" si="21"/>
        <v>1</v>
      </c>
      <c r="AE124" s="63">
        <f t="shared" si="21"/>
        <v>1</v>
      </c>
      <c r="AF124" s="63">
        <f t="shared" si="21"/>
        <v>1.0000000000000002</v>
      </c>
      <c r="AG124" s="63">
        <f t="shared" si="21"/>
        <v>1</v>
      </c>
      <c r="AH124" s="63">
        <f t="shared" si="21"/>
        <v>1</v>
      </c>
      <c r="AI124" s="63">
        <f t="shared" si="21"/>
        <v>1</v>
      </c>
      <c r="AJ124" s="63">
        <f t="shared" si="21"/>
        <v>1</v>
      </c>
      <c r="AK124" s="63">
        <f t="shared" si="21"/>
        <v>1.0000000000000002</v>
      </c>
      <c r="AL124" s="63">
        <f t="shared" si="21"/>
        <v>1.0000000000000002</v>
      </c>
      <c r="AM124" s="63">
        <f t="shared" si="21"/>
        <v>1.0000000000000002</v>
      </c>
      <c r="AN124" s="63">
        <f t="shared" si="21"/>
        <v>1.0000000000000002</v>
      </c>
      <c r="AO124" s="63">
        <f t="shared" si="21"/>
        <v>1.0000000000000002</v>
      </c>
      <c r="AP124" s="63">
        <f t="shared" si="21"/>
        <v>1.0000000000000002</v>
      </c>
      <c r="AQ124" s="63">
        <f t="shared" si="21"/>
        <v>1.0000000000000002</v>
      </c>
      <c r="AR124" s="92">
        <f t="shared" si="21"/>
        <v>1.0000000000000002</v>
      </c>
      <c r="AS124" s="63">
        <f t="shared" si="21"/>
        <v>1.0000000000000002</v>
      </c>
      <c r="AT124" s="63">
        <f t="shared" ref="AT124" si="22">SUM(AT119:AT123)</f>
        <v>1.0000000000000002</v>
      </c>
    </row>
    <row r="125" spans="1:90">
      <c r="A125" s="138" t="s">
        <v>76</v>
      </c>
      <c r="B125" s="58" t="s">
        <v>224</v>
      </c>
      <c r="C125" s="64" t="s">
        <v>225</v>
      </c>
      <c r="D125" s="111" t="s">
        <v>57</v>
      </c>
      <c r="E125" s="60">
        <v>0.27</v>
      </c>
      <c r="F125" s="60">
        <v>0.27</v>
      </c>
      <c r="G125" s="60">
        <v>0.27</v>
      </c>
      <c r="H125" s="60">
        <v>0.27</v>
      </c>
      <c r="I125" s="60">
        <v>0.27</v>
      </c>
      <c r="J125" s="60">
        <v>0.27</v>
      </c>
      <c r="K125" s="60">
        <v>0.27</v>
      </c>
      <c r="L125" s="60">
        <v>0.27</v>
      </c>
      <c r="M125" s="60">
        <v>0.27</v>
      </c>
      <c r="N125" s="60">
        <v>0.27</v>
      </c>
      <c r="O125" s="60">
        <v>0.27</v>
      </c>
      <c r="P125" s="60">
        <v>0.27</v>
      </c>
      <c r="Q125" s="60">
        <v>0.27</v>
      </c>
      <c r="R125" s="60">
        <v>0.27</v>
      </c>
      <c r="S125" s="60">
        <v>0.28000000000000003</v>
      </c>
      <c r="T125" s="60">
        <v>0.27</v>
      </c>
      <c r="U125" s="60">
        <v>0.27</v>
      </c>
      <c r="V125" s="60">
        <v>0.27</v>
      </c>
      <c r="W125" s="60">
        <v>0.27</v>
      </c>
      <c r="X125" s="60">
        <v>0.27</v>
      </c>
      <c r="Y125" s="60">
        <v>0.27</v>
      </c>
      <c r="Z125" s="60">
        <v>0.27</v>
      </c>
      <c r="AA125" s="60">
        <v>0.27</v>
      </c>
      <c r="AB125" s="60">
        <v>0.27</v>
      </c>
      <c r="AC125" s="60">
        <v>0.27</v>
      </c>
      <c r="AD125" s="60">
        <v>0.27</v>
      </c>
      <c r="AE125" s="60">
        <v>0.27</v>
      </c>
      <c r="AF125" s="60">
        <v>0.27</v>
      </c>
      <c r="AG125" s="60">
        <v>0.27</v>
      </c>
      <c r="AH125" s="60">
        <v>0.27</v>
      </c>
      <c r="AI125" s="60">
        <v>0.27</v>
      </c>
      <c r="AJ125" s="60">
        <v>0.27</v>
      </c>
      <c r="AK125" s="60">
        <v>0.27</v>
      </c>
      <c r="AL125" s="60">
        <v>0.27</v>
      </c>
      <c r="AM125" s="60">
        <v>0.27</v>
      </c>
      <c r="AN125" s="60">
        <v>0.27</v>
      </c>
      <c r="AO125" s="60">
        <v>0.27</v>
      </c>
      <c r="AP125" s="60">
        <v>0.27</v>
      </c>
      <c r="AQ125" s="60">
        <v>0.27</v>
      </c>
      <c r="AR125" s="91">
        <v>0.27</v>
      </c>
      <c r="AS125" s="60">
        <v>0.27</v>
      </c>
      <c r="AT125" s="60">
        <v>0.27</v>
      </c>
    </row>
    <row r="126" spans="1:90">
      <c r="A126" s="138"/>
      <c r="B126" s="58" t="s">
        <v>226</v>
      </c>
      <c r="C126" s="59" t="s">
        <v>227</v>
      </c>
      <c r="D126" s="111" t="s">
        <v>57</v>
      </c>
      <c r="E126" s="60">
        <v>0.22</v>
      </c>
      <c r="F126" s="60">
        <v>0.22</v>
      </c>
      <c r="G126" s="60">
        <v>0.22</v>
      </c>
      <c r="H126" s="60">
        <v>0.22</v>
      </c>
      <c r="I126" s="60">
        <v>0.22</v>
      </c>
      <c r="J126" s="60">
        <v>0.22</v>
      </c>
      <c r="K126" s="60">
        <v>0.22</v>
      </c>
      <c r="L126" s="60">
        <v>0.22</v>
      </c>
      <c r="M126" s="60">
        <v>0.22</v>
      </c>
      <c r="N126" s="60">
        <v>0.22</v>
      </c>
      <c r="O126" s="60">
        <v>0.22</v>
      </c>
      <c r="P126" s="60">
        <v>0.22</v>
      </c>
      <c r="Q126" s="60">
        <v>0.22</v>
      </c>
      <c r="R126" s="60">
        <v>0.22</v>
      </c>
      <c r="S126" s="60">
        <v>0.21</v>
      </c>
      <c r="T126" s="60">
        <v>0.2</v>
      </c>
      <c r="U126" s="60">
        <v>0.2</v>
      </c>
      <c r="V126" s="60">
        <v>0.2</v>
      </c>
      <c r="W126" s="60">
        <v>0.2</v>
      </c>
      <c r="X126" s="60">
        <v>0.2</v>
      </c>
      <c r="Y126" s="60">
        <v>0.2</v>
      </c>
      <c r="Z126" s="60">
        <v>0.2</v>
      </c>
      <c r="AA126" s="60">
        <v>0.22</v>
      </c>
      <c r="AB126" s="60">
        <v>0.22</v>
      </c>
      <c r="AC126" s="60">
        <v>0.22</v>
      </c>
      <c r="AD126" s="60">
        <v>0.22</v>
      </c>
      <c r="AE126" s="60">
        <v>0.22</v>
      </c>
      <c r="AF126" s="60">
        <v>0.2</v>
      </c>
      <c r="AG126" s="60">
        <v>0.22</v>
      </c>
      <c r="AH126" s="60">
        <v>0.22</v>
      </c>
      <c r="AI126" s="60">
        <v>0.22</v>
      </c>
      <c r="AJ126" s="60">
        <v>0.22</v>
      </c>
      <c r="AK126" s="60">
        <v>0.2</v>
      </c>
      <c r="AL126" s="60">
        <v>0.2</v>
      </c>
      <c r="AM126" s="60">
        <v>0.2</v>
      </c>
      <c r="AN126" s="60">
        <v>0.2</v>
      </c>
      <c r="AO126" s="60">
        <v>0.2</v>
      </c>
      <c r="AP126" s="60">
        <v>0.2</v>
      </c>
      <c r="AQ126" s="60">
        <v>0.2</v>
      </c>
      <c r="AR126" s="91">
        <v>0.2</v>
      </c>
      <c r="AS126" s="60">
        <v>0.2</v>
      </c>
      <c r="AT126" s="60">
        <v>0.2</v>
      </c>
    </row>
    <row r="127" spans="1:90">
      <c r="A127" s="138"/>
      <c r="B127" s="58" t="s">
        <v>228</v>
      </c>
      <c r="C127" s="59" t="s">
        <v>229</v>
      </c>
      <c r="D127" s="111" t="s">
        <v>57</v>
      </c>
      <c r="E127" s="60">
        <v>0.23</v>
      </c>
      <c r="F127" s="60">
        <v>0.23</v>
      </c>
      <c r="G127" s="60">
        <v>0.23</v>
      </c>
      <c r="H127" s="60">
        <v>0.23</v>
      </c>
      <c r="I127" s="60">
        <v>0.23</v>
      </c>
      <c r="J127" s="60">
        <v>0.23</v>
      </c>
      <c r="K127" s="60">
        <v>0.23</v>
      </c>
      <c r="L127" s="60">
        <v>0.23</v>
      </c>
      <c r="M127" s="60">
        <v>0.23</v>
      </c>
      <c r="N127" s="60">
        <v>0.23</v>
      </c>
      <c r="O127" s="60">
        <v>0.23</v>
      </c>
      <c r="P127" s="60">
        <v>0.23</v>
      </c>
      <c r="Q127" s="60">
        <v>0.23</v>
      </c>
      <c r="R127" s="60">
        <v>0.23</v>
      </c>
      <c r="S127" s="60">
        <v>0.24</v>
      </c>
      <c r="T127" s="60">
        <v>0.25</v>
      </c>
      <c r="U127" s="60">
        <v>0.25</v>
      </c>
      <c r="V127" s="60">
        <v>0.25</v>
      </c>
      <c r="W127" s="60">
        <v>0.25</v>
      </c>
      <c r="X127" s="60">
        <v>0.25</v>
      </c>
      <c r="Y127" s="60">
        <v>0.25</v>
      </c>
      <c r="Z127" s="60">
        <v>0.25</v>
      </c>
      <c r="AA127" s="60">
        <v>0.23</v>
      </c>
      <c r="AB127" s="60">
        <v>0.23</v>
      </c>
      <c r="AC127" s="60">
        <v>0.23</v>
      </c>
      <c r="AD127" s="60">
        <v>0.23</v>
      </c>
      <c r="AE127" s="60">
        <v>0.23</v>
      </c>
      <c r="AF127" s="60">
        <v>0.25</v>
      </c>
      <c r="AG127" s="60">
        <v>0.23</v>
      </c>
      <c r="AH127" s="60">
        <v>0.23</v>
      </c>
      <c r="AI127" s="60">
        <v>0.23</v>
      </c>
      <c r="AJ127" s="60">
        <v>0.23</v>
      </c>
      <c r="AK127" s="60">
        <v>0.25</v>
      </c>
      <c r="AL127" s="60">
        <v>0.25</v>
      </c>
      <c r="AM127" s="60">
        <v>0.25</v>
      </c>
      <c r="AN127" s="60">
        <v>0.25</v>
      </c>
      <c r="AO127" s="60">
        <v>0.25</v>
      </c>
      <c r="AP127" s="60">
        <v>0.25</v>
      </c>
      <c r="AQ127" s="60">
        <v>0.25</v>
      </c>
      <c r="AR127" s="91">
        <v>0.25</v>
      </c>
      <c r="AS127" s="60">
        <v>0.25</v>
      </c>
      <c r="AT127" s="60">
        <v>0.25</v>
      </c>
    </row>
    <row r="128" spans="1:90">
      <c r="A128" s="138"/>
      <c r="B128" s="58" t="s">
        <v>230</v>
      </c>
      <c r="C128" s="65" t="s">
        <v>231</v>
      </c>
      <c r="D128" s="111" t="s">
        <v>57</v>
      </c>
      <c r="E128" s="60">
        <v>0.28000000000000003</v>
      </c>
      <c r="F128" s="60">
        <v>0.28000000000000003</v>
      </c>
      <c r="G128" s="60">
        <v>0.28000000000000003</v>
      </c>
      <c r="H128" s="60">
        <v>0.28000000000000003</v>
      </c>
      <c r="I128" s="60">
        <v>0.28000000000000003</v>
      </c>
      <c r="J128" s="60">
        <v>0.28000000000000003</v>
      </c>
      <c r="K128" s="60">
        <v>0.28000000000000003</v>
      </c>
      <c r="L128" s="60">
        <v>0.28000000000000003</v>
      </c>
      <c r="M128" s="60">
        <v>0.28000000000000003</v>
      </c>
      <c r="N128" s="60">
        <v>0.28000000000000003</v>
      </c>
      <c r="O128" s="60">
        <v>0.28000000000000003</v>
      </c>
      <c r="P128" s="60">
        <v>0.28000000000000003</v>
      </c>
      <c r="Q128" s="60">
        <v>0.28000000000000003</v>
      </c>
      <c r="R128" s="60">
        <v>0.28000000000000003</v>
      </c>
      <c r="S128" s="60">
        <v>0.27</v>
      </c>
      <c r="T128" s="60">
        <v>0.28000000000000003</v>
      </c>
      <c r="U128" s="60">
        <v>0.28000000000000003</v>
      </c>
      <c r="V128" s="60">
        <v>0.28000000000000003</v>
      </c>
      <c r="W128" s="60">
        <v>0.28000000000000003</v>
      </c>
      <c r="X128" s="60">
        <v>0.28000000000000003</v>
      </c>
      <c r="Y128" s="60">
        <v>0.28000000000000003</v>
      </c>
      <c r="Z128" s="60">
        <v>0.28000000000000003</v>
      </c>
      <c r="AA128" s="60">
        <v>0.28000000000000003</v>
      </c>
      <c r="AB128" s="60">
        <v>0.28000000000000003</v>
      </c>
      <c r="AC128" s="60">
        <v>0.28000000000000003</v>
      </c>
      <c r="AD128" s="60">
        <v>0.28000000000000003</v>
      </c>
      <c r="AE128" s="60">
        <v>0.28000000000000003</v>
      </c>
      <c r="AF128" s="60">
        <v>0.28000000000000003</v>
      </c>
      <c r="AG128" s="60">
        <v>0.28000000000000003</v>
      </c>
      <c r="AH128" s="60">
        <v>0.28000000000000003</v>
      </c>
      <c r="AI128" s="60">
        <v>0.28000000000000003</v>
      </c>
      <c r="AJ128" s="60">
        <v>0.28000000000000003</v>
      </c>
      <c r="AK128" s="60">
        <v>0.28000000000000003</v>
      </c>
      <c r="AL128" s="60">
        <v>0.28000000000000003</v>
      </c>
      <c r="AM128" s="60">
        <v>0.28000000000000003</v>
      </c>
      <c r="AN128" s="60">
        <v>0.28000000000000003</v>
      </c>
      <c r="AO128" s="60">
        <v>0.28000000000000003</v>
      </c>
      <c r="AP128" s="60">
        <v>0.28000000000000003</v>
      </c>
      <c r="AQ128" s="60">
        <v>0.28000000000000003</v>
      </c>
      <c r="AR128" s="91">
        <v>0.28000000000000003</v>
      </c>
      <c r="AS128" s="60">
        <v>0.28000000000000003</v>
      </c>
      <c r="AT128" s="60">
        <v>0.28000000000000003</v>
      </c>
    </row>
    <row r="129" spans="1:46">
      <c r="A129" s="80" t="s">
        <v>104</v>
      </c>
      <c r="B129" s="62"/>
      <c r="C129" s="66"/>
      <c r="D129" s="111"/>
      <c r="E129" s="63">
        <f t="shared" ref="E129:AS129" si="23">SUM(E125:E128)</f>
        <v>1</v>
      </c>
      <c r="F129" s="63">
        <f t="shared" si="23"/>
        <v>1</v>
      </c>
      <c r="G129" s="63">
        <f t="shared" si="23"/>
        <v>1</v>
      </c>
      <c r="H129" s="63">
        <f t="shared" si="23"/>
        <v>1</v>
      </c>
      <c r="I129" s="63">
        <f t="shared" si="23"/>
        <v>1</v>
      </c>
      <c r="J129" s="63">
        <f t="shared" si="23"/>
        <v>1</v>
      </c>
      <c r="K129" s="63">
        <f t="shared" si="23"/>
        <v>1</v>
      </c>
      <c r="L129" s="63">
        <f t="shared" si="23"/>
        <v>1</v>
      </c>
      <c r="M129" s="63">
        <f t="shared" si="23"/>
        <v>1</v>
      </c>
      <c r="N129" s="63">
        <f t="shared" si="23"/>
        <v>1</v>
      </c>
      <c r="O129" s="63">
        <f t="shared" si="23"/>
        <v>1</v>
      </c>
      <c r="P129" s="63">
        <f t="shared" si="23"/>
        <v>1</v>
      </c>
      <c r="Q129" s="63">
        <f t="shared" si="23"/>
        <v>1</v>
      </c>
      <c r="R129" s="63">
        <f t="shared" si="23"/>
        <v>1</v>
      </c>
      <c r="S129" s="63">
        <f t="shared" si="23"/>
        <v>1</v>
      </c>
      <c r="T129" s="63">
        <f t="shared" si="23"/>
        <v>1</v>
      </c>
      <c r="U129" s="63">
        <f t="shared" si="23"/>
        <v>1</v>
      </c>
      <c r="V129" s="63">
        <f t="shared" si="23"/>
        <v>1</v>
      </c>
      <c r="W129" s="63">
        <f t="shared" si="23"/>
        <v>1</v>
      </c>
      <c r="X129" s="63">
        <f t="shared" si="23"/>
        <v>1</v>
      </c>
      <c r="Y129" s="63">
        <f t="shared" si="23"/>
        <v>1</v>
      </c>
      <c r="Z129" s="63">
        <f t="shared" si="23"/>
        <v>1</v>
      </c>
      <c r="AA129" s="63">
        <f t="shared" si="23"/>
        <v>1</v>
      </c>
      <c r="AB129" s="63">
        <f t="shared" si="23"/>
        <v>1</v>
      </c>
      <c r="AC129" s="63">
        <f t="shared" si="23"/>
        <v>1</v>
      </c>
      <c r="AD129" s="63">
        <f t="shared" si="23"/>
        <v>1</v>
      </c>
      <c r="AE129" s="63">
        <f t="shared" si="23"/>
        <v>1</v>
      </c>
      <c r="AF129" s="63">
        <f t="shared" si="23"/>
        <v>1</v>
      </c>
      <c r="AG129" s="63">
        <f t="shared" si="23"/>
        <v>1</v>
      </c>
      <c r="AH129" s="63">
        <f t="shared" si="23"/>
        <v>1</v>
      </c>
      <c r="AI129" s="63">
        <f t="shared" si="23"/>
        <v>1</v>
      </c>
      <c r="AJ129" s="63">
        <f t="shared" si="23"/>
        <v>1</v>
      </c>
      <c r="AK129" s="63">
        <f t="shared" si="23"/>
        <v>1</v>
      </c>
      <c r="AL129" s="63">
        <f t="shared" si="23"/>
        <v>1</v>
      </c>
      <c r="AM129" s="63">
        <f t="shared" si="23"/>
        <v>1</v>
      </c>
      <c r="AN129" s="63">
        <f t="shared" si="23"/>
        <v>1</v>
      </c>
      <c r="AO129" s="63">
        <f t="shared" si="23"/>
        <v>1</v>
      </c>
      <c r="AP129" s="63">
        <f t="shared" si="23"/>
        <v>1</v>
      </c>
      <c r="AQ129" s="63">
        <f t="shared" si="23"/>
        <v>1</v>
      </c>
      <c r="AR129" s="92">
        <f t="shared" si="23"/>
        <v>1</v>
      </c>
      <c r="AS129" s="63">
        <f t="shared" si="23"/>
        <v>1</v>
      </c>
      <c r="AT129" s="63">
        <f t="shared" ref="AT129" si="24">SUM(AT125:AT128)</f>
        <v>1</v>
      </c>
    </row>
    <row r="130" spans="1:46">
      <c r="A130" s="138" t="s">
        <v>252</v>
      </c>
      <c r="B130" s="58" t="s">
        <v>253</v>
      </c>
      <c r="C130" s="59" t="s">
        <v>254</v>
      </c>
      <c r="D130" s="111" t="s">
        <v>57</v>
      </c>
      <c r="E130" s="60">
        <v>0.35</v>
      </c>
      <c r="F130" s="60">
        <v>0.35</v>
      </c>
      <c r="G130" s="60">
        <v>0.35</v>
      </c>
      <c r="H130" s="60">
        <v>0.35</v>
      </c>
      <c r="I130" s="60">
        <v>0.35</v>
      </c>
      <c r="J130" s="60">
        <v>0.35</v>
      </c>
      <c r="K130" s="60">
        <v>0.35</v>
      </c>
      <c r="L130" s="60">
        <v>0.35</v>
      </c>
      <c r="M130" s="60">
        <v>0.35</v>
      </c>
      <c r="N130" s="60">
        <v>0.35</v>
      </c>
      <c r="O130" s="60">
        <v>0.35</v>
      </c>
      <c r="P130" s="60">
        <v>0.35</v>
      </c>
      <c r="Q130" s="60">
        <v>0.35</v>
      </c>
      <c r="R130" s="60">
        <v>0.35</v>
      </c>
      <c r="S130" s="60">
        <v>0.4</v>
      </c>
      <c r="T130" s="60">
        <v>0.42</v>
      </c>
      <c r="U130" s="60">
        <v>0.42</v>
      </c>
      <c r="V130" s="60">
        <v>0.42</v>
      </c>
      <c r="W130" s="60">
        <v>0.4</v>
      </c>
      <c r="X130" s="60">
        <v>0.4</v>
      </c>
      <c r="Y130" s="60">
        <v>0.37</v>
      </c>
      <c r="Z130" s="60">
        <v>0.4</v>
      </c>
      <c r="AA130" s="60">
        <v>0.3</v>
      </c>
      <c r="AB130" s="60">
        <v>0.35</v>
      </c>
      <c r="AC130" s="60">
        <v>0.3</v>
      </c>
      <c r="AD130" s="60">
        <v>0.25</v>
      </c>
      <c r="AE130" s="60">
        <v>0.3</v>
      </c>
      <c r="AF130" s="60">
        <v>0.4</v>
      </c>
      <c r="AG130" s="60">
        <v>0.4</v>
      </c>
      <c r="AH130" s="60">
        <v>0.35</v>
      </c>
      <c r="AI130" s="60">
        <v>0.35</v>
      </c>
      <c r="AJ130" s="60">
        <v>0.35</v>
      </c>
      <c r="AK130" s="60">
        <v>0.4</v>
      </c>
      <c r="AL130" s="60">
        <v>0.4</v>
      </c>
      <c r="AM130" s="60">
        <v>0.4</v>
      </c>
      <c r="AN130" s="60">
        <v>0.4</v>
      </c>
      <c r="AO130" s="60">
        <v>0.4</v>
      </c>
      <c r="AP130" s="60">
        <v>0.4</v>
      </c>
      <c r="AQ130" s="60">
        <v>0.4</v>
      </c>
      <c r="AR130" s="91">
        <v>0.4</v>
      </c>
      <c r="AS130" s="60">
        <v>0.4</v>
      </c>
      <c r="AT130" s="60">
        <v>0.4</v>
      </c>
    </row>
    <row r="131" spans="1:46">
      <c r="A131" s="138"/>
      <c r="B131" s="58" t="s">
        <v>255</v>
      </c>
      <c r="C131" s="59" t="s">
        <v>256</v>
      </c>
      <c r="D131" s="111" t="s">
        <v>57</v>
      </c>
      <c r="E131" s="60">
        <v>0.4</v>
      </c>
      <c r="F131" s="60">
        <v>0.45</v>
      </c>
      <c r="G131" s="60">
        <v>0.4</v>
      </c>
      <c r="H131" s="60">
        <v>0.45</v>
      </c>
      <c r="I131" s="60">
        <v>0.4</v>
      </c>
      <c r="J131" s="60">
        <v>0.45</v>
      </c>
      <c r="K131" s="60">
        <v>0.45</v>
      </c>
      <c r="L131" s="60">
        <v>0.45</v>
      </c>
      <c r="M131" s="60">
        <v>0.45</v>
      </c>
      <c r="N131" s="60">
        <v>0.45</v>
      </c>
      <c r="O131" s="60">
        <v>0.45</v>
      </c>
      <c r="P131" s="60">
        <v>0.4</v>
      </c>
      <c r="Q131" s="60">
        <v>0.4</v>
      </c>
      <c r="R131" s="60">
        <v>0.4</v>
      </c>
      <c r="S131" s="60">
        <v>0.57999999999999996</v>
      </c>
      <c r="T131" s="60">
        <v>0.56000000000000005</v>
      </c>
      <c r="U131" s="60">
        <v>0.56000000000000005</v>
      </c>
      <c r="V131" s="60">
        <v>0.56000000000000005</v>
      </c>
      <c r="W131" s="60">
        <v>0.57999999999999996</v>
      </c>
      <c r="X131" s="60">
        <v>0.59</v>
      </c>
      <c r="Y131" s="60">
        <v>0.6</v>
      </c>
      <c r="Z131" s="60">
        <v>0.59</v>
      </c>
      <c r="AA131" s="60">
        <v>0.5</v>
      </c>
      <c r="AB131" s="60">
        <v>0.5</v>
      </c>
      <c r="AC131" s="60">
        <v>0.4</v>
      </c>
      <c r="AD131" s="60">
        <v>0.4</v>
      </c>
      <c r="AE131" s="60">
        <v>0.5</v>
      </c>
      <c r="AF131" s="60">
        <v>0.59</v>
      </c>
      <c r="AG131" s="60">
        <v>0.5</v>
      </c>
      <c r="AH131" s="60">
        <v>0.55000000000000004</v>
      </c>
      <c r="AI131" s="60">
        <v>0.55000000000000004</v>
      </c>
      <c r="AJ131" s="60">
        <v>0.55000000000000004</v>
      </c>
      <c r="AK131" s="60">
        <v>0.55000000000000004</v>
      </c>
      <c r="AL131" s="60">
        <v>0.56999999999999995</v>
      </c>
      <c r="AM131" s="60">
        <v>0.55000000000000004</v>
      </c>
      <c r="AN131" s="60">
        <v>0.55000000000000004</v>
      </c>
      <c r="AO131" s="60">
        <v>0.55000000000000004</v>
      </c>
      <c r="AP131" s="60">
        <v>0.56999999999999995</v>
      </c>
      <c r="AQ131" s="60">
        <v>0.56999999999999995</v>
      </c>
      <c r="AR131" s="91">
        <v>0.56999999999999995</v>
      </c>
      <c r="AS131" s="60">
        <v>0.56999999999999995</v>
      </c>
      <c r="AT131" s="60">
        <v>0.56999999999999995</v>
      </c>
    </row>
    <row r="132" spans="1:46">
      <c r="A132" s="138"/>
      <c r="B132" s="58" t="s">
        <v>257</v>
      </c>
      <c r="C132" s="59" t="s">
        <v>258</v>
      </c>
      <c r="D132" s="111" t="s">
        <v>57</v>
      </c>
      <c r="E132" s="60">
        <v>0.25</v>
      </c>
      <c r="F132" s="60">
        <v>0.2</v>
      </c>
      <c r="G132" s="60">
        <v>0.25</v>
      </c>
      <c r="H132" s="60">
        <v>0.2</v>
      </c>
      <c r="I132" s="60">
        <v>0.25</v>
      </c>
      <c r="J132" s="60">
        <v>0.2</v>
      </c>
      <c r="K132" s="60">
        <v>0.2</v>
      </c>
      <c r="L132" s="60">
        <v>0.2</v>
      </c>
      <c r="M132" s="60">
        <v>0.2</v>
      </c>
      <c r="N132" s="60">
        <v>0.2</v>
      </c>
      <c r="O132" s="60">
        <v>0.2</v>
      </c>
      <c r="P132" s="60">
        <v>0.25</v>
      </c>
      <c r="Q132" s="60">
        <v>0.25</v>
      </c>
      <c r="R132" s="60">
        <v>0.25</v>
      </c>
      <c r="S132" s="60">
        <v>0.02</v>
      </c>
      <c r="T132" s="60">
        <v>0.02</v>
      </c>
      <c r="U132" s="60">
        <v>0.02</v>
      </c>
      <c r="V132" s="60">
        <v>0.02</v>
      </c>
      <c r="W132" s="60">
        <v>0.02</v>
      </c>
      <c r="X132" s="60">
        <v>0.01</v>
      </c>
      <c r="Y132" s="60">
        <v>0.03</v>
      </c>
      <c r="Z132" s="60">
        <v>0.01</v>
      </c>
      <c r="AA132" s="60">
        <v>0.2</v>
      </c>
      <c r="AB132" s="60">
        <v>0.15</v>
      </c>
      <c r="AC132" s="60">
        <v>0.3</v>
      </c>
      <c r="AD132" s="60">
        <v>0.35</v>
      </c>
      <c r="AE132" s="60">
        <v>0.2</v>
      </c>
      <c r="AF132" s="60">
        <v>0.01</v>
      </c>
      <c r="AG132" s="60">
        <v>0.1</v>
      </c>
      <c r="AH132" s="60">
        <v>0.1</v>
      </c>
      <c r="AI132" s="60">
        <v>0.1</v>
      </c>
      <c r="AJ132" s="60">
        <v>0.1</v>
      </c>
      <c r="AK132" s="60">
        <v>0.05</v>
      </c>
      <c r="AL132" s="60">
        <v>0.03</v>
      </c>
      <c r="AM132" s="60">
        <v>0.05</v>
      </c>
      <c r="AN132" s="60">
        <v>0.05</v>
      </c>
      <c r="AO132" s="60">
        <v>0.05</v>
      </c>
      <c r="AP132" s="60">
        <v>0.03</v>
      </c>
      <c r="AQ132" s="60">
        <v>0.03</v>
      </c>
      <c r="AR132" s="91">
        <v>0.03</v>
      </c>
      <c r="AS132" s="60">
        <v>0.03</v>
      </c>
      <c r="AT132" s="60">
        <v>0.03</v>
      </c>
    </row>
    <row r="133" spans="1:46">
      <c r="A133" s="80" t="s">
        <v>104</v>
      </c>
      <c r="B133" s="62"/>
      <c r="C133" s="62"/>
      <c r="D133" s="111"/>
      <c r="E133" s="63">
        <f t="shared" ref="E133:AS133" si="25">SUM(E130:E132)</f>
        <v>1</v>
      </c>
      <c r="F133" s="63">
        <f t="shared" si="25"/>
        <v>1</v>
      </c>
      <c r="G133" s="63">
        <f t="shared" si="25"/>
        <v>1</v>
      </c>
      <c r="H133" s="63">
        <f t="shared" si="25"/>
        <v>1</v>
      </c>
      <c r="I133" s="63">
        <f t="shared" si="25"/>
        <v>1</v>
      </c>
      <c r="J133" s="63">
        <f t="shared" si="25"/>
        <v>1</v>
      </c>
      <c r="K133" s="63">
        <f t="shared" si="25"/>
        <v>1</v>
      </c>
      <c r="L133" s="63">
        <f t="shared" si="25"/>
        <v>1</v>
      </c>
      <c r="M133" s="63">
        <f t="shared" si="25"/>
        <v>1</v>
      </c>
      <c r="N133" s="63">
        <f t="shared" si="25"/>
        <v>1</v>
      </c>
      <c r="O133" s="63">
        <f t="shared" si="25"/>
        <v>1</v>
      </c>
      <c r="P133" s="63">
        <f t="shared" si="25"/>
        <v>1</v>
      </c>
      <c r="Q133" s="63">
        <f t="shared" si="25"/>
        <v>1</v>
      </c>
      <c r="R133" s="63">
        <f t="shared" si="25"/>
        <v>1</v>
      </c>
      <c r="S133" s="63">
        <f t="shared" si="25"/>
        <v>1</v>
      </c>
      <c r="T133" s="63">
        <f t="shared" si="25"/>
        <v>1</v>
      </c>
      <c r="U133" s="63">
        <f t="shared" si="25"/>
        <v>1</v>
      </c>
      <c r="V133" s="63">
        <f t="shared" si="25"/>
        <v>1</v>
      </c>
      <c r="W133" s="63">
        <f t="shared" si="25"/>
        <v>1</v>
      </c>
      <c r="X133" s="63">
        <f t="shared" si="25"/>
        <v>1</v>
      </c>
      <c r="Y133" s="63">
        <f t="shared" si="25"/>
        <v>1</v>
      </c>
      <c r="Z133" s="63">
        <f t="shared" si="25"/>
        <v>1</v>
      </c>
      <c r="AA133" s="63">
        <f t="shared" si="25"/>
        <v>1</v>
      </c>
      <c r="AB133" s="63">
        <f t="shared" si="25"/>
        <v>1</v>
      </c>
      <c r="AC133" s="63">
        <f t="shared" si="25"/>
        <v>1</v>
      </c>
      <c r="AD133" s="63">
        <f t="shared" si="25"/>
        <v>1</v>
      </c>
      <c r="AE133" s="63">
        <f t="shared" si="25"/>
        <v>1</v>
      </c>
      <c r="AF133" s="63">
        <f t="shared" si="25"/>
        <v>1</v>
      </c>
      <c r="AG133" s="63">
        <f t="shared" si="25"/>
        <v>1</v>
      </c>
      <c r="AH133" s="63">
        <f t="shared" si="25"/>
        <v>1</v>
      </c>
      <c r="AI133" s="63">
        <f t="shared" si="25"/>
        <v>1</v>
      </c>
      <c r="AJ133" s="63">
        <f t="shared" si="25"/>
        <v>1</v>
      </c>
      <c r="AK133" s="63">
        <f t="shared" si="25"/>
        <v>1</v>
      </c>
      <c r="AL133" s="63">
        <f t="shared" si="25"/>
        <v>1</v>
      </c>
      <c r="AM133" s="63">
        <f t="shared" si="25"/>
        <v>1</v>
      </c>
      <c r="AN133" s="63">
        <f t="shared" si="25"/>
        <v>1</v>
      </c>
      <c r="AO133" s="63">
        <f t="shared" si="25"/>
        <v>1</v>
      </c>
      <c r="AP133" s="63">
        <f t="shared" si="25"/>
        <v>1</v>
      </c>
      <c r="AQ133" s="63">
        <f t="shared" si="25"/>
        <v>1</v>
      </c>
      <c r="AR133" s="92">
        <f t="shared" si="25"/>
        <v>1</v>
      </c>
      <c r="AS133" s="63">
        <f t="shared" si="25"/>
        <v>1</v>
      </c>
      <c r="AT133" s="63">
        <f t="shared" ref="AT133" si="26">SUM(AT130:AT132)</f>
        <v>1</v>
      </c>
    </row>
    <row r="134" spans="1:46">
      <c r="A134" s="138" t="s">
        <v>78</v>
      </c>
      <c r="B134" s="58" t="s">
        <v>274</v>
      </c>
      <c r="C134" s="59" t="s">
        <v>275</v>
      </c>
      <c r="D134" s="111" t="s">
        <v>57</v>
      </c>
      <c r="E134" s="60">
        <v>0.5</v>
      </c>
      <c r="F134" s="60">
        <v>0.5</v>
      </c>
      <c r="G134" s="60">
        <v>0.5</v>
      </c>
      <c r="H134" s="60">
        <v>0.5</v>
      </c>
      <c r="I134" s="60">
        <v>0.5</v>
      </c>
      <c r="J134" s="60">
        <v>0.5</v>
      </c>
      <c r="K134" s="60">
        <v>0.5</v>
      </c>
      <c r="L134" s="60">
        <v>0.5</v>
      </c>
      <c r="M134" s="60">
        <v>0.5</v>
      </c>
      <c r="N134" s="60">
        <v>0.5</v>
      </c>
      <c r="O134" s="60">
        <v>0.55000000000000004</v>
      </c>
      <c r="P134" s="60">
        <v>0.55000000000000004</v>
      </c>
      <c r="Q134" s="60">
        <v>0.55000000000000004</v>
      </c>
      <c r="R134" s="60">
        <v>0.55000000000000004</v>
      </c>
      <c r="S134" s="60">
        <v>0.2</v>
      </c>
      <c r="T134" s="60">
        <v>0.2</v>
      </c>
      <c r="U134" s="60">
        <v>0.2</v>
      </c>
      <c r="V134" s="60">
        <v>0.14000000000000001</v>
      </c>
      <c r="W134" s="60">
        <v>0.2</v>
      </c>
      <c r="X134" s="60">
        <v>0.14000000000000001</v>
      </c>
      <c r="Y134" s="60">
        <v>0.2</v>
      </c>
      <c r="Z134" s="60">
        <v>0.2</v>
      </c>
      <c r="AA134" s="60">
        <v>0.55000000000000004</v>
      </c>
      <c r="AB134" s="60">
        <v>0.55000000000000004</v>
      </c>
      <c r="AC134" s="60">
        <v>0.55000000000000004</v>
      </c>
      <c r="AD134" s="60">
        <v>0.55000000000000004</v>
      </c>
      <c r="AE134" s="60">
        <v>0.55000000000000004</v>
      </c>
      <c r="AF134" s="60">
        <v>0.13</v>
      </c>
      <c r="AG134" s="60">
        <v>0.5</v>
      </c>
      <c r="AH134" s="60">
        <v>0.5</v>
      </c>
      <c r="AI134" s="60">
        <v>0.5</v>
      </c>
      <c r="AJ134" s="60">
        <v>0.5</v>
      </c>
      <c r="AK134" s="60">
        <v>0.3</v>
      </c>
      <c r="AL134" s="60">
        <v>0.3</v>
      </c>
      <c r="AM134" s="60">
        <v>0.25</v>
      </c>
      <c r="AN134" s="60">
        <v>0.25</v>
      </c>
      <c r="AO134" s="60">
        <v>0.25</v>
      </c>
      <c r="AP134" s="60">
        <v>0.2</v>
      </c>
      <c r="AQ134" s="60">
        <v>0.2</v>
      </c>
      <c r="AR134" s="91">
        <v>0.2</v>
      </c>
      <c r="AS134" s="60">
        <v>0.2</v>
      </c>
      <c r="AT134" s="60">
        <v>0.2</v>
      </c>
    </row>
    <row r="135" spans="1:46">
      <c r="A135" s="138"/>
      <c r="B135" s="58" t="s">
        <v>276</v>
      </c>
      <c r="C135" s="59" t="s">
        <v>277</v>
      </c>
      <c r="D135" s="111" t="s">
        <v>57</v>
      </c>
      <c r="E135" s="60">
        <v>0.5</v>
      </c>
      <c r="F135" s="60">
        <v>0.5</v>
      </c>
      <c r="G135" s="60">
        <v>0.5</v>
      </c>
      <c r="H135" s="60">
        <v>0.5</v>
      </c>
      <c r="I135" s="60">
        <v>0.5</v>
      </c>
      <c r="J135" s="60">
        <v>0.5</v>
      </c>
      <c r="K135" s="60">
        <v>0.5</v>
      </c>
      <c r="L135" s="60">
        <v>0.5</v>
      </c>
      <c r="M135" s="60">
        <v>0.5</v>
      </c>
      <c r="N135" s="60">
        <v>0.5</v>
      </c>
      <c r="O135" s="60">
        <v>0.45</v>
      </c>
      <c r="P135" s="60">
        <v>0.45</v>
      </c>
      <c r="Q135" s="60">
        <v>0.45</v>
      </c>
      <c r="R135" s="60">
        <v>0.45</v>
      </c>
      <c r="S135" s="60">
        <v>0.8</v>
      </c>
      <c r="T135" s="60">
        <v>0.8</v>
      </c>
      <c r="U135" s="60">
        <v>0.8</v>
      </c>
      <c r="V135" s="60">
        <v>0.86</v>
      </c>
      <c r="W135" s="60">
        <v>0.8</v>
      </c>
      <c r="X135" s="60">
        <v>0.86</v>
      </c>
      <c r="Y135" s="60">
        <v>0.8</v>
      </c>
      <c r="Z135" s="60">
        <v>0.8</v>
      </c>
      <c r="AA135" s="60">
        <v>0.45</v>
      </c>
      <c r="AB135" s="60">
        <v>0.45</v>
      </c>
      <c r="AC135" s="60">
        <v>0.45</v>
      </c>
      <c r="AD135" s="60">
        <v>0.45</v>
      </c>
      <c r="AE135" s="60">
        <v>0.45</v>
      </c>
      <c r="AF135" s="60">
        <v>0.87</v>
      </c>
      <c r="AG135" s="60">
        <v>0.5</v>
      </c>
      <c r="AH135" s="60">
        <v>0.5</v>
      </c>
      <c r="AI135" s="60">
        <v>0.5</v>
      </c>
      <c r="AJ135" s="60">
        <v>0.5</v>
      </c>
      <c r="AK135" s="60">
        <v>0.7</v>
      </c>
      <c r="AL135" s="60">
        <v>0.7</v>
      </c>
      <c r="AM135" s="60">
        <v>0.75000000000000011</v>
      </c>
      <c r="AN135" s="60">
        <v>0.75000000000000011</v>
      </c>
      <c r="AO135" s="60">
        <v>0.75000000000000011</v>
      </c>
      <c r="AP135" s="60">
        <v>0.8</v>
      </c>
      <c r="AQ135" s="60">
        <v>0.8</v>
      </c>
      <c r="AR135" s="91">
        <v>0.8</v>
      </c>
      <c r="AS135" s="60">
        <v>0.8</v>
      </c>
      <c r="AT135" s="60">
        <v>0.8</v>
      </c>
    </row>
    <row r="136" spans="1:46">
      <c r="A136" s="80" t="s">
        <v>104</v>
      </c>
      <c r="B136" s="62"/>
      <c r="C136" s="62"/>
      <c r="D136" s="111"/>
      <c r="E136" s="63">
        <f t="shared" ref="E136:AS136" si="27">SUM(E134:E135)</f>
        <v>1</v>
      </c>
      <c r="F136" s="63">
        <f t="shared" si="27"/>
        <v>1</v>
      </c>
      <c r="G136" s="63">
        <f t="shared" si="27"/>
        <v>1</v>
      </c>
      <c r="H136" s="63">
        <f t="shared" si="27"/>
        <v>1</v>
      </c>
      <c r="I136" s="63">
        <f t="shared" si="27"/>
        <v>1</v>
      </c>
      <c r="J136" s="63">
        <f t="shared" si="27"/>
        <v>1</v>
      </c>
      <c r="K136" s="63">
        <f t="shared" si="27"/>
        <v>1</v>
      </c>
      <c r="L136" s="63">
        <f t="shared" si="27"/>
        <v>1</v>
      </c>
      <c r="M136" s="63">
        <f t="shared" si="27"/>
        <v>1</v>
      </c>
      <c r="N136" s="63">
        <f t="shared" si="27"/>
        <v>1</v>
      </c>
      <c r="O136" s="63">
        <f t="shared" si="27"/>
        <v>1</v>
      </c>
      <c r="P136" s="63">
        <f t="shared" si="27"/>
        <v>1</v>
      </c>
      <c r="Q136" s="63">
        <f t="shared" si="27"/>
        <v>1</v>
      </c>
      <c r="R136" s="63">
        <f t="shared" si="27"/>
        <v>1</v>
      </c>
      <c r="S136" s="63">
        <f t="shared" si="27"/>
        <v>1</v>
      </c>
      <c r="T136" s="63">
        <f t="shared" si="27"/>
        <v>1</v>
      </c>
      <c r="U136" s="63">
        <f t="shared" si="27"/>
        <v>1</v>
      </c>
      <c r="V136" s="63">
        <f t="shared" si="27"/>
        <v>1</v>
      </c>
      <c r="W136" s="63">
        <f t="shared" si="27"/>
        <v>1</v>
      </c>
      <c r="X136" s="63">
        <f t="shared" si="27"/>
        <v>1</v>
      </c>
      <c r="Y136" s="63">
        <f t="shared" si="27"/>
        <v>1</v>
      </c>
      <c r="Z136" s="63">
        <f t="shared" si="27"/>
        <v>1</v>
      </c>
      <c r="AA136" s="63">
        <f t="shared" si="27"/>
        <v>1</v>
      </c>
      <c r="AB136" s="63">
        <f t="shared" si="27"/>
        <v>1</v>
      </c>
      <c r="AC136" s="63">
        <f t="shared" si="27"/>
        <v>1</v>
      </c>
      <c r="AD136" s="63">
        <f t="shared" si="27"/>
        <v>1</v>
      </c>
      <c r="AE136" s="63">
        <f t="shared" si="27"/>
        <v>1</v>
      </c>
      <c r="AF136" s="63">
        <f t="shared" si="27"/>
        <v>1</v>
      </c>
      <c r="AG136" s="63">
        <f t="shared" si="27"/>
        <v>1</v>
      </c>
      <c r="AH136" s="63">
        <f t="shared" si="27"/>
        <v>1</v>
      </c>
      <c r="AI136" s="63">
        <f t="shared" si="27"/>
        <v>1</v>
      </c>
      <c r="AJ136" s="63">
        <f t="shared" si="27"/>
        <v>1</v>
      </c>
      <c r="AK136" s="63">
        <f t="shared" si="27"/>
        <v>1</v>
      </c>
      <c r="AL136" s="63">
        <f t="shared" si="27"/>
        <v>1</v>
      </c>
      <c r="AM136" s="63">
        <f t="shared" si="27"/>
        <v>1</v>
      </c>
      <c r="AN136" s="63">
        <f t="shared" si="27"/>
        <v>1</v>
      </c>
      <c r="AO136" s="63">
        <f t="shared" si="27"/>
        <v>1</v>
      </c>
      <c r="AP136" s="63">
        <f t="shared" si="27"/>
        <v>1</v>
      </c>
      <c r="AQ136" s="63">
        <f t="shared" si="27"/>
        <v>1</v>
      </c>
      <c r="AR136" s="92">
        <f t="shared" si="27"/>
        <v>1</v>
      </c>
      <c r="AS136" s="63">
        <f t="shared" si="27"/>
        <v>1</v>
      </c>
      <c r="AT136" s="63">
        <f t="shared" ref="AT136" si="28">SUM(AT134:AT135)</f>
        <v>1</v>
      </c>
    </row>
    <row r="137" spans="1:46">
      <c r="A137" s="138" t="s">
        <v>79</v>
      </c>
      <c r="B137" s="58" t="s">
        <v>306</v>
      </c>
      <c r="C137" s="59" t="s">
        <v>307</v>
      </c>
      <c r="D137" s="111" t="s">
        <v>57</v>
      </c>
      <c r="E137" s="60">
        <v>0.25</v>
      </c>
      <c r="F137" s="60">
        <v>0.25</v>
      </c>
      <c r="G137" s="60">
        <v>0.25</v>
      </c>
      <c r="H137" s="60">
        <v>0.3</v>
      </c>
      <c r="I137" s="60">
        <v>0.3</v>
      </c>
      <c r="J137" s="60">
        <v>0.3</v>
      </c>
      <c r="K137" s="60">
        <v>0.3</v>
      </c>
      <c r="L137" s="60">
        <v>0.3</v>
      </c>
      <c r="M137" s="60">
        <v>0.3</v>
      </c>
      <c r="N137" s="60">
        <v>0.3</v>
      </c>
      <c r="O137" s="60">
        <v>0.3</v>
      </c>
      <c r="P137" s="60">
        <v>0.3</v>
      </c>
      <c r="Q137" s="60">
        <v>0.25</v>
      </c>
      <c r="R137" s="60">
        <v>0.3</v>
      </c>
      <c r="S137" s="60">
        <v>0.3</v>
      </c>
      <c r="T137" s="60">
        <v>0.3</v>
      </c>
      <c r="U137" s="60">
        <v>0.3</v>
      </c>
      <c r="V137" s="60">
        <v>0.3</v>
      </c>
      <c r="W137" s="60">
        <v>0.3</v>
      </c>
      <c r="X137" s="60">
        <v>0.3</v>
      </c>
      <c r="Y137" s="60">
        <v>0.35</v>
      </c>
      <c r="Z137" s="60">
        <v>0.28000000000000003</v>
      </c>
      <c r="AA137" s="60">
        <v>0.3</v>
      </c>
      <c r="AB137" s="60">
        <v>0.25</v>
      </c>
      <c r="AC137" s="60">
        <v>0.3</v>
      </c>
      <c r="AD137" s="60">
        <v>0.3</v>
      </c>
      <c r="AE137" s="60">
        <v>0.3</v>
      </c>
      <c r="AF137" s="60">
        <v>0.3</v>
      </c>
      <c r="AG137" s="60">
        <v>0.2</v>
      </c>
      <c r="AH137" s="60">
        <v>0.2</v>
      </c>
      <c r="AI137" s="60">
        <v>0.3</v>
      </c>
      <c r="AJ137" s="60">
        <v>0.3</v>
      </c>
      <c r="AK137" s="60">
        <v>0.3</v>
      </c>
      <c r="AL137" s="60">
        <v>0.3</v>
      </c>
      <c r="AM137" s="60">
        <v>0.3</v>
      </c>
      <c r="AN137" s="60">
        <v>0.3</v>
      </c>
      <c r="AO137" s="60">
        <v>0.3</v>
      </c>
      <c r="AP137" s="60">
        <v>0.4</v>
      </c>
      <c r="AQ137" s="60">
        <v>0.4</v>
      </c>
      <c r="AR137" s="91">
        <v>0.4</v>
      </c>
      <c r="AS137" s="60">
        <v>0.4</v>
      </c>
      <c r="AT137" s="60">
        <v>0.4</v>
      </c>
    </row>
    <row r="138" spans="1:46">
      <c r="A138" s="138"/>
      <c r="B138" s="58" t="s">
        <v>308</v>
      </c>
      <c r="C138" s="59" t="s">
        <v>309</v>
      </c>
      <c r="D138" s="111" t="s">
        <v>57</v>
      </c>
      <c r="E138" s="60">
        <v>0.35</v>
      </c>
      <c r="F138" s="60">
        <v>0.25</v>
      </c>
      <c r="G138" s="60">
        <v>0.2</v>
      </c>
      <c r="H138" s="60">
        <v>0.25</v>
      </c>
      <c r="I138" s="60">
        <v>0.25</v>
      </c>
      <c r="J138" s="60">
        <v>0.2</v>
      </c>
      <c r="K138" s="60">
        <v>0.2</v>
      </c>
      <c r="L138" s="60">
        <v>0.2</v>
      </c>
      <c r="M138" s="60">
        <v>0.2</v>
      </c>
      <c r="N138" s="60">
        <v>0.2</v>
      </c>
      <c r="O138" s="60">
        <v>0.2</v>
      </c>
      <c r="P138" s="60">
        <v>0.2</v>
      </c>
      <c r="Q138" s="60">
        <v>0.19</v>
      </c>
      <c r="R138" s="60">
        <v>0.2</v>
      </c>
      <c r="S138" s="60">
        <v>0.2</v>
      </c>
      <c r="T138" s="60">
        <v>0.2</v>
      </c>
      <c r="U138" s="60">
        <v>0.2</v>
      </c>
      <c r="V138" s="60">
        <v>0.2</v>
      </c>
      <c r="W138" s="60">
        <v>0.2</v>
      </c>
      <c r="X138" s="60">
        <v>0.2</v>
      </c>
      <c r="Y138" s="60">
        <v>0.2</v>
      </c>
      <c r="Z138" s="60">
        <v>0.27</v>
      </c>
      <c r="AA138" s="60">
        <v>0.2</v>
      </c>
      <c r="AB138" s="60">
        <v>0.25</v>
      </c>
      <c r="AC138" s="60">
        <v>0.25</v>
      </c>
      <c r="AD138" s="60">
        <v>0.2</v>
      </c>
      <c r="AE138" s="60">
        <v>0.2</v>
      </c>
      <c r="AF138" s="60">
        <v>0.2</v>
      </c>
      <c r="AG138" s="60">
        <v>0.2</v>
      </c>
      <c r="AH138" s="60">
        <v>0.25</v>
      </c>
      <c r="AI138" s="60">
        <v>0.2</v>
      </c>
      <c r="AJ138" s="60">
        <v>0.2</v>
      </c>
      <c r="AK138" s="60">
        <v>0.2</v>
      </c>
      <c r="AL138" s="60">
        <v>0.2</v>
      </c>
      <c r="AM138" s="60">
        <v>0.2</v>
      </c>
      <c r="AN138" s="60">
        <v>0.2</v>
      </c>
      <c r="AO138" s="60">
        <v>0.2</v>
      </c>
      <c r="AP138" s="60">
        <v>0.15</v>
      </c>
      <c r="AQ138" s="60">
        <v>0.15</v>
      </c>
      <c r="AR138" s="91">
        <v>0.2</v>
      </c>
      <c r="AS138" s="60">
        <v>0.24</v>
      </c>
      <c r="AT138" s="60">
        <v>0.24</v>
      </c>
    </row>
    <row r="139" spans="1:46">
      <c r="A139" s="138"/>
      <c r="B139" s="58" t="s">
        <v>310</v>
      </c>
      <c r="C139" s="59" t="s">
        <v>311</v>
      </c>
      <c r="D139" s="111" t="s">
        <v>57</v>
      </c>
      <c r="E139" s="60">
        <v>0.2</v>
      </c>
      <c r="F139" s="60">
        <v>0.3</v>
      </c>
      <c r="G139" s="60">
        <v>0.3</v>
      </c>
      <c r="H139" s="60">
        <v>0.25</v>
      </c>
      <c r="I139" s="60">
        <v>0.2</v>
      </c>
      <c r="J139" s="60">
        <v>0.25</v>
      </c>
      <c r="K139" s="60">
        <v>0.3</v>
      </c>
      <c r="L139" s="60">
        <v>0.25</v>
      </c>
      <c r="M139" s="60">
        <v>0.3</v>
      </c>
      <c r="N139" s="60">
        <v>0.3</v>
      </c>
      <c r="O139" s="60">
        <v>0.3</v>
      </c>
      <c r="P139" s="60">
        <v>0.3</v>
      </c>
      <c r="Q139" s="60">
        <v>0.3</v>
      </c>
      <c r="R139" s="60">
        <v>0.3</v>
      </c>
      <c r="S139" s="60">
        <v>0.3</v>
      </c>
      <c r="T139" s="60">
        <v>0.3</v>
      </c>
      <c r="U139" s="60">
        <v>0.3</v>
      </c>
      <c r="V139" s="60">
        <v>0.3</v>
      </c>
      <c r="W139" s="60">
        <v>0.3</v>
      </c>
      <c r="X139" s="60">
        <v>0.3</v>
      </c>
      <c r="Y139" s="60">
        <v>0.25</v>
      </c>
      <c r="Z139" s="60">
        <v>0.25</v>
      </c>
      <c r="AA139" s="60">
        <v>0.3</v>
      </c>
      <c r="AB139" s="60">
        <v>0.25</v>
      </c>
      <c r="AC139" s="60">
        <v>0.25</v>
      </c>
      <c r="AD139" s="60">
        <v>0.25</v>
      </c>
      <c r="AE139" s="60">
        <v>0.3</v>
      </c>
      <c r="AF139" s="60">
        <v>0.3</v>
      </c>
      <c r="AG139" s="60">
        <v>0.3</v>
      </c>
      <c r="AH139" s="60">
        <v>0.25</v>
      </c>
      <c r="AI139" s="60">
        <v>0.3</v>
      </c>
      <c r="AJ139" s="60">
        <v>0.3</v>
      </c>
      <c r="AK139" s="60">
        <v>0.3</v>
      </c>
      <c r="AL139" s="60">
        <v>0.3</v>
      </c>
      <c r="AM139" s="60">
        <v>0.3</v>
      </c>
      <c r="AN139" s="60">
        <v>0.3</v>
      </c>
      <c r="AO139" s="60">
        <v>0.3</v>
      </c>
      <c r="AP139" s="60">
        <v>0.35</v>
      </c>
      <c r="AQ139" s="60">
        <v>0.35</v>
      </c>
      <c r="AR139" s="91">
        <v>0.35</v>
      </c>
      <c r="AS139" s="60">
        <v>0.35</v>
      </c>
      <c r="AT139" s="60">
        <v>0.35</v>
      </c>
    </row>
    <row r="140" spans="1:46">
      <c r="A140" s="138"/>
      <c r="B140" s="58" t="s">
        <v>312</v>
      </c>
      <c r="C140" s="59" t="s">
        <v>313</v>
      </c>
      <c r="D140" s="111" t="s">
        <v>57</v>
      </c>
      <c r="E140" s="60">
        <v>0.2</v>
      </c>
      <c r="F140" s="60">
        <v>0.2</v>
      </c>
      <c r="G140" s="60">
        <v>0.25</v>
      </c>
      <c r="H140" s="60">
        <v>0.2</v>
      </c>
      <c r="I140" s="60">
        <v>0.25</v>
      </c>
      <c r="J140" s="60">
        <v>0.25</v>
      </c>
      <c r="K140" s="60">
        <v>0.2</v>
      </c>
      <c r="L140" s="60">
        <v>0.25</v>
      </c>
      <c r="M140" s="60">
        <v>0.2</v>
      </c>
      <c r="N140" s="60">
        <v>0.2</v>
      </c>
      <c r="O140" s="60">
        <v>0.2</v>
      </c>
      <c r="P140" s="60">
        <v>0.2</v>
      </c>
      <c r="Q140" s="60">
        <v>0.26</v>
      </c>
      <c r="R140" s="60">
        <v>0.2</v>
      </c>
      <c r="S140" s="60">
        <v>0.2</v>
      </c>
      <c r="T140" s="60">
        <v>0.2</v>
      </c>
      <c r="U140" s="60">
        <v>0.2</v>
      </c>
      <c r="V140" s="60">
        <v>0.2</v>
      </c>
      <c r="W140" s="60">
        <v>0.2</v>
      </c>
      <c r="X140" s="60">
        <v>0.2</v>
      </c>
      <c r="Y140" s="60">
        <v>0.2</v>
      </c>
      <c r="Z140" s="60">
        <v>0.2</v>
      </c>
      <c r="AA140" s="60">
        <v>0.2</v>
      </c>
      <c r="AB140" s="60">
        <v>0.25</v>
      </c>
      <c r="AC140" s="60">
        <v>0.2</v>
      </c>
      <c r="AD140" s="60">
        <v>0.25</v>
      </c>
      <c r="AE140" s="60">
        <v>0.2</v>
      </c>
      <c r="AF140" s="60">
        <v>0.2</v>
      </c>
      <c r="AG140" s="60">
        <v>0.3</v>
      </c>
      <c r="AH140" s="60">
        <v>0.3</v>
      </c>
      <c r="AI140" s="60">
        <v>0.2</v>
      </c>
      <c r="AJ140" s="60">
        <v>0.2</v>
      </c>
      <c r="AK140" s="60">
        <v>0.2</v>
      </c>
      <c r="AL140" s="60">
        <v>0.2</v>
      </c>
      <c r="AM140" s="60">
        <v>0.2</v>
      </c>
      <c r="AN140" s="60">
        <v>0.2</v>
      </c>
      <c r="AO140" s="60">
        <v>0.2</v>
      </c>
      <c r="AP140" s="60">
        <v>0.1</v>
      </c>
      <c r="AQ140" s="60">
        <v>0.1</v>
      </c>
      <c r="AR140" s="91">
        <v>0.05</v>
      </c>
      <c r="AS140" s="60">
        <v>0.01</v>
      </c>
      <c r="AT140" s="60">
        <v>0.01</v>
      </c>
    </row>
    <row r="141" spans="1:46">
      <c r="A141" s="61" t="s">
        <v>104</v>
      </c>
      <c r="B141" s="62"/>
      <c r="C141" s="62"/>
      <c r="D141" s="111"/>
      <c r="E141" s="63">
        <f t="shared" ref="E141:AS141" si="29">SUM(E137:E140)</f>
        <v>1</v>
      </c>
      <c r="F141" s="63">
        <f t="shared" si="29"/>
        <v>1</v>
      </c>
      <c r="G141" s="63">
        <f t="shared" si="29"/>
        <v>1</v>
      </c>
      <c r="H141" s="63">
        <f t="shared" si="29"/>
        <v>1</v>
      </c>
      <c r="I141" s="63">
        <f t="shared" si="29"/>
        <v>1</v>
      </c>
      <c r="J141" s="63">
        <f t="shared" si="29"/>
        <v>1</v>
      </c>
      <c r="K141" s="63">
        <f t="shared" si="29"/>
        <v>1</v>
      </c>
      <c r="L141" s="63">
        <f t="shared" si="29"/>
        <v>1</v>
      </c>
      <c r="M141" s="63">
        <f t="shared" si="29"/>
        <v>1</v>
      </c>
      <c r="N141" s="63">
        <f t="shared" si="29"/>
        <v>1</v>
      </c>
      <c r="O141" s="63">
        <f t="shared" si="29"/>
        <v>1</v>
      </c>
      <c r="P141" s="63">
        <f t="shared" si="29"/>
        <v>1</v>
      </c>
      <c r="Q141" s="63">
        <f t="shared" si="29"/>
        <v>1</v>
      </c>
      <c r="R141" s="63">
        <f t="shared" si="29"/>
        <v>1</v>
      </c>
      <c r="S141" s="63">
        <f t="shared" si="29"/>
        <v>1</v>
      </c>
      <c r="T141" s="63">
        <f t="shared" si="29"/>
        <v>1</v>
      </c>
      <c r="U141" s="63">
        <f t="shared" si="29"/>
        <v>1</v>
      </c>
      <c r="V141" s="63">
        <f t="shared" si="29"/>
        <v>1</v>
      </c>
      <c r="W141" s="63">
        <f t="shared" si="29"/>
        <v>1</v>
      </c>
      <c r="X141" s="63">
        <f t="shared" si="29"/>
        <v>1</v>
      </c>
      <c r="Y141" s="63">
        <f t="shared" si="29"/>
        <v>1</v>
      </c>
      <c r="Z141" s="63">
        <f t="shared" si="29"/>
        <v>1</v>
      </c>
      <c r="AA141" s="63">
        <f t="shared" si="29"/>
        <v>1</v>
      </c>
      <c r="AB141" s="63">
        <f t="shared" si="29"/>
        <v>1</v>
      </c>
      <c r="AC141" s="63">
        <f t="shared" si="29"/>
        <v>1</v>
      </c>
      <c r="AD141" s="63">
        <f t="shared" si="29"/>
        <v>1</v>
      </c>
      <c r="AE141" s="63">
        <f t="shared" si="29"/>
        <v>1</v>
      </c>
      <c r="AF141" s="63">
        <f t="shared" si="29"/>
        <v>1</v>
      </c>
      <c r="AG141" s="63">
        <f t="shared" si="29"/>
        <v>1</v>
      </c>
      <c r="AH141" s="63">
        <f t="shared" si="29"/>
        <v>1</v>
      </c>
      <c r="AI141" s="63">
        <f t="shared" si="29"/>
        <v>1</v>
      </c>
      <c r="AJ141" s="63">
        <f t="shared" si="29"/>
        <v>1</v>
      </c>
      <c r="AK141" s="63">
        <f t="shared" si="29"/>
        <v>1</v>
      </c>
      <c r="AL141" s="63">
        <f t="shared" si="29"/>
        <v>1</v>
      </c>
      <c r="AM141" s="63">
        <f t="shared" si="29"/>
        <v>1</v>
      </c>
      <c r="AN141" s="63">
        <f t="shared" si="29"/>
        <v>1</v>
      </c>
      <c r="AO141" s="63">
        <f t="shared" si="29"/>
        <v>1</v>
      </c>
      <c r="AP141" s="63">
        <f t="shared" si="29"/>
        <v>1</v>
      </c>
      <c r="AQ141" s="63">
        <f t="shared" si="29"/>
        <v>1</v>
      </c>
      <c r="AR141" s="92">
        <f t="shared" si="29"/>
        <v>1</v>
      </c>
      <c r="AS141" s="63">
        <f t="shared" si="29"/>
        <v>1</v>
      </c>
      <c r="AT141" s="63">
        <f t="shared" ref="AT141" si="30">SUM(AT137:AT140)</f>
        <v>1</v>
      </c>
    </row>
  </sheetData>
  <mergeCells count="29">
    <mergeCell ref="A115:A117"/>
    <mergeCell ref="A71:A74"/>
    <mergeCell ref="A76:A79"/>
    <mergeCell ref="A19:A22"/>
    <mergeCell ref="A24:A31"/>
    <mergeCell ref="A110:A113"/>
    <mergeCell ref="A92:A94"/>
    <mergeCell ref="A86:A90"/>
    <mergeCell ref="A81:A84"/>
    <mergeCell ref="A96:A101"/>
    <mergeCell ref="A103:A108"/>
    <mergeCell ref="A54:A58"/>
    <mergeCell ref="A60:A63"/>
    <mergeCell ref="A65:A69"/>
    <mergeCell ref="A3:A4"/>
    <mergeCell ref="B3:B4"/>
    <mergeCell ref="C3:C4"/>
    <mergeCell ref="D3:D4"/>
    <mergeCell ref="A5:A12"/>
    <mergeCell ref="A14:A17"/>
    <mergeCell ref="A33:A36"/>
    <mergeCell ref="A38:A40"/>
    <mergeCell ref="A42:A45"/>
    <mergeCell ref="A47:A52"/>
    <mergeCell ref="A119:A123"/>
    <mergeCell ref="A125:A128"/>
    <mergeCell ref="A130:A132"/>
    <mergeCell ref="A134:A135"/>
    <mergeCell ref="A137:A140"/>
  </mergeCells>
  <conditionalFormatting sqref="E3:AM3">
    <cfRule type="cellIs" dxfId="51" priority="52" operator="lessThan">
      <formula>0</formula>
    </cfRule>
  </conditionalFormatting>
  <conditionalFormatting sqref="E2:AM2">
    <cfRule type="cellIs" dxfId="50" priority="51" operator="lessThan">
      <formula>0</formula>
    </cfRule>
  </conditionalFormatting>
  <conditionalFormatting sqref="AN3:AO3">
    <cfRule type="cellIs" dxfId="49" priority="50" operator="lessThan">
      <formula>0</formula>
    </cfRule>
  </conditionalFormatting>
  <conditionalFormatting sqref="AP3:AT3">
    <cfRule type="cellIs" dxfId="48" priority="49" operator="lessThan">
      <formula>0</formula>
    </cfRule>
  </conditionalFormatting>
  <conditionalFormatting sqref="E42:P45 E47:P52 F46:P46 E33:P36 F53:P53 E38:P40 F37:P37 E137:P140 F41:P41 E119:P123 F141:P141 E125:P128 F124:P124 E130:P132 F129:P129 E134:P135 F133:P133 F136:P136 F70:P70 F64:P64 E65:P69 E60:P63 E54:AS59 Q119:AS141 Q60:AS70 Q33:AS53 AT33:AT70">
    <cfRule type="cellIs" dxfId="47" priority="47" operator="greaterThan">
      <formula>1</formula>
    </cfRule>
    <cfRule type="cellIs" dxfId="46" priority="48" operator="greaterThan">
      <formula>1</formula>
    </cfRule>
  </conditionalFormatting>
  <conditionalFormatting sqref="E64:AS64">
    <cfRule type="cellIs" dxfId="45" priority="25" operator="greaterThan">
      <formula>1</formula>
    </cfRule>
    <cfRule type="cellIs" dxfId="44" priority="26" operator="greaterThan">
      <formula>1</formula>
    </cfRule>
  </conditionalFormatting>
  <conditionalFormatting sqref="E46:AS46">
    <cfRule type="cellIs" dxfId="43" priority="45" operator="greaterThan">
      <formula>1</formula>
    </cfRule>
    <cfRule type="cellIs" dxfId="42" priority="46" operator="greaterThan">
      <formula>1</formula>
    </cfRule>
  </conditionalFormatting>
  <conditionalFormatting sqref="E53:AS53">
    <cfRule type="cellIs" dxfId="41" priority="43" operator="greaterThan">
      <formula>1</formula>
    </cfRule>
    <cfRule type="cellIs" dxfId="40" priority="44" operator="greaterThan">
      <formula>1</formula>
    </cfRule>
  </conditionalFormatting>
  <conditionalFormatting sqref="E37:AS37">
    <cfRule type="cellIs" dxfId="39" priority="41" operator="greaterThan">
      <formula>1</formula>
    </cfRule>
    <cfRule type="cellIs" dxfId="38" priority="42" operator="greaterThan">
      <formula>1</formula>
    </cfRule>
  </conditionalFormatting>
  <conditionalFormatting sqref="E41:AS41">
    <cfRule type="cellIs" dxfId="37" priority="39" operator="greaterThan">
      <formula>1</formula>
    </cfRule>
    <cfRule type="cellIs" dxfId="36" priority="40" operator="greaterThan">
      <formula>1</formula>
    </cfRule>
  </conditionalFormatting>
  <conditionalFormatting sqref="E141:AS141">
    <cfRule type="cellIs" dxfId="35" priority="37" operator="greaterThan">
      <formula>1</formula>
    </cfRule>
    <cfRule type="cellIs" dxfId="34" priority="38" operator="greaterThan">
      <formula>1</formula>
    </cfRule>
  </conditionalFormatting>
  <conditionalFormatting sqref="E124:AS124">
    <cfRule type="cellIs" dxfId="33" priority="35" operator="greaterThan">
      <formula>1</formula>
    </cfRule>
    <cfRule type="cellIs" dxfId="32" priority="36" operator="greaterThan">
      <formula>1</formula>
    </cfRule>
  </conditionalFormatting>
  <conditionalFormatting sqref="E129:AS129">
    <cfRule type="cellIs" dxfId="31" priority="33" operator="greaterThan">
      <formula>1</formula>
    </cfRule>
    <cfRule type="cellIs" dxfId="30" priority="34" operator="greaterThan">
      <formula>1</formula>
    </cfRule>
  </conditionalFormatting>
  <conditionalFormatting sqref="E133:AS133">
    <cfRule type="cellIs" dxfId="29" priority="31" operator="greaterThan">
      <formula>1</formula>
    </cfRule>
    <cfRule type="cellIs" dxfId="28" priority="32" operator="greaterThan">
      <formula>1</formula>
    </cfRule>
  </conditionalFormatting>
  <conditionalFormatting sqref="E136:AS136">
    <cfRule type="cellIs" dxfId="27" priority="29" operator="greaterThan">
      <formula>1</formula>
    </cfRule>
    <cfRule type="cellIs" dxfId="26" priority="30" operator="greaterThan">
      <formula>1</formula>
    </cfRule>
  </conditionalFormatting>
  <conditionalFormatting sqref="E70:AS70">
    <cfRule type="cellIs" dxfId="25" priority="27" operator="greaterThan">
      <formula>1</formula>
    </cfRule>
    <cfRule type="cellIs" dxfId="24" priority="28" operator="greaterThan">
      <formula>1</formula>
    </cfRule>
  </conditionalFormatting>
  <conditionalFormatting sqref="AT119:AT141">
    <cfRule type="cellIs" dxfId="23" priority="23" operator="greaterThan">
      <formula>1</formula>
    </cfRule>
    <cfRule type="cellIs" dxfId="22" priority="24" operator="greaterThan">
      <formula>1</formula>
    </cfRule>
  </conditionalFormatting>
  <conditionalFormatting sqref="AT64">
    <cfRule type="cellIs" dxfId="21" priority="1" operator="greaterThan">
      <formula>1</formula>
    </cfRule>
    <cfRule type="cellIs" dxfId="20" priority="2" operator="greaterThan">
      <formula>1</formula>
    </cfRule>
  </conditionalFormatting>
  <conditionalFormatting sqref="AT46">
    <cfRule type="cellIs" dxfId="19" priority="21" operator="greaterThan">
      <formula>1</formula>
    </cfRule>
    <cfRule type="cellIs" dxfId="18" priority="22" operator="greaterThan">
      <formula>1</formula>
    </cfRule>
  </conditionalFormatting>
  <conditionalFormatting sqref="AT53">
    <cfRule type="cellIs" dxfId="17" priority="19" operator="greaterThan">
      <formula>1</formula>
    </cfRule>
    <cfRule type="cellIs" dxfId="16" priority="20" operator="greaterThan">
      <formula>1</formula>
    </cfRule>
  </conditionalFormatting>
  <conditionalFormatting sqref="AT37">
    <cfRule type="cellIs" dxfId="15" priority="17" operator="greaterThan">
      <formula>1</formula>
    </cfRule>
    <cfRule type="cellIs" dxfId="14" priority="18" operator="greaterThan">
      <formula>1</formula>
    </cfRule>
  </conditionalFormatting>
  <conditionalFormatting sqref="AT41">
    <cfRule type="cellIs" dxfId="13" priority="15" operator="greaterThan">
      <formula>1</formula>
    </cfRule>
    <cfRule type="cellIs" dxfId="12" priority="16" operator="greaterThan">
      <formula>1</formula>
    </cfRule>
  </conditionalFormatting>
  <conditionalFormatting sqref="AT141">
    <cfRule type="cellIs" dxfId="11" priority="13" operator="greaterThan">
      <formula>1</formula>
    </cfRule>
    <cfRule type="cellIs" dxfId="10" priority="14" operator="greaterThan">
      <formula>1</formula>
    </cfRule>
  </conditionalFormatting>
  <conditionalFormatting sqref="AT124">
    <cfRule type="cellIs" dxfId="9" priority="11" operator="greaterThan">
      <formula>1</formula>
    </cfRule>
    <cfRule type="cellIs" dxfId="8" priority="12" operator="greaterThan">
      <formula>1</formula>
    </cfRule>
  </conditionalFormatting>
  <conditionalFormatting sqref="AT129">
    <cfRule type="cellIs" dxfId="7" priority="9" operator="greaterThan">
      <formula>1</formula>
    </cfRule>
    <cfRule type="cellIs" dxfId="6" priority="10" operator="greaterThan">
      <formula>1</formula>
    </cfRule>
  </conditionalFormatting>
  <conditionalFormatting sqref="AT133">
    <cfRule type="cellIs" dxfId="5" priority="7" operator="greaterThan">
      <formula>1</formula>
    </cfRule>
    <cfRule type="cellIs" dxfId="4" priority="8" operator="greaterThan">
      <formula>1</formula>
    </cfRule>
  </conditionalFormatting>
  <conditionalFormatting sqref="AT136">
    <cfRule type="cellIs" dxfId="3" priority="5" operator="greaterThan">
      <formula>1</formula>
    </cfRule>
    <cfRule type="cellIs" dxfId="2" priority="6" operator="greaterThan">
      <formula>1</formula>
    </cfRule>
  </conditionalFormatting>
  <conditionalFormatting sqref="AT70">
    <cfRule type="cellIs" dxfId="1" priority="3" operator="greaterThan">
      <formula>1</formula>
    </cfRule>
    <cfRule type="cellIs" dxfId="0" priority="4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Distributor Primary</vt:lpstr>
      <vt:lpstr>Distributor Secondary</vt:lpstr>
      <vt:lpstr>DSR Target</vt:lpstr>
      <vt:lpstr>DSR Con 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LENOVO</cp:lastModifiedBy>
  <dcterms:created xsi:type="dcterms:W3CDTF">2020-03-04T13:05:57Z</dcterms:created>
  <dcterms:modified xsi:type="dcterms:W3CDTF">2020-03-07T07:26:29Z</dcterms:modified>
</cp:coreProperties>
</file>