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228"/>
  <workbookPr defaultThemeVersion="124226"/>
  <mc:AlternateContent xmlns:mc="http://schemas.openxmlformats.org/markup-compatibility/2006">
    <mc:Choice Requires="x15">
      <x15ac:absPath xmlns:x15ac="http://schemas.microsoft.com/office/spreadsheetml/2010/11/ac" url="F:\Mugdho-Corporation\Requsition of Mugdho Corporation\"/>
    </mc:Choice>
  </mc:AlternateContent>
  <xr:revisionPtr revIDLastSave="0" documentId="13_ncr:1_{1388E291-1B0E-4E69-AF16-F040EDCEF2BA}" xr6:coauthVersionLast="45" xr6:coauthVersionMax="45" xr10:uidLastSave="{00000000-0000-0000-0000-000000000000}"/>
  <bookViews>
    <workbookView xWindow="675" yWindow="1425" windowWidth="8955" windowHeight="9690" xr2:uid="{00000000-000D-0000-FFFF-FFFF00000000}"/>
  </bookViews>
  <sheets>
    <sheet name="Daily Requisition" sheetId="3" r:id="rId1"/>
  </sheets>
  <definedNames>
    <definedName name="_xlnm._FilterDatabase" localSheetId="0" hidden="1">'Daily Requisition'!$A$3:$E$90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0" i="3" l="1"/>
  <c r="D11" i="3"/>
  <c r="D86" i="3" l="1"/>
  <c r="D50" i="3" l="1"/>
  <c r="C90" i="3" l="1"/>
  <c r="D55" i="3" l="1"/>
  <c r="D89" i="3" l="1"/>
  <c r="D36" i="3" l="1"/>
  <c r="D48" i="3" l="1"/>
  <c r="D87" i="3"/>
  <c r="D23" i="3"/>
  <c r="D21" i="3"/>
  <c r="D16" i="3"/>
  <c r="C101" i="3"/>
  <c r="D41" i="3"/>
  <c r="D10" i="3"/>
  <c r="D85" i="3"/>
  <c r="D7" i="3" l="1"/>
  <c r="D57" i="3"/>
  <c r="D84" i="3"/>
  <c r="D9" i="3"/>
  <c r="D22" i="3"/>
  <c r="D24" i="3"/>
  <c r="D26" i="3"/>
  <c r="D33" i="3"/>
  <c r="D35" i="3"/>
  <c r="D37" i="3"/>
  <c r="D40" i="3"/>
  <c r="D58" i="3"/>
  <c r="D63" i="3"/>
  <c r="D66" i="3"/>
  <c r="D70" i="3"/>
  <c r="D82" i="3"/>
  <c r="D88" i="3"/>
  <c r="D76" i="3" l="1"/>
  <c r="D79" i="3"/>
  <c r="D61" i="3"/>
  <c r="D29" i="3"/>
  <c r="D73" i="3"/>
  <c r="D15" i="3"/>
  <c r="D54" i="3"/>
  <c r="D71" i="3"/>
  <c r="D83" i="3"/>
  <c r="D60" i="3"/>
  <c r="D44" i="3"/>
  <c r="D72" i="3" l="1"/>
  <c r="D42" i="3" l="1"/>
  <c r="D32" i="3"/>
  <c r="D68" i="3"/>
  <c r="D46" i="3"/>
  <c r="D53" i="3"/>
  <c r="D52" i="3"/>
  <c r="D8" i="3"/>
  <c r="D75" i="3"/>
  <c r="D38" i="3"/>
  <c r="D81" i="3"/>
  <c r="D78" i="3"/>
  <c r="D69" i="3"/>
  <c r="D59" i="3"/>
  <c r="D27" i="3"/>
  <c r="D18" i="3"/>
  <c r="D19" i="3"/>
  <c r="D6" i="3"/>
  <c r="D13" i="3"/>
  <c r="D25" i="3"/>
  <c r="D4" i="3"/>
  <c r="D80" i="3"/>
  <c r="D77" i="3"/>
  <c r="D74" i="3"/>
  <c r="D67" i="3"/>
  <c r="D65" i="3"/>
  <c r="D64" i="3"/>
  <c r="D62" i="3"/>
  <c r="D51" i="3"/>
  <c r="D49" i="3"/>
  <c r="D47" i="3"/>
  <c r="D45" i="3"/>
  <c r="D43" i="3"/>
  <c r="D39" i="3"/>
  <c r="D34" i="3"/>
  <c r="D31" i="3"/>
  <c r="D28" i="3"/>
  <c r="D20" i="3"/>
  <c r="D17" i="3"/>
  <c r="D14" i="3"/>
  <c r="D12" i="3"/>
  <c r="D5" i="3"/>
  <c r="D90" i="3" l="1"/>
</calcChain>
</file>

<file path=xl/sharedStrings.xml><?xml version="1.0" encoding="utf-8"?>
<sst xmlns="http://schemas.openxmlformats.org/spreadsheetml/2006/main" count="164" uniqueCount="118">
  <si>
    <t>Model Name</t>
  </si>
  <si>
    <t>BL60</t>
  </si>
  <si>
    <t>BL90</t>
  </si>
  <si>
    <t>D10</t>
  </si>
  <si>
    <t>D22</t>
  </si>
  <si>
    <t>E30</t>
  </si>
  <si>
    <t>i21</t>
  </si>
  <si>
    <t>i90</t>
  </si>
  <si>
    <t>L100</t>
  </si>
  <si>
    <t>L150</t>
  </si>
  <si>
    <t>V42</t>
  </si>
  <si>
    <t>V95</t>
  </si>
  <si>
    <t>V110</t>
  </si>
  <si>
    <t>V120</t>
  </si>
  <si>
    <t>Today's Order Quantity</t>
  </si>
  <si>
    <t>Order Value</t>
  </si>
  <si>
    <t>Remarks</t>
  </si>
  <si>
    <t>Dealer Price</t>
  </si>
  <si>
    <t>Total=</t>
  </si>
  <si>
    <t>Bank</t>
  </si>
  <si>
    <t>Amount</t>
  </si>
  <si>
    <t>SCB</t>
  </si>
  <si>
    <t>BRAC</t>
  </si>
  <si>
    <t>DBBL</t>
  </si>
  <si>
    <t>IBBL</t>
  </si>
  <si>
    <t>UBL</t>
  </si>
  <si>
    <t>Payment Details</t>
  </si>
  <si>
    <t>Date:</t>
  </si>
  <si>
    <t>B12i</t>
  </si>
  <si>
    <t>P11</t>
  </si>
  <si>
    <t>V130</t>
  </si>
  <si>
    <t>L21</t>
  </si>
  <si>
    <t>L120</t>
  </si>
  <si>
    <t>BL75</t>
  </si>
  <si>
    <t>B21</t>
  </si>
  <si>
    <t>BL110</t>
  </si>
  <si>
    <t>D69</t>
  </si>
  <si>
    <t>L60</t>
  </si>
  <si>
    <t>V140</t>
  </si>
  <si>
    <t>V92</t>
  </si>
  <si>
    <t>V96</t>
  </si>
  <si>
    <t>i75</t>
  </si>
  <si>
    <t>V44</t>
  </si>
  <si>
    <t>B23</t>
  </si>
  <si>
    <t>L23i</t>
  </si>
  <si>
    <t>L25i</t>
  </si>
  <si>
    <t>L110</t>
  </si>
  <si>
    <t>V135</t>
  </si>
  <si>
    <t>i15</t>
  </si>
  <si>
    <t>i120</t>
  </si>
  <si>
    <t>V150</t>
  </si>
  <si>
    <t>L90</t>
  </si>
  <si>
    <t>L62</t>
  </si>
  <si>
    <t>L40</t>
  </si>
  <si>
    <t>BL95</t>
  </si>
  <si>
    <t>V155</t>
  </si>
  <si>
    <t>V75_SKD</t>
  </si>
  <si>
    <t>B17i</t>
  </si>
  <si>
    <t>i10+_SKD</t>
  </si>
  <si>
    <t>D38i</t>
  </si>
  <si>
    <t>V97</t>
  </si>
  <si>
    <t>i95</t>
  </si>
  <si>
    <t>V142</t>
  </si>
  <si>
    <t>V128</t>
  </si>
  <si>
    <t>Zone: Rajshahi</t>
  </si>
  <si>
    <t>i110_SKD</t>
  </si>
  <si>
    <t>L55i</t>
  </si>
  <si>
    <t>i65</t>
  </si>
  <si>
    <t>R40</t>
  </si>
  <si>
    <t>D54+</t>
  </si>
  <si>
    <t>Z15</t>
  </si>
  <si>
    <t>V94_SKD</t>
  </si>
  <si>
    <t>E90_SKD</t>
  </si>
  <si>
    <t>i18_SKD</t>
  </si>
  <si>
    <t>i72_SKD</t>
  </si>
  <si>
    <t>L65j_skd</t>
  </si>
  <si>
    <t>V48_SKD</t>
  </si>
  <si>
    <t>L52</t>
  </si>
  <si>
    <t>v141</t>
  </si>
  <si>
    <t>Red</t>
  </si>
  <si>
    <t>Black=40 &amp; Black_Red=10</t>
  </si>
  <si>
    <t>Gold</t>
  </si>
  <si>
    <t>Black</t>
  </si>
  <si>
    <t>Black_Red</t>
  </si>
  <si>
    <t>B60</t>
  </si>
  <si>
    <t>Mixed/Not Red</t>
  </si>
  <si>
    <t>T130</t>
  </si>
  <si>
    <t>L55</t>
  </si>
  <si>
    <t>B12+</t>
  </si>
  <si>
    <t>D41</t>
  </si>
  <si>
    <t>D52+</t>
  </si>
  <si>
    <t>Gold &amp; Black</t>
  </si>
  <si>
    <t>Mixed</t>
  </si>
  <si>
    <t>D37</t>
  </si>
  <si>
    <t>T140</t>
  </si>
  <si>
    <t>BL97</t>
  </si>
  <si>
    <t>B65</t>
  </si>
  <si>
    <t>i97</t>
  </si>
  <si>
    <t>Dark_Blue</t>
  </si>
  <si>
    <t xml:space="preserve"> Gold</t>
  </si>
  <si>
    <t xml:space="preserve">Gold </t>
  </si>
  <si>
    <r>
      <t>Black/</t>
    </r>
    <r>
      <rPr>
        <sz val="10"/>
        <color rgb="FFFF0000"/>
        <rFont val="Calibri"/>
        <family val="2"/>
        <scheme val="minor"/>
      </rPr>
      <t xml:space="preserve"> NOT RED</t>
    </r>
  </si>
  <si>
    <t>D54j</t>
  </si>
  <si>
    <t>Caribbean blue/Cranberry Red</t>
  </si>
  <si>
    <t>SL20</t>
  </si>
  <si>
    <t>L130</t>
  </si>
  <si>
    <t>v99</t>
  </si>
  <si>
    <t>Daily Requisition for Mugdho Corporation</t>
  </si>
  <si>
    <t>Dealer Name:   Mugdho Corporation</t>
  </si>
  <si>
    <t>s40</t>
  </si>
  <si>
    <t>i68</t>
  </si>
  <si>
    <t>Z20</t>
  </si>
  <si>
    <t>L42</t>
  </si>
  <si>
    <t>L250i</t>
  </si>
  <si>
    <t>D40i</t>
  </si>
  <si>
    <t>28.11.19</t>
  </si>
  <si>
    <t>b66</t>
  </si>
  <si>
    <t>E95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</si>
</sst>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[$-409]d\-mmm\-yyyy;@"/>
    <numFmt numFmtId="165" formatCode="0.00;[Red]0.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51">
    <xf numFmtId="0" fontId="0" fillId="0" borderId="0" xfId="0"/>
    <xf numFmtId="0" fontId="2" fillId="0" borderId="0" xfId="0" applyFont="1" applyAlignment="1">
      <alignment horizontal="center" vertical="center"/>
    </xf>
    <xf numFmtId="0" fontId="1" fillId="3" borderId="0" xfId="0" applyFont="1" applyFill="1"/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vertical="center"/>
    </xf>
    <xf numFmtId="0" fontId="0" fillId="3" borderId="0" xfId="0" applyFill="1"/>
    <xf numFmtId="0" fontId="5" fillId="0" borderId="0" xfId="0" applyFont="1"/>
    <xf numFmtId="0" fontId="4" fillId="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5" fontId="5" fillId="0" borderId="1" xfId="0" applyNumberFormat="1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6" fillId="0" borderId="0" xfId="0" applyFont="1"/>
    <xf numFmtId="0" fontId="6" fillId="0" borderId="0" xfId="0" applyFont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2" fontId="4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right" vertical="center"/>
    </xf>
    <xf numFmtId="164" fontId="1" fillId="5" borderId="1" xfId="0" applyNumberFormat="1" applyFont="1" applyFill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/>
    </xf>
    <xf numFmtId="3" fontId="4" fillId="2" borderId="1" xfId="0" applyNumberFormat="1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5" fillId="0" borderId="0" xfId="0" applyFont="1" applyFill="1"/>
    <xf numFmtId="0" fontId="0" fillId="0" borderId="0" xfId="0" applyFill="1"/>
    <xf numFmtId="0" fontId="6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0" fillId="0" borderId="0" xfId="0" applyFill="1" applyBorder="1"/>
    <xf numFmtId="0" fontId="1" fillId="0" borderId="0" xfId="0" applyFont="1" applyFill="1" applyBorder="1"/>
    <xf numFmtId="0" fontId="6" fillId="0" borderId="0" xfId="0" applyFont="1" applyFill="1" applyBorder="1"/>
    <xf numFmtId="0" fontId="0" fillId="0" borderId="1" xfId="0" applyBorder="1"/>
    <xf numFmtId="0" fontId="9" fillId="0" borderId="0" xfId="0" applyFont="1" applyFill="1" applyBorder="1"/>
    <xf numFmtId="0" fontId="10" fillId="0" borderId="0" xfId="0" applyFont="1" applyFill="1" applyBorder="1"/>
    <xf numFmtId="0" fontId="10" fillId="0" borderId="0" xfId="0" applyFont="1"/>
    <xf numFmtId="0" fontId="8" fillId="4" borderId="2" xfId="0" applyFont="1" applyFill="1" applyBorder="1" applyAlignment="1">
      <alignment horizontal="center" vertical="center"/>
    </xf>
    <xf numFmtId="0" fontId="8" fillId="4" borderId="4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</cellXfs>
  <cellStyles count="2">
    <cellStyle name="Comma 2" xfId="1" xr:uid="{00000000-0005-0000-0000-000000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autoPageBreaks="0"/>
  </sheetPr>
  <dimension ref="A1:BV103"/>
  <sheetViews>
    <sheetView tabSelected="1" zoomScale="96" zoomScaleNormal="96" workbookViewId="0">
      <pane xSplit="2" ySplit="3" topLeftCell="C4" activePane="bottomRight" state="frozen"/>
      <selection pane="topRight" activeCell="C1" sqref="C1"/>
      <selection pane="bottomLeft" activeCell="A5" sqref="A5"/>
      <selection pane="bottomRight" activeCell="C7" sqref="C7:C87"/>
    </sheetView>
  </sheetViews>
  <sheetFormatPr defaultRowHeight="21" x14ac:dyDescent="0.25"/>
  <cols>
    <col min="1" max="1" width="25.5703125" style="1" customWidth="1"/>
    <col min="2" max="2" width="19.85546875" style="1" bestFit="1" customWidth="1"/>
    <col min="3" max="3" width="30" style="1" customWidth="1"/>
    <col min="4" max="4" width="19.7109375" style="1" bestFit="1" customWidth="1"/>
    <col min="5" max="5" width="29.7109375" style="1" customWidth="1"/>
    <col min="9" max="9" width="11.7109375" bestFit="1" customWidth="1"/>
  </cols>
  <sheetData>
    <row r="1" spans="1:74" s="6" customFormat="1" ht="15.75" x14ac:dyDescent="0.2">
      <c r="A1" s="43" t="s">
        <v>107</v>
      </c>
      <c r="B1" s="44"/>
      <c r="C1" s="44"/>
      <c r="D1" s="44"/>
      <c r="E1" s="45"/>
    </row>
    <row r="2" spans="1:74" s="6" customFormat="1" ht="15" x14ac:dyDescent="0.2">
      <c r="A2" s="49" t="s">
        <v>108</v>
      </c>
      <c r="B2" s="50"/>
      <c r="C2" s="20" t="s">
        <v>64</v>
      </c>
      <c r="D2" s="21" t="s">
        <v>27</v>
      </c>
      <c r="E2" s="22" t="s">
        <v>115</v>
      </c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28"/>
      <c r="AL2" s="28"/>
      <c r="AM2" s="28"/>
      <c r="AN2" s="28"/>
      <c r="AO2" s="28"/>
      <c r="AP2" s="28"/>
      <c r="AQ2" s="28"/>
      <c r="AR2" s="28"/>
      <c r="AS2" s="28"/>
      <c r="AT2" s="28"/>
      <c r="AU2" s="28"/>
      <c r="AV2" s="28"/>
      <c r="AW2" s="28"/>
      <c r="AX2" s="28"/>
      <c r="AY2" s="28"/>
      <c r="AZ2" s="28"/>
      <c r="BA2" s="28"/>
      <c r="BB2" s="28"/>
      <c r="BC2" s="28"/>
      <c r="BD2" s="28"/>
      <c r="BE2" s="28"/>
      <c r="BF2" s="28"/>
      <c r="BG2" s="28"/>
      <c r="BH2" s="28"/>
      <c r="BI2" s="28"/>
      <c r="BJ2" s="28"/>
      <c r="BK2" s="28"/>
      <c r="BL2" s="28"/>
      <c r="BM2" s="28"/>
      <c r="BN2" s="28"/>
      <c r="BO2" s="28"/>
      <c r="BP2" s="28"/>
      <c r="BQ2" s="28"/>
      <c r="BR2" s="28"/>
      <c r="BS2" s="28"/>
      <c r="BT2" s="28"/>
      <c r="BU2" s="28"/>
      <c r="BV2" s="28"/>
    </row>
    <row r="3" spans="1:74" s="6" customFormat="1" ht="12.75" x14ac:dyDescent="0.2">
      <c r="A3" s="7" t="s">
        <v>0</v>
      </c>
      <c r="B3" s="7" t="s">
        <v>17</v>
      </c>
      <c r="C3" s="7" t="s">
        <v>14</v>
      </c>
      <c r="D3" s="7" t="s">
        <v>15</v>
      </c>
      <c r="E3" s="7" t="s">
        <v>16</v>
      </c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28"/>
      <c r="AT3" s="28"/>
      <c r="AU3" s="28"/>
      <c r="AV3" s="28"/>
      <c r="AW3" s="28"/>
      <c r="AX3" s="28"/>
      <c r="AY3" s="28"/>
      <c r="AZ3" s="28"/>
      <c r="BA3" s="28"/>
      <c r="BB3" s="28"/>
      <c r="BC3" s="28"/>
      <c r="BD3" s="28"/>
      <c r="BE3" s="28"/>
      <c r="BF3" s="28"/>
      <c r="BG3" s="28"/>
      <c r="BH3" s="28"/>
      <c r="BI3" s="28"/>
      <c r="BJ3" s="28"/>
      <c r="BK3" s="28"/>
      <c r="BL3" s="28"/>
      <c r="BM3" s="28"/>
      <c r="BN3" s="28"/>
      <c r="BO3" s="28"/>
      <c r="BP3" s="28"/>
      <c r="BQ3" s="28"/>
      <c r="BR3" s="28"/>
      <c r="BS3" s="28"/>
      <c r="BT3" s="28"/>
      <c r="BU3" s="28"/>
      <c r="BV3" s="28"/>
    </row>
    <row r="4" spans="1:74" ht="15" hidden="1" x14ac:dyDescent="0.25">
      <c r="A4" s="8" t="s">
        <v>28</v>
      </c>
      <c r="B4" s="9">
        <v>779.94500000000005</v>
      </c>
      <c r="C4" s="8"/>
      <c r="D4" s="10">
        <f>C4*B4</f>
        <v>0</v>
      </c>
      <c r="E4" s="8" t="s">
        <v>85</v>
      </c>
    </row>
    <row r="5" spans="1:74" ht="15" hidden="1" x14ac:dyDescent="0.25">
      <c r="A5" s="8" t="s">
        <v>57</v>
      </c>
      <c r="B5" s="9">
        <v>789.97</v>
      </c>
      <c r="C5" s="8"/>
      <c r="D5" s="10">
        <f t="shared" ref="D5:D63" si="0">C5*B5</f>
        <v>0</v>
      </c>
      <c r="E5" s="8"/>
    </row>
    <row r="6" spans="1:74" ht="15" hidden="1" x14ac:dyDescent="0.25">
      <c r="A6" s="8" t="s">
        <v>34</v>
      </c>
      <c r="B6" s="9">
        <v>779.94500000000005</v>
      </c>
      <c r="C6" s="8"/>
      <c r="D6" s="10">
        <f t="shared" si="0"/>
        <v>0</v>
      </c>
      <c r="E6" s="8"/>
    </row>
    <row r="7" spans="1:74" ht="15" x14ac:dyDescent="0.25">
      <c r="A7" s="8" t="s">
        <v>88</v>
      </c>
      <c r="B7" s="9">
        <v>760.9</v>
      </c>
      <c r="C7" s="8">
        <v>184</v>
      </c>
      <c r="D7" s="10">
        <f>C7*B7</f>
        <v>140005.6</v>
      </c>
      <c r="E7" s="8" t="s">
        <v>82</v>
      </c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29"/>
      <c r="BA7" s="29"/>
      <c r="BB7" s="29"/>
      <c r="BC7" s="29"/>
      <c r="BD7" s="29"/>
      <c r="BE7" s="29"/>
      <c r="BF7" s="29"/>
      <c r="BG7" s="29"/>
      <c r="BH7" s="29"/>
      <c r="BI7" s="29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  <c r="BU7" s="29"/>
      <c r="BV7" s="29"/>
    </row>
    <row r="8" spans="1:74" ht="15" x14ac:dyDescent="0.25">
      <c r="A8" s="8" t="s">
        <v>43</v>
      </c>
      <c r="B8" s="9">
        <v>769.92</v>
      </c>
      <c r="C8" s="8">
        <v>89</v>
      </c>
      <c r="D8" s="10">
        <f t="shared" si="0"/>
        <v>68522.87999999999</v>
      </c>
      <c r="E8" s="8" t="s">
        <v>82</v>
      </c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29"/>
      <c r="BA8" s="29"/>
      <c r="BB8" s="29"/>
      <c r="BC8" s="29"/>
      <c r="BD8" s="29"/>
      <c r="BE8" s="29"/>
      <c r="BF8" s="29"/>
      <c r="BG8" s="29"/>
      <c r="BH8" s="29"/>
      <c r="BI8" s="29"/>
      <c r="BJ8" s="29"/>
      <c r="BK8" s="29"/>
      <c r="BL8" s="29"/>
      <c r="BM8" s="29"/>
      <c r="BN8" s="29"/>
      <c r="BO8" s="29"/>
      <c r="BP8" s="29"/>
      <c r="BQ8" s="29"/>
      <c r="BR8" s="29"/>
      <c r="BS8" s="29"/>
      <c r="BT8" s="29"/>
      <c r="BU8" s="29"/>
      <c r="BV8" s="29"/>
    </row>
    <row r="9" spans="1:74" ht="15" hidden="1" x14ac:dyDescent="0.25">
      <c r="A9" s="8" t="s">
        <v>84</v>
      </c>
      <c r="B9" s="9">
        <v>896.24</v>
      </c>
      <c r="C9" s="8"/>
      <c r="D9" s="10">
        <f t="shared" si="0"/>
        <v>0</v>
      </c>
      <c r="E9" s="8" t="s">
        <v>82</v>
      </c>
    </row>
    <row r="10" spans="1:74" ht="15" x14ac:dyDescent="0.25">
      <c r="A10" s="8" t="s">
        <v>96</v>
      </c>
      <c r="B10" s="9">
        <v>770.92</v>
      </c>
      <c r="C10" s="8">
        <v>310</v>
      </c>
      <c r="D10" s="10">
        <f t="shared" si="0"/>
        <v>238985.19999999998</v>
      </c>
      <c r="E10" s="8" t="s">
        <v>98</v>
      </c>
    </row>
    <row r="11" spans="1:74" ht="15" x14ac:dyDescent="0.25">
      <c r="A11" s="8" t="s">
        <v>116</v>
      </c>
      <c r="B11" s="9">
        <v>779.96</v>
      </c>
      <c r="C11" s="8">
        <v>38</v>
      </c>
      <c r="D11" s="10">
        <f>C11*B11</f>
        <v>29638.480000000003</v>
      </c>
      <c r="E11" s="8"/>
    </row>
    <row r="12" spans="1:74" s="5" customFormat="1" ht="15" x14ac:dyDescent="0.25">
      <c r="A12" s="11" t="s">
        <v>1</v>
      </c>
      <c r="B12" s="9">
        <v>896.23500000000001</v>
      </c>
      <c r="C12" s="8">
        <v>359</v>
      </c>
      <c r="D12" s="12">
        <f t="shared" si="0"/>
        <v>321748.36499999999</v>
      </c>
      <c r="E12" s="11" t="s">
        <v>82</v>
      </c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29"/>
      <c r="BE12" s="29"/>
      <c r="BF12" s="29"/>
      <c r="BG12" s="29"/>
      <c r="BH12" s="29"/>
      <c r="BI12" s="29"/>
      <c r="BJ12" s="29"/>
      <c r="BK12" s="29"/>
      <c r="BL12" s="29"/>
      <c r="BM12" s="29"/>
      <c r="BN12" s="29"/>
      <c r="BO12" s="29"/>
      <c r="BP12" s="29"/>
      <c r="BQ12" s="29"/>
      <c r="BR12" s="29"/>
      <c r="BS12" s="29"/>
      <c r="BT12" s="29"/>
      <c r="BU12" s="29"/>
      <c r="BV12" s="29"/>
    </row>
    <row r="13" spans="1:74" ht="15" hidden="1" x14ac:dyDescent="0.25">
      <c r="A13" s="8" t="s">
        <v>33</v>
      </c>
      <c r="B13" s="9">
        <v>868.16499999999996</v>
      </c>
      <c r="C13" s="8"/>
      <c r="D13" s="10">
        <f t="shared" si="0"/>
        <v>0</v>
      </c>
      <c r="E13" s="8"/>
    </row>
    <row r="14" spans="1:74" ht="15" hidden="1" x14ac:dyDescent="0.25">
      <c r="A14" s="8" t="s">
        <v>2</v>
      </c>
      <c r="B14" s="9">
        <v>901.24749999999995</v>
      </c>
      <c r="C14" s="8"/>
      <c r="D14" s="10">
        <f t="shared" si="0"/>
        <v>0</v>
      </c>
      <c r="E14" s="8" t="s">
        <v>79</v>
      </c>
    </row>
    <row r="15" spans="1:74" ht="15" hidden="1" x14ac:dyDescent="0.25">
      <c r="A15" s="8" t="s">
        <v>54</v>
      </c>
      <c r="B15" s="9">
        <v>858.14</v>
      </c>
      <c r="C15" s="8"/>
      <c r="D15" s="10">
        <f t="shared" si="0"/>
        <v>0</v>
      </c>
      <c r="E15" s="8" t="s">
        <v>101</v>
      </c>
    </row>
    <row r="16" spans="1:74" ht="15" x14ac:dyDescent="0.25">
      <c r="A16" s="8" t="s">
        <v>95</v>
      </c>
      <c r="B16" s="9">
        <v>824.06</v>
      </c>
      <c r="C16" s="8">
        <v>248</v>
      </c>
      <c r="D16" s="10">
        <f>C16*B16</f>
        <v>204366.87999999998</v>
      </c>
      <c r="E16" s="8" t="s">
        <v>81</v>
      </c>
    </row>
    <row r="17" spans="1:74" s="5" customFormat="1" ht="15" x14ac:dyDescent="0.25">
      <c r="A17" s="11" t="s">
        <v>93</v>
      </c>
      <c r="B17" s="9">
        <v>858.14</v>
      </c>
      <c r="C17" s="8">
        <v>109</v>
      </c>
      <c r="D17" s="12">
        <f t="shared" si="0"/>
        <v>93537.26</v>
      </c>
      <c r="E17" s="11" t="s">
        <v>82</v>
      </c>
    </row>
    <row r="18" spans="1:74" ht="15" hidden="1" x14ac:dyDescent="0.25">
      <c r="A18" s="8" t="s">
        <v>35</v>
      </c>
      <c r="B18" s="9">
        <v>946.36</v>
      </c>
      <c r="C18" s="8"/>
      <c r="D18" s="10">
        <f t="shared" si="0"/>
        <v>0</v>
      </c>
      <c r="E18" s="8"/>
    </row>
    <row r="19" spans="1:74" s="5" customFormat="1" ht="15" hidden="1" x14ac:dyDescent="0.25">
      <c r="A19" s="11" t="s">
        <v>3</v>
      </c>
      <c r="B19" s="9">
        <v>980.44500000000005</v>
      </c>
      <c r="C19" s="8"/>
      <c r="D19" s="12">
        <f>C19*B19</f>
        <v>0</v>
      </c>
      <c r="E19" s="11" t="s">
        <v>82</v>
      </c>
    </row>
    <row r="20" spans="1:74" ht="15" hidden="1" x14ac:dyDescent="0.25">
      <c r="A20" s="8" t="s">
        <v>4</v>
      </c>
      <c r="B20" s="9">
        <v>975.4325</v>
      </c>
      <c r="C20" s="8"/>
      <c r="D20" s="10">
        <f t="shared" si="0"/>
        <v>0</v>
      </c>
      <c r="E20" s="8" t="s">
        <v>80</v>
      </c>
    </row>
    <row r="21" spans="1:74" ht="15" hidden="1" x14ac:dyDescent="0.25">
      <c r="A21" s="8" t="s">
        <v>90</v>
      </c>
      <c r="B21" s="9">
        <v>1159.8900000000001</v>
      </c>
      <c r="C21" s="8"/>
      <c r="D21" s="10">
        <f>C21*B21</f>
        <v>0</v>
      </c>
      <c r="E21" s="8" t="s">
        <v>91</v>
      </c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29"/>
      <c r="AO21" s="29"/>
      <c r="AP21" s="29"/>
      <c r="AQ21" s="29"/>
      <c r="AR21" s="29"/>
      <c r="AS21" s="29"/>
      <c r="AT21" s="29"/>
      <c r="AU21" s="29"/>
      <c r="AV21" s="29"/>
      <c r="AW21" s="29"/>
      <c r="AX21" s="29"/>
      <c r="AY21" s="29"/>
      <c r="AZ21" s="29"/>
      <c r="BA21" s="29"/>
      <c r="BB21" s="29"/>
      <c r="BC21" s="29"/>
      <c r="BD21" s="29"/>
      <c r="BE21" s="29"/>
      <c r="BF21" s="29"/>
      <c r="BG21" s="29"/>
      <c r="BH21" s="29"/>
      <c r="BI21" s="29"/>
      <c r="BJ21" s="29"/>
      <c r="BK21" s="29"/>
      <c r="BL21" s="29"/>
      <c r="BM21" s="29"/>
      <c r="BN21" s="29"/>
      <c r="BO21" s="29"/>
      <c r="BP21" s="29"/>
      <c r="BQ21" s="29"/>
      <c r="BR21" s="29"/>
      <c r="BS21" s="29"/>
      <c r="BT21" s="29"/>
      <c r="BU21" s="29"/>
      <c r="BV21" s="29"/>
    </row>
    <row r="22" spans="1:74" ht="15" hidden="1" x14ac:dyDescent="0.25">
      <c r="A22" s="8" t="s">
        <v>69</v>
      </c>
      <c r="B22" s="9">
        <v>1140.845</v>
      </c>
      <c r="C22" s="8"/>
      <c r="D22" s="12">
        <f>C22*B22</f>
        <v>0</v>
      </c>
      <c r="E22" s="8" t="s">
        <v>99</v>
      </c>
    </row>
    <row r="23" spans="1:74" ht="15" hidden="1" x14ac:dyDescent="0.25">
      <c r="A23" s="8" t="s">
        <v>102</v>
      </c>
      <c r="B23" s="9">
        <v>1238.0875000000001</v>
      </c>
      <c r="C23" s="8"/>
      <c r="D23" s="12">
        <f>C23*B23</f>
        <v>0</v>
      </c>
      <c r="E23" s="8" t="s">
        <v>81</v>
      </c>
    </row>
    <row r="24" spans="1:74" s="5" customFormat="1" ht="15" hidden="1" x14ac:dyDescent="0.25">
      <c r="A24" s="11" t="s">
        <v>59</v>
      </c>
      <c r="B24" s="9">
        <v>878.19</v>
      </c>
      <c r="C24" s="8"/>
      <c r="D24" s="12">
        <f t="shared" si="0"/>
        <v>0</v>
      </c>
      <c r="E24" s="11" t="s">
        <v>82</v>
      </c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29"/>
      <c r="AJ24" s="29"/>
      <c r="AK24" s="29"/>
      <c r="AL24" s="29"/>
      <c r="AM24" s="29"/>
      <c r="AN24" s="29"/>
      <c r="AO24" s="29"/>
      <c r="AP24" s="29"/>
      <c r="AQ24" s="29"/>
      <c r="AR24" s="29"/>
      <c r="AS24" s="29"/>
      <c r="AT24" s="29"/>
      <c r="AU24" s="29"/>
      <c r="AV24" s="29"/>
      <c r="AW24" s="29"/>
      <c r="AX24" s="29"/>
      <c r="AY24" s="29"/>
      <c r="AZ24" s="29"/>
      <c r="BA24" s="29"/>
      <c r="BB24" s="29"/>
      <c r="BC24" s="29"/>
      <c r="BD24" s="29"/>
      <c r="BE24" s="29"/>
      <c r="BF24" s="29"/>
      <c r="BG24" s="29"/>
      <c r="BH24" s="29"/>
      <c r="BI24" s="29"/>
      <c r="BJ24" s="29"/>
      <c r="BK24" s="29"/>
      <c r="BL24" s="29"/>
      <c r="BM24" s="29"/>
      <c r="BN24" s="29"/>
      <c r="BO24" s="29"/>
      <c r="BP24" s="29"/>
      <c r="BQ24" s="29"/>
      <c r="BR24" s="29"/>
      <c r="BS24" s="29"/>
      <c r="BT24" s="29"/>
      <c r="BU24" s="29"/>
      <c r="BV24" s="29"/>
    </row>
    <row r="25" spans="1:74" ht="15" x14ac:dyDescent="0.25">
      <c r="A25" s="8" t="s">
        <v>114</v>
      </c>
      <c r="B25" s="9">
        <v>1014.53</v>
      </c>
      <c r="C25" s="8">
        <v>309</v>
      </c>
      <c r="D25" s="10">
        <f t="shared" si="0"/>
        <v>313489.77</v>
      </c>
      <c r="E25" s="8" t="s">
        <v>81</v>
      </c>
    </row>
    <row r="26" spans="1:74" ht="15" x14ac:dyDescent="0.25">
      <c r="A26" s="8" t="s">
        <v>89</v>
      </c>
      <c r="B26" s="9">
        <v>907.26</v>
      </c>
      <c r="C26" s="8">
        <v>438</v>
      </c>
      <c r="D26" s="10">
        <f t="shared" si="0"/>
        <v>397379.88</v>
      </c>
      <c r="E26" s="8" t="s">
        <v>82</v>
      </c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29"/>
      <c r="AK26" s="29"/>
      <c r="AL26" s="29"/>
      <c r="AM26" s="29"/>
      <c r="AN26" s="29"/>
      <c r="AO26" s="29"/>
      <c r="AP26" s="29"/>
      <c r="AQ26" s="29"/>
      <c r="AR26" s="29"/>
      <c r="AS26" s="29"/>
      <c r="AT26" s="29"/>
      <c r="AU26" s="29"/>
      <c r="AV26" s="29"/>
      <c r="AW26" s="29"/>
      <c r="AX26" s="29"/>
      <c r="AY26" s="29"/>
      <c r="AZ26" s="29"/>
      <c r="BA26" s="29"/>
      <c r="BB26" s="29"/>
      <c r="BC26" s="29"/>
      <c r="BD26" s="29"/>
      <c r="BE26" s="29"/>
      <c r="BF26" s="29"/>
      <c r="BG26" s="29"/>
      <c r="BH26" s="29"/>
      <c r="BI26" s="29"/>
      <c r="BJ26" s="29"/>
      <c r="BK26" s="29"/>
      <c r="BL26" s="29"/>
      <c r="BM26" s="29"/>
      <c r="BN26" s="29"/>
      <c r="BO26" s="29"/>
      <c r="BP26" s="29"/>
      <c r="BQ26" s="29"/>
      <c r="BR26" s="29"/>
      <c r="BS26" s="29"/>
      <c r="BT26" s="29"/>
      <c r="BU26" s="29"/>
      <c r="BV26" s="29"/>
    </row>
    <row r="27" spans="1:74" s="5" customFormat="1" ht="15" hidden="1" x14ac:dyDescent="0.25">
      <c r="A27" s="11" t="s">
        <v>36</v>
      </c>
      <c r="B27" s="9">
        <v>1159.8924999999999</v>
      </c>
      <c r="C27" s="8"/>
      <c r="D27" s="12">
        <f t="shared" si="0"/>
        <v>0</v>
      </c>
      <c r="E27" s="11" t="s">
        <v>82</v>
      </c>
    </row>
    <row r="28" spans="1:74" ht="15" hidden="1" x14ac:dyDescent="0.25">
      <c r="A28" s="8" t="s">
        <v>5</v>
      </c>
      <c r="B28" s="9">
        <v>2309.7600000000002</v>
      </c>
      <c r="C28" s="8"/>
      <c r="D28" s="10">
        <f t="shared" si="0"/>
        <v>0</v>
      </c>
      <c r="E28" s="8"/>
    </row>
    <row r="29" spans="1:74" ht="15" hidden="1" x14ac:dyDescent="0.25">
      <c r="A29" s="8" t="s">
        <v>72</v>
      </c>
      <c r="B29" s="9">
        <v>2710.76</v>
      </c>
      <c r="C29" s="8"/>
      <c r="D29" s="10">
        <f t="shared" si="0"/>
        <v>0</v>
      </c>
      <c r="E29" s="11" t="s">
        <v>81</v>
      </c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29"/>
      <c r="AE29" s="29"/>
      <c r="AF29" s="29"/>
      <c r="AG29" s="29"/>
      <c r="AH29" s="29"/>
      <c r="AI29" s="29"/>
      <c r="AJ29" s="29"/>
      <c r="AK29" s="29"/>
      <c r="AL29" s="29"/>
      <c r="AM29" s="29"/>
      <c r="AN29" s="29"/>
      <c r="AO29" s="29"/>
      <c r="AP29" s="29"/>
      <c r="AQ29" s="29"/>
      <c r="AR29" s="29"/>
      <c r="AS29" s="29"/>
      <c r="AT29" s="29"/>
      <c r="AU29" s="29"/>
      <c r="AV29" s="29"/>
      <c r="AW29" s="29"/>
      <c r="AX29" s="29"/>
      <c r="AY29" s="29"/>
      <c r="AZ29" s="29"/>
      <c r="BA29" s="29"/>
      <c r="BB29" s="29"/>
      <c r="BC29" s="29"/>
      <c r="BD29" s="29"/>
      <c r="BE29" s="29"/>
      <c r="BF29" s="29"/>
      <c r="BG29" s="29"/>
      <c r="BH29" s="29"/>
      <c r="BI29" s="29"/>
      <c r="BJ29" s="29"/>
      <c r="BK29" s="29"/>
      <c r="BL29" s="29"/>
      <c r="BM29" s="29"/>
      <c r="BN29" s="29"/>
      <c r="BO29" s="29"/>
      <c r="BP29" s="29"/>
      <c r="BQ29" s="29"/>
      <c r="BR29" s="29"/>
      <c r="BS29" s="29"/>
      <c r="BT29" s="29"/>
      <c r="BU29" s="29"/>
      <c r="BV29" s="29"/>
    </row>
    <row r="30" spans="1:74" ht="15" x14ac:dyDescent="0.25">
      <c r="A30" s="8" t="s">
        <v>117</v>
      </c>
      <c r="B30" s="9">
        <v>2702.42</v>
      </c>
      <c r="C30" s="8">
        <v>48</v>
      </c>
      <c r="D30" s="10">
        <f>C30*B30</f>
        <v>129716.16</v>
      </c>
      <c r="E30" s="11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  <c r="AI30" s="29"/>
      <c r="AJ30" s="29"/>
      <c r="AK30" s="29"/>
      <c r="AL30" s="29"/>
      <c r="AM30" s="29"/>
      <c r="AN30" s="29"/>
      <c r="AO30" s="29"/>
      <c r="AP30" s="29"/>
      <c r="AQ30" s="29"/>
      <c r="AR30" s="29"/>
      <c r="AS30" s="29"/>
      <c r="AT30" s="29"/>
      <c r="AU30" s="29"/>
      <c r="AV30" s="29"/>
      <c r="AW30" s="29"/>
      <c r="AX30" s="29"/>
      <c r="AY30" s="29"/>
      <c r="AZ30" s="29"/>
      <c r="BA30" s="29"/>
      <c r="BB30" s="29"/>
      <c r="BC30" s="29"/>
      <c r="BD30" s="29"/>
      <c r="BE30" s="29"/>
      <c r="BF30" s="29"/>
      <c r="BG30" s="29"/>
      <c r="BH30" s="29"/>
      <c r="BI30" s="29"/>
      <c r="BJ30" s="29"/>
      <c r="BK30" s="29"/>
      <c r="BL30" s="29"/>
      <c r="BM30" s="29"/>
      <c r="BN30" s="29"/>
      <c r="BO30" s="29"/>
      <c r="BP30" s="29"/>
      <c r="BQ30" s="29"/>
      <c r="BR30" s="29"/>
      <c r="BS30" s="29"/>
      <c r="BT30" s="29"/>
      <c r="BU30" s="29"/>
      <c r="BV30" s="29"/>
    </row>
    <row r="31" spans="1:74" ht="15" hidden="1" x14ac:dyDescent="0.25">
      <c r="A31" s="8" t="s">
        <v>58</v>
      </c>
      <c r="B31" s="9">
        <v>6397.96</v>
      </c>
      <c r="C31" s="8"/>
      <c r="D31" s="10">
        <f t="shared" si="0"/>
        <v>0</v>
      </c>
      <c r="E31" s="8" t="s">
        <v>81</v>
      </c>
    </row>
    <row r="32" spans="1:74" ht="15" x14ac:dyDescent="0.25">
      <c r="A32" s="8" t="s">
        <v>48</v>
      </c>
      <c r="B32" s="9">
        <v>5158.8649999999998</v>
      </c>
      <c r="C32" s="8">
        <v>70</v>
      </c>
      <c r="D32" s="10">
        <f t="shared" si="0"/>
        <v>361120.55</v>
      </c>
      <c r="E32" s="8" t="s">
        <v>81</v>
      </c>
    </row>
    <row r="33" spans="1:74" ht="15" x14ac:dyDescent="0.25">
      <c r="A33" s="8" t="s">
        <v>73</v>
      </c>
      <c r="B33" s="9">
        <v>4885.6000000000004</v>
      </c>
      <c r="C33" s="8">
        <v>132</v>
      </c>
      <c r="D33" s="10">
        <f t="shared" si="0"/>
        <v>644899.20000000007</v>
      </c>
      <c r="E33" s="8" t="s">
        <v>92</v>
      </c>
    </row>
    <row r="34" spans="1:74" ht="15" hidden="1" x14ac:dyDescent="0.25">
      <c r="A34" s="8" t="s">
        <v>6</v>
      </c>
      <c r="B34" s="9">
        <v>5819.5124999999998</v>
      </c>
      <c r="C34" s="8"/>
      <c r="D34" s="10">
        <f t="shared" si="0"/>
        <v>0</v>
      </c>
      <c r="E34" s="8"/>
    </row>
    <row r="35" spans="1:74" ht="15" x14ac:dyDescent="0.25">
      <c r="A35" s="8" t="s">
        <v>67</v>
      </c>
      <c r="B35" s="9">
        <v>5607.9849999999997</v>
      </c>
      <c r="C35" s="8">
        <v>18</v>
      </c>
      <c r="D35" s="10">
        <f t="shared" si="0"/>
        <v>100943.73</v>
      </c>
      <c r="E35" s="8" t="s">
        <v>81</v>
      </c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N35" s="29"/>
      <c r="AO35" s="29"/>
      <c r="AP35" s="29"/>
      <c r="AQ35" s="29"/>
      <c r="AR35" s="29"/>
      <c r="AS35" s="29"/>
      <c r="AT35" s="29"/>
      <c r="AU35" s="29"/>
      <c r="AV35" s="29"/>
      <c r="AW35" s="29"/>
      <c r="AX35" s="29"/>
      <c r="AY35" s="29"/>
      <c r="AZ35" s="29"/>
      <c r="BA35" s="29"/>
      <c r="BB35" s="29"/>
      <c r="BC35" s="29"/>
      <c r="BD35" s="29"/>
      <c r="BE35" s="29"/>
      <c r="BF35" s="29"/>
      <c r="BG35" s="29"/>
      <c r="BH35" s="29"/>
      <c r="BI35" s="29"/>
      <c r="BJ35" s="29"/>
      <c r="BK35" s="29"/>
      <c r="BL35" s="29"/>
      <c r="BM35" s="29"/>
      <c r="BN35" s="29"/>
      <c r="BO35" s="29"/>
      <c r="BP35" s="29"/>
      <c r="BQ35" s="29"/>
      <c r="BR35" s="29"/>
      <c r="BS35" s="29"/>
      <c r="BT35" s="29"/>
      <c r="BU35" s="29"/>
      <c r="BV35" s="29"/>
    </row>
    <row r="36" spans="1:74" ht="15" x14ac:dyDescent="0.25">
      <c r="A36" s="8" t="s">
        <v>110</v>
      </c>
      <c r="B36" s="9">
        <v>5412.5</v>
      </c>
      <c r="C36" s="8">
        <v>80</v>
      </c>
      <c r="D36" s="10">
        <f>C36*B36</f>
        <v>433000</v>
      </c>
      <c r="E36" s="8" t="s">
        <v>92</v>
      </c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29"/>
      <c r="AS36" s="29"/>
      <c r="AT36" s="29"/>
      <c r="AU36" s="29"/>
      <c r="AV36" s="29"/>
      <c r="AW36" s="29"/>
      <c r="AX36" s="29"/>
      <c r="AY36" s="29"/>
      <c r="AZ36" s="29"/>
      <c r="BA36" s="29"/>
      <c r="BB36" s="29"/>
      <c r="BC36" s="29"/>
      <c r="BD36" s="29"/>
      <c r="BE36" s="29"/>
      <c r="BF36" s="29"/>
      <c r="BG36" s="29"/>
      <c r="BH36" s="29"/>
      <c r="BI36" s="29"/>
      <c r="BJ36" s="29"/>
      <c r="BK36" s="29"/>
      <c r="BL36" s="29"/>
      <c r="BM36" s="29"/>
      <c r="BN36" s="29"/>
      <c r="BO36" s="29"/>
      <c r="BP36" s="29"/>
      <c r="BQ36" s="29"/>
      <c r="BR36" s="29"/>
      <c r="BS36" s="29"/>
      <c r="BT36" s="29"/>
      <c r="BU36" s="29"/>
      <c r="BV36" s="29"/>
    </row>
    <row r="37" spans="1:74" ht="15" hidden="1" x14ac:dyDescent="0.25">
      <c r="A37" s="8" t="s">
        <v>74</v>
      </c>
      <c r="B37" s="9">
        <v>5793.4475000000002</v>
      </c>
      <c r="C37" s="8"/>
      <c r="D37" s="10">
        <f t="shared" si="0"/>
        <v>0</v>
      </c>
      <c r="E37" s="8" t="s">
        <v>81</v>
      </c>
    </row>
    <row r="38" spans="1:74" ht="15" hidden="1" x14ac:dyDescent="0.25">
      <c r="A38" s="8" t="s">
        <v>41</v>
      </c>
      <c r="B38" s="9">
        <v>7714.2375000000002</v>
      </c>
      <c r="C38" s="8"/>
      <c r="D38" s="10">
        <f t="shared" si="0"/>
        <v>0</v>
      </c>
      <c r="E38" s="11"/>
    </row>
    <row r="39" spans="1:74" ht="15" hidden="1" x14ac:dyDescent="0.25">
      <c r="A39" s="8" t="s">
        <v>7</v>
      </c>
      <c r="B39" s="9">
        <v>7722.2574999999997</v>
      </c>
      <c r="C39" s="8"/>
      <c r="D39" s="10">
        <f t="shared" si="0"/>
        <v>0</v>
      </c>
      <c r="E39" s="8"/>
    </row>
    <row r="40" spans="1:74" ht="15" x14ac:dyDescent="0.25">
      <c r="A40" s="8" t="s">
        <v>61</v>
      </c>
      <c r="B40" s="9">
        <v>6369.8850000000002</v>
      </c>
      <c r="C40" s="8">
        <v>30</v>
      </c>
      <c r="D40" s="10">
        <f t="shared" si="0"/>
        <v>191096.55000000002</v>
      </c>
      <c r="E40" s="8" t="s">
        <v>81</v>
      </c>
    </row>
    <row r="41" spans="1:74" ht="15" x14ac:dyDescent="0.25">
      <c r="A41" s="8" t="s">
        <v>97</v>
      </c>
      <c r="B41" s="9">
        <v>6715.95</v>
      </c>
      <c r="C41" s="8">
        <v>120</v>
      </c>
      <c r="D41" s="10">
        <f t="shared" si="0"/>
        <v>805914</v>
      </c>
      <c r="E41" s="39" t="s">
        <v>103</v>
      </c>
    </row>
    <row r="42" spans="1:74" ht="15" hidden="1" x14ac:dyDescent="0.25">
      <c r="A42" s="8" t="s">
        <v>49</v>
      </c>
      <c r="B42" s="9">
        <v>8967.36</v>
      </c>
      <c r="C42" s="8"/>
      <c r="D42" s="10">
        <f t="shared" si="0"/>
        <v>0</v>
      </c>
      <c r="E42" s="8" t="s">
        <v>81</v>
      </c>
    </row>
    <row r="43" spans="1:74" ht="15" hidden="1" x14ac:dyDescent="0.25">
      <c r="A43" s="8" t="s">
        <v>65</v>
      </c>
      <c r="B43" s="9">
        <v>8134.2849999999999</v>
      </c>
      <c r="C43" s="8"/>
      <c r="D43" s="10">
        <f t="shared" si="0"/>
        <v>0</v>
      </c>
      <c r="E43" s="8"/>
    </row>
    <row r="44" spans="1:74" ht="15" hidden="1" x14ac:dyDescent="0.25">
      <c r="A44" s="8" t="s">
        <v>51</v>
      </c>
      <c r="B44" s="9">
        <v>1169.9175</v>
      </c>
      <c r="C44" s="8"/>
      <c r="D44" s="10">
        <f>C44*B44</f>
        <v>0</v>
      </c>
      <c r="E44" s="8" t="s">
        <v>92</v>
      </c>
    </row>
    <row r="45" spans="1:74" ht="15" hidden="1" x14ac:dyDescent="0.25">
      <c r="A45" s="8" t="s">
        <v>8</v>
      </c>
      <c r="B45" s="9">
        <v>1199.9925000000001</v>
      </c>
      <c r="C45" s="8"/>
      <c r="D45" s="10">
        <f t="shared" si="0"/>
        <v>0</v>
      </c>
      <c r="E45" s="8"/>
    </row>
    <row r="46" spans="1:74" ht="15" hidden="1" x14ac:dyDescent="0.25">
      <c r="A46" s="8" t="s">
        <v>46</v>
      </c>
      <c r="B46" s="9">
        <v>1189.9675</v>
      </c>
      <c r="C46" s="8"/>
      <c r="D46" s="10">
        <f t="shared" si="0"/>
        <v>0</v>
      </c>
      <c r="E46" s="8" t="s">
        <v>82</v>
      </c>
    </row>
    <row r="47" spans="1:74" ht="15" hidden="1" x14ac:dyDescent="0.25">
      <c r="A47" s="8" t="s">
        <v>32</v>
      </c>
      <c r="B47" s="9">
        <v>1423.55</v>
      </c>
      <c r="C47" s="8"/>
      <c r="D47" s="10">
        <f t="shared" si="0"/>
        <v>0</v>
      </c>
      <c r="E47" s="8"/>
    </row>
    <row r="48" spans="1:74" ht="15" hidden="1" x14ac:dyDescent="0.25">
      <c r="A48" s="8" t="s">
        <v>105</v>
      </c>
      <c r="B48" s="9">
        <v>1042.5999999999999</v>
      </c>
      <c r="C48" s="8"/>
      <c r="D48" s="10">
        <f t="shared" si="0"/>
        <v>0</v>
      </c>
      <c r="E48" s="8"/>
    </row>
    <row r="49" spans="1:5" ht="15" hidden="1" x14ac:dyDescent="0.25">
      <c r="A49" s="8" t="s">
        <v>9</v>
      </c>
      <c r="B49" s="9">
        <v>1435.58</v>
      </c>
      <c r="C49" s="8"/>
      <c r="D49" s="10">
        <f t="shared" si="0"/>
        <v>0</v>
      </c>
      <c r="E49" s="8"/>
    </row>
    <row r="50" spans="1:5" ht="15" x14ac:dyDescent="0.25">
      <c r="A50" s="8" t="s">
        <v>113</v>
      </c>
      <c r="B50" s="9">
        <v>1024.5550000000001</v>
      </c>
      <c r="C50" s="8">
        <v>20</v>
      </c>
      <c r="D50" s="10">
        <f>C50*B50</f>
        <v>20491.100000000002</v>
      </c>
      <c r="E50" s="8" t="s">
        <v>92</v>
      </c>
    </row>
    <row r="51" spans="1:5" ht="15" hidden="1" x14ac:dyDescent="0.25">
      <c r="A51" s="8" t="s">
        <v>31</v>
      </c>
      <c r="B51" s="9">
        <v>1053.6275000000001</v>
      </c>
      <c r="C51" s="8"/>
      <c r="D51" s="10">
        <f t="shared" si="0"/>
        <v>0</v>
      </c>
      <c r="E51" s="8" t="s">
        <v>83</v>
      </c>
    </row>
    <row r="52" spans="1:5" ht="15" x14ac:dyDescent="0.25">
      <c r="A52" s="8" t="s">
        <v>44</v>
      </c>
      <c r="B52" s="9">
        <v>1072.675</v>
      </c>
      <c r="C52" s="8">
        <v>218</v>
      </c>
      <c r="D52" s="10">
        <f t="shared" si="0"/>
        <v>233843.15</v>
      </c>
      <c r="E52" s="8" t="s">
        <v>92</v>
      </c>
    </row>
    <row r="53" spans="1:5" ht="15" x14ac:dyDescent="0.25">
      <c r="A53" s="8" t="s">
        <v>45</v>
      </c>
      <c r="B53" s="9">
        <v>985.46</v>
      </c>
      <c r="C53" s="8">
        <v>33</v>
      </c>
      <c r="D53" s="10">
        <f t="shared" si="0"/>
        <v>32520.18</v>
      </c>
      <c r="E53" s="8" t="s">
        <v>82</v>
      </c>
    </row>
    <row r="54" spans="1:5" ht="15" hidden="1" x14ac:dyDescent="0.25">
      <c r="A54" s="8" t="s">
        <v>53</v>
      </c>
      <c r="B54" s="9">
        <v>1014.53</v>
      </c>
      <c r="C54" s="8"/>
      <c r="D54" s="10">
        <f t="shared" si="0"/>
        <v>0</v>
      </c>
      <c r="E54" s="8" t="s">
        <v>82</v>
      </c>
    </row>
    <row r="55" spans="1:5" ht="15" x14ac:dyDescent="0.25">
      <c r="A55" s="8" t="s">
        <v>112</v>
      </c>
      <c r="B55" s="9">
        <v>945.36</v>
      </c>
      <c r="C55" s="8">
        <v>630</v>
      </c>
      <c r="D55" s="10">
        <f>B55*C55</f>
        <v>595576.80000000005</v>
      </c>
      <c r="E55" s="8" t="s">
        <v>92</v>
      </c>
    </row>
    <row r="56" spans="1:5" ht="15" hidden="1" x14ac:dyDescent="0.25">
      <c r="A56" s="8" t="s">
        <v>77</v>
      </c>
      <c r="B56" s="9">
        <v>1072.675</v>
      </c>
      <c r="C56" s="8"/>
      <c r="D56" s="10"/>
      <c r="E56" s="8"/>
    </row>
    <row r="57" spans="1:5" ht="15" hidden="1" x14ac:dyDescent="0.25">
      <c r="A57" s="8" t="s">
        <v>87</v>
      </c>
      <c r="B57" s="9">
        <v>1077.6875</v>
      </c>
      <c r="C57" s="8"/>
      <c r="D57" s="10">
        <f>B57*C57</f>
        <v>0</v>
      </c>
      <c r="E57" s="8" t="s">
        <v>82</v>
      </c>
    </row>
    <row r="58" spans="1:5" ht="15" hidden="1" x14ac:dyDescent="0.25">
      <c r="A58" s="8" t="s">
        <v>66</v>
      </c>
      <c r="B58" s="9">
        <v>1024.5550000000001</v>
      </c>
      <c r="C58" s="8"/>
      <c r="D58" s="10">
        <f t="shared" si="0"/>
        <v>0</v>
      </c>
      <c r="E58" s="8" t="s">
        <v>82</v>
      </c>
    </row>
    <row r="59" spans="1:5" ht="15" hidden="1" x14ac:dyDescent="0.25">
      <c r="A59" s="8" t="s">
        <v>37</v>
      </c>
      <c r="B59" s="9">
        <v>1101.7474999999999</v>
      </c>
      <c r="C59" s="8"/>
      <c r="D59" s="10">
        <f t="shared" si="0"/>
        <v>0</v>
      </c>
      <c r="E59" s="8"/>
    </row>
    <row r="60" spans="1:5" ht="15" hidden="1" x14ac:dyDescent="0.25">
      <c r="A60" s="8" t="s">
        <v>52</v>
      </c>
      <c r="B60" s="9">
        <v>1072.675</v>
      </c>
      <c r="C60" s="8"/>
      <c r="D60" s="10">
        <f t="shared" si="0"/>
        <v>0</v>
      </c>
      <c r="E60" s="8" t="s">
        <v>79</v>
      </c>
    </row>
    <row r="61" spans="1:5" ht="15" hidden="1" x14ac:dyDescent="0.25">
      <c r="A61" s="8" t="s">
        <v>75</v>
      </c>
      <c r="B61" s="9">
        <v>1297.2349999999999</v>
      </c>
      <c r="C61" s="8"/>
      <c r="D61" s="10">
        <f t="shared" si="0"/>
        <v>0</v>
      </c>
      <c r="E61" s="8"/>
    </row>
    <row r="62" spans="1:5" ht="15" hidden="1" x14ac:dyDescent="0.25">
      <c r="A62" s="8" t="s">
        <v>29</v>
      </c>
      <c r="B62" s="9">
        <v>11964.8375</v>
      </c>
      <c r="C62" s="8"/>
      <c r="D62" s="10">
        <f t="shared" si="0"/>
        <v>0</v>
      </c>
      <c r="E62" s="8"/>
    </row>
    <row r="63" spans="1:5" ht="15" x14ac:dyDescent="0.25">
      <c r="A63" s="8" t="s">
        <v>68</v>
      </c>
      <c r="B63" s="9">
        <v>5607.9849999999997</v>
      </c>
      <c r="C63" s="8">
        <v>12</v>
      </c>
      <c r="D63" s="10">
        <f t="shared" si="0"/>
        <v>67295.819999999992</v>
      </c>
      <c r="E63" s="8" t="s">
        <v>81</v>
      </c>
    </row>
    <row r="64" spans="1:5" ht="15" hidden="1" x14ac:dyDescent="0.25">
      <c r="A64" s="8" t="s">
        <v>12</v>
      </c>
      <c r="B64" s="9">
        <v>5183.9274999999998</v>
      </c>
      <c r="C64" s="8"/>
      <c r="D64" s="10">
        <f t="shared" ref="D64:D88" si="1">C64*B64</f>
        <v>0</v>
      </c>
      <c r="E64" s="8"/>
    </row>
    <row r="65" spans="1:74" ht="15" hidden="1" x14ac:dyDescent="0.25">
      <c r="A65" s="8" t="s">
        <v>13</v>
      </c>
      <c r="B65" s="9">
        <v>5455.6049999999996</v>
      </c>
      <c r="C65" s="8"/>
      <c r="D65" s="10">
        <f t="shared" si="1"/>
        <v>0</v>
      </c>
      <c r="E65" s="8"/>
    </row>
    <row r="66" spans="1:74" ht="15" x14ac:dyDescent="0.25">
      <c r="A66" s="8" t="s">
        <v>63</v>
      </c>
      <c r="B66" s="9">
        <v>4526.2875000000004</v>
      </c>
      <c r="C66" s="8">
        <v>25</v>
      </c>
      <c r="D66" s="10">
        <f t="shared" si="1"/>
        <v>113157.18750000001</v>
      </c>
      <c r="E66" s="8" t="s">
        <v>81</v>
      </c>
    </row>
    <row r="67" spans="1:74" ht="15" hidden="1" x14ac:dyDescent="0.25">
      <c r="A67" s="8" t="s">
        <v>30</v>
      </c>
      <c r="B67" s="9">
        <v>5510.7425000000003</v>
      </c>
      <c r="C67" s="8"/>
      <c r="D67" s="10">
        <f t="shared" si="1"/>
        <v>0</v>
      </c>
      <c r="E67" s="8"/>
    </row>
    <row r="68" spans="1:74" ht="15" hidden="1" x14ac:dyDescent="0.25">
      <c r="A68" s="8" t="s">
        <v>47</v>
      </c>
      <c r="B68" s="9">
        <v>4896.21</v>
      </c>
      <c r="C68" s="8"/>
      <c r="D68" s="10">
        <f t="shared" si="1"/>
        <v>0</v>
      </c>
      <c r="E68" s="8" t="s">
        <v>81</v>
      </c>
    </row>
    <row r="69" spans="1:74" ht="15" hidden="1" x14ac:dyDescent="0.25">
      <c r="A69" s="8" t="s">
        <v>38</v>
      </c>
      <c r="B69" s="9">
        <v>5150.8450000000003</v>
      </c>
      <c r="C69" s="8"/>
      <c r="D69" s="10">
        <f t="shared" si="1"/>
        <v>0</v>
      </c>
      <c r="E69" s="8"/>
    </row>
    <row r="70" spans="1:74" ht="15" hidden="1" x14ac:dyDescent="0.25">
      <c r="A70" s="8" t="s">
        <v>62</v>
      </c>
      <c r="B70" s="9">
        <v>4973.4025000000001</v>
      </c>
      <c r="C70" s="8"/>
      <c r="D70" s="10">
        <f t="shared" si="1"/>
        <v>0</v>
      </c>
      <c r="E70" s="8" t="s">
        <v>91</v>
      </c>
    </row>
    <row r="71" spans="1:74" ht="15" x14ac:dyDescent="0.25">
      <c r="A71" s="8" t="s">
        <v>78</v>
      </c>
      <c r="B71" s="9">
        <v>4701.7299999999996</v>
      </c>
      <c r="C71" s="8">
        <v>49</v>
      </c>
      <c r="D71" s="10">
        <f t="shared" si="1"/>
        <v>230384.77</v>
      </c>
      <c r="E71" s="8" t="s">
        <v>81</v>
      </c>
      <c r="F71" s="36"/>
      <c r="G71" s="36"/>
      <c r="H71" s="36"/>
      <c r="I71" s="36"/>
      <c r="J71" s="36"/>
      <c r="K71" s="36"/>
      <c r="L71" s="36"/>
      <c r="M71" s="36"/>
      <c r="N71" s="36"/>
      <c r="O71" s="36"/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36"/>
      <c r="AA71" s="36"/>
      <c r="AB71" s="36"/>
      <c r="AC71" s="36"/>
      <c r="AD71" s="36"/>
      <c r="AE71" s="36"/>
      <c r="AF71" s="36"/>
      <c r="AG71" s="36"/>
      <c r="AH71" s="36"/>
      <c r="AI71" s="36"/>
      <c r="AJ71" s="36"/>
      <c r="AK71" s="36"/>
      <c r="AL71" s="36"/>
      <c r="AM71" s="36"/>
      <c r="AN71" s="36"/>
      <c r="AO71" s="36"/>
      <c r="AP71" s="36"/>
      <c r="AQ71" s="36"/>
      <c r="AR71" s="36"/>
      <c r="AS71" s="36"/>
      <c r="AT71" s="36"/>
      <c r="AU71" s="36"/>
      <c r="AV71" s="36"/>
      <c r="AW71" s="36"/>
      <c r="AX71" s="36"/>
      <c r="AY71" s="36"/>
      <c r="AZ71" s="36"/>
      <c r="BA71" s="36"/>
      <c r="BB71" s="36"/>
      <c r="BC71" s="36"/>
      <c r="BD71" s="29"/>
      <c r="BE71" s="29"/>
      <c r="BF71" s="29"/>
      <c r="BG71" s="29"/>
      <c r="BH71" s="29"/>
      <c r="BI71" s="29"/>
      <c r="BJ71" s="29"/>
      <c r="BK71" s="29"/>
      <c r="BL71" s="29"/>
      <c r="BM71" s="29"/>
      <c r="BN71" s="29"/>
      <c r="BO71" s="29"/>
      <c r="BP71" s="29"/>
      <c r="BQ71" s="29"/>
      <c r="BR71" s="29"/>
      <c r="BS71" s="29"/>
      <c r="BT71" s="29"/>
      <c r="BU71" s="29"/>
      <c r="BV71" s="29"/>
    </row>
    <row r="72" spans="1:74" ht="15" hidden="1" x14ac:dyDescent="0.25">
      <c r="A72" s="8" t="s">
        <v>50</v>
      </c>
      <c r="B72" s="9">
        <v>5940.8149999999996</v>
      </c>
      <c r="C72" s="8"/>
      <c r="D72" s="10">
        <f>C72*B72</f>
        <v>0</v>
      </c>
      <c r="E72" s="8"/>
    </row>
    <row r="73" spans="1:74" ht="15" hidden="1" x14ac:dyDescent="0.25">
      <c r="A73" s="8" t="s">
        <v>55</v>
      </c>
      <c r="B73" s="9">
        <v>5257.11</v>
      </c>
      <c r="C73" s="8"/>
      <c r="D73" s="10">
        <f>C73*B73</f>
        <v>0</v>
      </c>
      <c r="E73" s="8" t="s">
        <v>100</v>
      </c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  <c r="AD73" s="29"/>
      <c r="AE73" s="29"/>
      <c r="AF73" s="29"/>
      <c r="AG73" s="29"/>
      <c r="AH73" s="29"/>
      <c r="AI73" s="29"/>
      <c r="AJ73" s="29"/>
      <c r="AK73" s="29"/>
      <c r="AL73" s="29"/>
      <c r="AM73" s="29"/>
      <c r="AN73" s="29"/>
      <c r="AO73" s="29"/>
      <c r="AP73" s="29"/>
      <c r="AQ73" s="29"/>
      <c r="AR73" s="29"/>
      <c r="AS73" s="29"/>
      <c r="AT73" s="29"/>
      <c r="AU73" s="29"/>
      <c r="AV73" s="29"/>
      <c r="AW73" s="29"/>
      <c r="AX73" s="29"/>
      <c r="AY73" s="29"/>
      <c r="AZ73" s="29"/>
      <c r="BA73" s="29"/>
      <c r="BB73" s="29"/>
      <c r="BC73" s="29"/>
      <c r="BD73" s="29"/>
      <c r="BE73" s="29"/>
      <c r="BF73" s="29"/>
      <c r="BG73" s="29"/>
      <c r="BH73" s="29"/>
      <c r="BI73" s="29"/>
      <c r="BJ73" s="29"/>
      <c r="BK73" s="29"/>
      <c r="BL73" s="29"/>
      <c r="BM73" s="29"/>
      <c r="BN73" s="29"/>
      <c r="BO73" s="29"/>
      <c r="BP73" s="29"/>
      <c r="BQ73" s="29"/>
      <c r="BR73" s="29"/>
      <c r="BS73" s="29"/>
      <c r="BT73" s="29"/>
      <c r="BU73" s="29"/>
      <c r="BV73" s="29"/>
    </row>
    <row r="74" spans="1:74" ht="15" hidden="1" x14ac:dyDescent="0.25">
      <c r="A74" s="8" t="s">
        <v>10</v>
      </c>
      <c r="B74" s="9">
        <v>3556.87</v>
      </c>
      <c r="C74" s="8"/>
      <c r="D74" s="10">
        <f t="shared" si="1"/>
        <v>0</v>
      </c>
      <c r="E74" s="8"/>
    </row>
    <row r="75" spans="1:74" ht="15" hidden="1" x14ac:dyDescent="0.25">
      <c r="A75" s="8" t="s">
        <v>42</v>
      </c>
      <c r="B75" s="9">
        <v>3471.6574999999998</v>
      </c>
      <c r="C75" s="8"/>
      <c r="D75" s="10">
        <f t="shared" si="1"/>
        <v>0</v>
      </c>
      <c r="E75" s="8" t="s">
        <v>82</v>
      </c>
    </row>
    <row r="76" spans="1:74" ht="15" x14ac:dyDescent="0.25">
      <c r="A76" s="8" t="s">
        <v>76</v>
      </c>
      <c r="B76" s="9">
        <v>3257.1224999999999</v>
      </c>
      <c r="C76" s="8">
        <v>36</v>
      </c>
      <c r="D76" s="10">
        <f t="shared" si="1"/>
        <v>117256.41</v>
      </c>
      <c r="E76" s="8" t="s">
        <v>81</v>
      </c>
    </row>
    <row r="77" spans="1:74" ht="15" hidden="1" x14ac:dyDescent="0.25">
      <c r="A77" s="8" t="s">
        <v>56</v>
      </c>
      <c r="B77" s="9">
        <v>4389.9475000000002</v>
      </c>
      <c r="C77" s="8"/>
      <c r="D77" s="10">
        <f t="shared" si="1"/>
        <v>0</v>
      </c>
      <c r="E77" s="8" t="s">
        <v>81</v>
      </c>
    </row>
    <row r="78" spans="1:74" ht="15" hidden="1" x14ac:dyDescent="0.25">
      <c r="A78" s="8" t="s">
        <v>39</v>
      </c>
      <c r="B78" s="9">
        <v>3618.0225</v>
      </c>
      <c r="C78" s="8"/>
      <c r="D78" s="10">
        <f t="shared" si="1"/>
        <v>0</v>
      </c>
      <c r="E78" s="8" t="s">
        <v>82</v>
      </c>
    </row>
    <row r="79" spans="1:74" ht="15" x14ac:dyDescent="0.25">
      <c r="A79" s="8" t="s">
        <v>71</v>
      </c>
      <c r="B79" s="9">
        <v>3530.8049999999998</v>
      </c>
      <c r="C79" s="8">
        <v>35</v>
      </c>
      <c r="D79" s="10">
        <f t="shared" si="1"/>
        <v>123578.17499999999</v>
      </c>
      <c r="E79" s="8" t="s">
        <v>81</v>
      </c>
    </row>
    <row r="80" spans="1:74" ht="15" hidden="1" x14ac:dyDescent="0.25">
      <c r="A80" s="8" t="s">
        <v>11</v>
      </c>
      <c r="B80" s="9">
        <v>4507.24</v>
      </c>
      <c r="C80" s="8"/>
      <c r="D80" s="10">
        <f t="shared" si="1"/>
        <v>0</v>
      </c>
      <c r="E80" s="8"/>
    </row>
    <row r="81" spans="1:74" ht="15" hidden="1" x14ac:dyDescent="0.25">
      <c r="A81" s="8" t="s">
        <v>40</v>
      </c>
      <c r="B81" s="9">
        <v>4408.9949999999999</v>
      </c>
      <c r="C81" s="8"/>
      <c r="D81" s="10">
        <f t="shared" si="1"/>
        <v>0</v>
      </c>
      <c r="E81" s="8"/>
    </row>
    <row r="82" spans="1:74" ht="15" hidden="1" x14ac:dyDescent="0.25">
      <c r="A82" s="8" t="s">
        <v>60</v>
      </c>
      <c r="B82" s="9">
        <v>3979.9250000000002</v>
      </c>
      <c r="C82" s="8"/>
      <c r="D82" s="10">
        <f t="shared" si="1"/>
        <v>0</v>
      </c>
      <c r="E82" s="8" t="s">
        <v>81</v>
      </c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  <c r="AB82" s="29"/>
      <c r="AC82" s="29"/>
      <c r="AD82" s="29"/>
      <c r="AE82" s="29"/>
      <c r="AF82" s="29"/>
      <c r="AG82" s="29"/>
      <c r="AH82" s="29"/>
      <c r="AI82" s="29"/>
      <c r="AJ82" s="29"/>
      <c r="AK82" s="29"/>
      <c r="AL82" s="29"/>
      <c r="AM82" s="29"/>
      <c r="AN82" s="29"/>
      <c r="AO82" s="29"/>
      <c r="AP82" s="29"/>
      <c r="AQ82" s="29"/>
      <c r="AR82" s="29"/>
      <c r="AS82" s="29"/>
      <c r="AT82" s="29"/>
      <c r="AU82" s="29"/>
      <c r="AV82" s="29"/>
      <c r="AW82" s="29"/>
      <c r="AX82" s="29"/>
      <c r="AY82" s="29"/>
      <c r="AZ82" s="29"/>
      <c r="BA82" s="29"/>
      <c r="BB82" s="29"/>
      <c r="BC82" s="29"/>
      <c r="BD82" s="29"/>
      <c r="BE82" s="29"/>
      <c r="BF82" s="29"/>
      <c r="BG82" s="29"/>
      <c r="BH82" s="29"/>
      <c r="BI82" s="29"/>
      <c r="BJ82" s="29"/>
      <c r="BK82" s="29"/>
      <c r="BL82" s="29"/>
      <c r="BM82" s="29"/>
      <c r="BN82" s="29"/>
      <c r="BO82" s="29"/>
      <c r="BP82" s="29"/>
      <c r="BQ82" s="29"/>
      <c r="BR82" s="29"/>
      <c r="BS82" s="29"/>
      <c r="BT82" s="29"/>
      <c r="BU82" s="29"/>
      <c r="BV82" s="29"/>
    </row>
    <row r="83" spans="1:74" ht="15" x14ac:dyDescent="0.25">
      <c r="A83" s="8" t="s">
        <v>106</v>
      </c>
      <c r="B83" s="9">
        <v>3618.02</v>
      </c>
      <c r="C83" s="8">
        <v>62</v>
      </c>
      <c r="D83" s="10">
        <f t="shared" si="1"/>
        <v>224317.24</v>
      </c>
      <c r="E83" s="8" t="s">
        <v>92</v>
      </c>
    </row>
    <row r="84" spans="1:74" ht="14.25" hidden="1" customHeight="1" x14ac:dyDescent="0.25">
      <c r="A84" s="8" t="s">
        <v>86</v>
      </c>
      <c r="B84" s="9">
        <v>1219.04</v>
      </c>
      <c r="C84" s="8"/>
      <c r="D84" s="10">
        <f>B84*C84</f>
        <v>0</v>
      </c>
      <c r="E84" s="8" t="s">
        <v>82</v>
      </c>
    </row>
    <row r="85" spans="1:74" ht="14.25" hidden="1" customHeight="1" x14ac:dyDescent="0.25">
      <c r="A85" s="8" t="s">
        <v>94</v>
      </c>
      <c r="B85" s="9">
        <v>1336.3325</v>
      </c>
      <c r="C85" s="8"/>
      <c r="D85" s="10">
        <f>B85*C85</f>
        <v>0</v>
      </c>
      <c r="E85" s="8" t="s">
        <v>82</v>
      </c>
      <c r="F85" s="36"/>
      <c r="G85" s="36"/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  <c r="AA85" s="36"/>
      <c r="AB85" s="36"/>
      <c r="AC85" s="36"/>
      <c r="AD85" s="36"/>
      <c r="AE85" s="36"/>
      <c r="AF85" s="36"/>
      <c r="AG85" s="36"/>
      <c r="AH85" s="36"/>
      <c r="AI85" s="36"/>
      <c r="AJ85" s="36"/>
      <c r="AK85" s="36"/>
      <c r="AL85" s="36"/>
      <c r="AM85" s="36"/>
      <c r="AN85" s="36"/>
      <c r="AO85" s="36"/>
      <c r="AP85" s="36"/>
      <c r="AQ85" s="36"/>
      <c r="AR85" s="36"/>
      <c r="AS85" s="36"/>
      <c r="AT85" s="36"/>
      <c r="AU85" s="36"/>
      <c r="AV85" s="36"/>
      <c r="AW85" s="36"/>
      <c r="AX85" s="36"/>
      <c r="AY85" s="36"/>
      <c r="AZ85" s="36"/>
      <c r="BA85" s="36"/>
      <c r="BB85" s="36"/>
      <c r="BC85" s="36"/>
    </row>
    <row r="86" spans="1:74" ht="14.25" customHeight="1" x14ac:dyDescent="0.25">
      <c r="A86" s="8" t="s">
        <v>109</v>
      </c>
      <c r="B86" s="9">
        <v>1159.8900000000001</v>
      </c>
      <c r="C86" s="8">
        <v>103</v>
      </c>
      <c r="D86" s="10">
        <f>B86*C86</f>
        <v>119468.67000000001</v>
      </c>
      <c r="E86" s="8" t="s">
        <v>92</v>
      </c>
      <c r="F86" s="36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36"/>
      <c r="AA86" s="36"/>
      <c r="AB86" s="36"/>
      <c r="AC86" s="36"/>
      <c r="AD86" s="36"/>
      <c r="AE86" s="36"/>
      <c r="AF86" s="36"/>
      <c r="AG86" s="36"/>
      <c r="AH86" s="36"/>
      <c r="AI86" s="36"/>
      <c r="AJ86" s="36"/>
      <c r="AK86" s="36"/>
      <c r="AL86" s="36"/>
      <c r="AM86" s="36"/>
      <c r="AN86" s="36"/>
      <c r="AO86" s="36"/>
      <c r="AP86" s="36"/>
      <c r="AQ86" s="36"/>
      <c r="AR86" s="36"/>
      <c r="AS86" s="36"/>
      <c r="AT86" s="36"/>
      <c r="AU86" s="36"/>
      <c r="AV86" s="36"/>
      <c r="AW86" s="36"/>
      <c r="AX86" s="36"/>
      <c r="AY86" s="36"/>
      <c r="AZ86" s="36"/>
      <c r="BA86" s="36"/>
      <c r="BB86" s="36"/>
      <c r="BC86" s="36"/>
    </row>
    <row r="87" spans="1:74" ht="14.25" customHeight="1" x14ac:dyDescent="0.25">
      <c r="A87" s="8" t="s">
        <v>104</v>
      </c>
      <c r="B87" s="9">
        <v>1072.675</v>
      </c>
      <c r="C87" s="8">
        <v>47</v>
      </c>
      <c r="D87" s="10">
        <f>B87*C87</f>
        <v>50415.724999999999</v>
      </c>
      <c r="E87" s="8" t="s">
        <v>92</v>
      </c>
      <c r="F87" s="36"/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  <c r="AA87" s="36"/>
      <c r="AB87" s="36"/>
      <c r="AC87" s="36"/>
      <c r="AD87" s="36"/>
      <c r="AE87" s="36"/>
      <c r="AF87" s="36"/>
      <c r="AG87" s="36"/>
      <c r="AH87" s="36"/>
      <c r="AI87" s="36"/>
      <c r="AJ87" s="36"/>
      <c r="AK87" s="36"/>
      <c r="AL87" s="36"/>
      <c r="AM87" s="36"/>
      <c r="AN87" s="36"/>
      <c r="AO87" s="36"/>
      <c r="AP87" s="36"/>
      <c r="AQ87" s="36"/>
      <c r="AR87" s="36"/>
      <c r="AS87" s="36"/>
      <c r="AT87" s="36"/>
      <c r="AU87" s="36"/>
      <c r="AV87" s="36"/>
      <c r="AW87" s="36"/>
      <c r="AX87" s="36"/>
      <c r="AY87" s="36"/>
      <c r="AZ87" s="36"/>
      <c r="BA87" s="36"/>
      <c r="BB87" s="36"/>
      <c r="BC87" s="36"/>
    </row>
    <row r="88" spans="1:74" ht="15" hidden="1" x14ac:dyDescent="0.25">
      <c r="A88" s="8" t="s">
        <v>70</v>
      </c>
      <c r="B88" s="9">
        <v>8599.4449999999997</v>
      </c>
      <c r="C88" s="8"/>
      <c r="D88" s="10">
        <f t="shared" si="1"/>
        <v>0</v>
      </c>
      <c r="E88" s="8"/>
    </row>
    <row r="89" spans="1:74" ht="15" hidden="1" x14ac:dyDescent="0.25">
      <c r="A89" s="8" t="s">
        <v>111</v>
      </c>
      <c r="B89" s="9">
        <v>8101.24</v>
      </c>
      <c r="C89" s="8"/>
      <c r="D89" s="10">
        <f>C89*B89</f>
        <v>0</v>
      </c>
      <c r="E89" s="8"/>
    </row>
    <row r="90" spans="1:74" s="2" customFormat="1" ht="15" x14ac:dyDescent="0.25">
      <c r="A90" s="46" t="s">
        <v>18</v>
      </c>
      <c r="B90" s="46"/>
      <c r="C90" s="18">
        <f>SUM(C4:C88)</f>
        <v>3852</v>
      </c>
      <c r="D90" s="19">
        <f>SUM(D4:D89)</f>
        <v>6402669.732499999</v>
      </c>
      <c r="E90" s="35"/>
      <c r="F90" s="37"/>
      <c r="G90" s="37"/>
      <c r="H90" s="40"/>
      <c r="I90" s="40"/>
      <c r="J90" s="40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  <c r="AA90" s="37"/>
      <c r="AB90" s="37"/>
      <c r="AC90" s="37"/>
      <c r="AD90" s="37"/>
      <c r="AE90" s="37"/>
      <c r="AF90" s="37"/>
      <c r="AG90" s="37"/>
      <c r="AH90" s="37"/>
      <c r="AI90" s="37"/>
      <c r="AJ90" s="37"/>
      <c r="AK90" s="37"/>
      <c r="AL90" s="37"/>
      <c r="AM90" s="37"/>
      <c r="AN90" s="37"/>
      <c r="AO90" s="37"/>
      <c r="AP90" s="37"/>
      <c r="AQ90" s="37"/>
      <c r="AR90" s="37"/>
      <c r="AS90" s="37"/>
      <c r="AT90" s="37"/>
      <c r="AU90" s="37"/>
      <c r="AV90" s="37"/>
      <c r="AW90" s="37"/>
      <c r="AX90" s="37"/>
      <c r="AY90" s="37"/>
      <c r="AZ90" s="37"/>
      <c r="BA90" s="37"/>
      <c r="BB90" s="37"/>
      <c r="BC90" s="37"/>
    </row>
    <row r="91" spans="1:74" ht="17.25" customHeight="1" x14ac:dyDescent="0.25">
      <c r="A91" s="3"/>
      <c r="F91" s="36"/>
      <c r="G91" s="36"/>
      <c r="H91" s="41"/>
      <c r="I91" s="41"/>
      <c r="J91" s="41"/>
      <c r="K91" s="36"/>
      <c r="L91" s="36"/>
      <c r="M91" s="36"/>
      <c r="N91" s="36"/>
      <c r="O91" s="36"/>
      <c r="P91" s="36"/>
      <c r="Q91" s="36"/>
      <c r="R91" s="36"/>
      <c r="S91" s="36"/>
      <c r="T91" s="36"/>
      <c r="U91" s="36"/>
      <c r="V91" s="36"/>
      <c r="W91" s="36"/>
      <c r="X91" s="36"/>
      <c r="Y91" s="36"/>
      <c r="Z91" s="36"/>
      <c r="AA91" s="36"/>
      <c r="AB91" s="36"/>
      <c r="AC91" s="36"/>
      <c r="AD91" s="36"/>
      <c r="AE91" s="36"/>
      <c r="AF91" s="36"/>
      <c r="AG91" s="36"/>
      <c r="AH91" s="36"/>
      <c r="AI91" s="36"/>
      <c r="AJ91" s="36"/>
      <c r="AK91" s="36"/>
      <c r="AL91" s="36"/>
      <c r="AM91" s="36"/>
      <c r="AN91" s="36"/>
      <c r="AO91" s="36"/>
      <c r="AP91" s="36"/>
      <c r="AQ91" s="36"/>
      <c r="AR91" s="36"/>
      <c r="AS91" s="36"/>
      <c r="AT91" s="36"/>
      <c r="AU91" s="36"/>
      <c r="AV91" s="36"/>
      <c r="AW91" s="36"/>
      <c r="AX91" s="36"/>
      <c r="AY91" s="36"/>
      <c r="AZ91" s="36"/>
      <c r="BA91" s="36"/>
      <c r="BB91" s="36"/>
      <c r="BC91" s="36"/>
    </row>
    <row r="92" spans="1:74" s="16" customFormat="1" ht="17.25" customHeight="1" x14ac:dyDescent="0.4">
      <c r="A92" s="48"/>
      <c r="B92" s="48"/>
      <c r="C92" s="48"/>
      <c r="D92" s="48"/>
      <c r="E92" s="25"/>
      <c r="F92" s="38"/>
      <c r="G92" s="38"/>
      <c r="H92" s="41"/>
      <c r="I92" s="41"/>
      <c r="J92" s="41"/>
      <c r="K92" s="38"/>
      <c r="L92" s="38"/>
      <c r="M92" s="38"/>
      <c r="N92" s="38"/>
      <c r="O92" s="38"/>
      <c r="P92" s="38"/>
      <c r="Q92" s="38"/>
      <c r="R92" s="38"/>
      <c r="S92" s="38"/>
      <c r="T92" s="38"/>
      <c r="U92" s="38"/>
      <c r="V92" s="38"/>
      <c r="W92" s="38"/>
      <c r="X92" s="38"/>
      <c r="Y92" s="38"/>
      <c r="Z92" s="38"/>
      <c r="AA92" s="38"/>
      <c r="AB92" s="38"/>
      <c r="AC92" s="38"/>
      <c r="AD92" s="38"/>
      <c r="AE92" s="38"/>
      <c r="AF92" s="38"/>
      <c r="AG92" s="38"/>
      <c r="AH92" s="38"/>
      <c r="AI92" s="38"/>
      <c r="AJ92" s="38"/>
      <c r="AK92" s="38"/>
      <c r="AL92" s="38"/>
      <c r="AM92" s="38"/>
      <c r="AN92" s="38"/>
      <c r="AO92" s="38"/>
      <c r="AP92" s="38"/>
      <c r="AQ92" s="38"/>
      <c r="AR92" s="38"/>
      <c r="AS92" s="38"/>
      <c r="AT92" s="38"/>
      <c r="AU92" s="38"/>
      <c r="AV92" s="38"/>
      <c r="AW92" s="38"/>
      <c r="AX92" s="38"/>
      <c r="AY92" s="38"/>
      <c r="AZ92" s="38"/>
      <c r="BA92" s="38"/>
      <c r="BB92" s="38"/>
      <c r="BC92" s="38"/>
    </row>
    <row r="93" spans="1:74" s="16" customFormat="1" ht="17.25" customHeight="1" x14ac:dyDescent="0.4">
      <c r="A93" s="30"/>
      <c r="B93" s="17"/>
      <c r="C93" s="17"/>
      <c r="D93" s="17"/>
      <c r="E93" s="25"/>
      <c r="H93" s="42"/>
      <c r="I93" s="42"/>
      <c r="J93" s="42"/>
    </row>
    <row r="94" spans="1:74" s="6" customFormat="1" ht="15.75" customHeight="1" x14ac:dyDescent="0.4">
      <c r="A94" s="31"/>
      <c r="B94" s="47" t="s">
        <v>26</v>
      </c>
      <c r="C94" s="47"/>
      <c r="D94" s="47"/>
      <c r="E94" s="26"/>
      <c r="G94" s="16"/>
      <c r="H94" s="42"/>
      <c r="I94" s="42"/>
      <c r="J94" s="42"/>
    </row>
    <row r="95" spans="1:74" s="6" customFormat="1" ht="15.75" customHeight="1" x14ac:dyDescent="0.2">
      <c r="A95" s="32"/>
      <c r="B95" s="13" t="s">
        <v>19</v>
      </c>
      <c r="C95" s="13" t="s">
        <v>20</v>
      </c>
      <c r="D95" s="13" t="s">
        <v>16</v>
      </c>
      <c r="E95" s="26"/>
      <c r="F95" s="28"/>
      <c r="H95" s="42"/>
      <c r="I95" s="42"/>
      <c r="J95" s="42"/>
    </row>
    <row r="96" spans="1:74" s="6" customFormat="1" ht="15.75" customHeight="1" x14ac:dyDescent="0.2">
      <c r="A96" s="33"/>
      <c r="B96" s="8" t="s">
        <v>21</v>
      </c>
      <c r="C96" s="23"/>
      <c r="D96" s="8"/>
      <c r="E96" s="26"/>
      <c r="H96" s="42"/>
      <c r="I96" s="42"/>
      <c r="J96" s="42"/>
    </row>
    <row r="97" spans="1:10" s="6" customFormat="1" ht="15.75" customHeight="1" x14ac:dyDescent="0.2">
      <c r="A97" s="33"/>
      <c r="B97" s="8" t="s">
        <v>22</v>
      </c>
      <c r="C97" s="23">
        <v>600000</v>
      </c>
      <c r="D97" s="8"/>
      <c r="J97" s="42"/>
    </row>
    <row r="98" spans="1:10" s="6" customFormat="1" ht="15.75" customHeight="1" x14ac:dyDescent="0.2">
      <c r="A98" s="33"/>
      <c r="B98" s="8" t="s">
        <v>23</v>
      </c>
      <c r="C98" s="23"/>
      <c r="D98" s="8"/>
      <c r="E98" s="26"/>
      <c r="F98" s="28"/>
      <c r="H98" s="42"/>
      <c r="I98" s="42"/>
      <c r="J98" s="42"/>
    </row>
    <row r="99" spans="1:10" s="6" customFormat="1" ht="15.75" customHeight="1" x14ac:dyDescent="0.2">
      <c r="A99" s="33"/>
      <c r="B99" s="8" t="s">
        <v>24</v>
      </c>
      <c r="C99" s="23"/>
      <c r="D99" s="8"/>
      <c r="E99" s="26"/>
      <c r="F99" s="28"/>
      <c r="H99" s="42"/>
      <c r="I99" s="42"/>
      <c r="J99" s="42"/>
    </row>
    <row r="100" spans="1:10" s="6" customFormat="1" ht="15.75" customHeight="1" x14ac:dyDescent="0.2">
      <c r="A100" s="33"/>
      <c r="B100" s="8" t="s">
        <v>25</v>
      </c>
      <c r="C100" s="23"/>
      <c r="D100" s="8"/>
      <c r="E100" s="26"/>
      <c r="F100" s="28"/>
    </row>
    <row r="101" spans="1:10" s="6" customFormat="1" ht="15.75" customHeight="1" x14ac:dyDescent="0.2">
      <c r="A101" s="32"/>
      <c r="B101" s="14" t="s">
        <v>18</v>
      </c>
      <c r="C101" s="24">
        <f>SUBTOTAL(9,C96:C100)</f>
        <v>600000</v>
      </c>
      <c r="D101" s="15"/>
      <c r="E101" s="26"/>
      <c r="F101" s="28"/>
    </row>
    <row r="102" spans="1:10" x14ac:dyDescent="0.25">
      <c r="A102" s="34"/>
      <c r="C102" s="4"/>
      <c r="D102" s="4"/>
      <c r="E102" s="27"/>
      <c r="F102" s="29"/>
    </row>
    <row r="103" spans="1:10" x14ac:dyDescent="0.25">
      <c r="E103" s="27"/>
    </row>
  </sheetData>
  <autoFilter ref="A3:E90" xr:uid="{00000000-0009-0000-0000-000000000000}">
    <filterColumn colId="2">
      <customFilters>
        <customFilter operator="notEqual" val=" "/>
      </customFilters>
    </filterColumn>
  </autoFilter>
  <mergeCells count="5">
    <mergeCell ref="A1:E1"/>
    <mergeCell ref="A90:B90"/>
    <mergeCell ref="B94:D94"/>
    <mergeCell ref="A92:D92"/>
    <mergeCell ref="A2:B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Requisition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EDISON</dc:creator>
  <cp:lastModifiedBy>LENOVO</cp:lastModifiedBy>
  <dcterms:created xsi:type="dcterms:W3CDTF">2018-01-30T06:50:13Z</dcterms:created>
  <dcterms:modified xsi:type="dcterms:W3CDTF">2019-12-01T18:37:41Z</dcterms:modified>
</cp:coreProperties>
</file>