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"/>
    </mc:Choice>
  </mc:AlternateContent>
  <xr:revisionPtr revIDLastSave="0" documentId="13_ncr:1_{F66A86C6-18B6-4988-9232-65AE5D307C1D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Daily Requisition" sheetId="3" r:id="rId1"/>
    <sheet name="Sheet1" sheetId="4" r:id="rId2"/>
  </sheets>
  <definedNames>
    <definedName name="_xlnm._FilterDatabase" localSheetId="0" hidden="1">'Daily Requisition'!$A$4:$E$86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4" l="1"/>
  <c r="C15" i="4"/>
  <c r="D14" i="4"/>
  <c r="D13" i="4"/>
  <c r="D12" i="4"/>
  <c r="D11" i="4"/>
  <c r="D10" i="4"/>
  <c r="D9" i="4"/>
  <c r="D8" i="4"/>
  <c r="D7" i="4"/>
  <c r="D36" i="3" l="1"/>
  <c r="D26" i="3"/>
  <c r="D16" i="3"/>
  <c r="D12" i="3"/>
  <c r="D48" i="3" l="1"/>
  <c r="D84" i="3"/>
  <c r="D23" i="3"/>
  <c r="D21" i="3"/>
  <c r="C98" i="3"/>
  <c r="D41" i="3"/>
  <c r="D11" i="3"/>
  <c r="D83" i="3"/>
  <c r="D8" i="3" l="1"/>
  <c r="D55" i="3"/>
  <c r="D82" i="3"/>
  <c r="D10" i="3"/>
  <c r="D22" i="3"/>
  <c r="D24" i="3"/>
  <c r="D33" i="3"/>
  <c r="D35" i="3"/>
  <c r="D37" i="3"/>
  <c r="D40" i="3"/>
  <c r="D56" i="3"/>
  <c r="D61" i="3"/>
  <c r="D64" i="3"/>
  <c r="D68" i="3"/>
  <c r="D80" i="3"/>
  <c r="D85" i="3"/>
  <c r="C86" i="3"/>
  <c r="D74" i="3" l="1"/>
  <c r="D77" i="3"/>
  <c r="D59" i="3"/>
  <c r="D29" i="3"/>
  <c r="D71" i="3"/>
  <c r="D15" i="3"/>
  <c r="D53" i="3"/>
  <c r="D69" i="3"/>
  <c r="D81" i="3"/>
  <c r="D58" i="3"/>
  <c r="D44" i="3"/>
  <c r="D70" i="3" l="1"/>
  <c r="D42" i="3" l="1"/>
  <c r="D32" i="3"/>
  <c r="D66" i="3"/>
  <c r="D46" i="3"/>
  <c r="D52" i="3"/>
  <c r="D51" i="3"/>
  <c r="D9" i="3"/>
  <c r="D73" i="3"/>
  <c r="D38" i="3"/>
  <c r="D79" i="3"/>
  <c r="D76" i="3"/>
  <c r="D67" i="3"/>
  <c r="D57" i="3"/>
  <c r="D27" i="3"/>
  <c r="D18" i="3"/>
  <c r="D19" i="3"/>
  <c r="D7" i="3"/>
  <c r="D13" i="3"/>
  <c r="D25" i="3"/>
  <c r="D5" i="3"/>
  <c r="D78" i="3"/>
  <c r="D75" i="3"/>
  <c r="D72" i="3"/>
  <c r="D65" i="3"/>
  <c r="D63" i="3"/>
  <c r="D62" i="3"/>
  <c r="D60" i="3"/>
  <c r="D50" i="3"/>
  <c r="D49" i="3"/>
  <c r="D47" i="3"/>
  <c r="D45" i="3"/>
  <c r="D43" i="3"/>
  <c r="D39" i="3"/>
  <c r="D34" i="3"/>
  <c r="D31" i="3"/>
  <c r="D28" i="3"/>
  <c r="D20" i="3"/>
  <c r="D17" i="3"/>
  <c r="D14" i="3"/>
  <c r="D6" i="3"/>
  <c r="D86" i="3" l="1"/>
</calcChain>
</file>

<file path=xl/sharedStrings.xml><?xml version="1.0" encoding="utf-8"?>
<sst xmlns="http://schemas.openxmlformats.org/spreadsheetml/2006/main" count="176" uniqueCount="127">
  <si>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</si>
  <si>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</si>
  <si>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</si>
  <si>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</si>
  <si>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</si>
  <si>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</si>
  <si>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</si>
  <si>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</si>
  <si>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</si>
  <si>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</si>
  <si>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</si>
  <si>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</si>
  <si>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</si>
  <si>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</si>
  <si>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</si>
  <si>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</si>
  <si>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</si>
  <si>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</si>
  <si>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</si>
  <si>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</si>
  <si>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</si>
  <si>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</si>
  <si>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</si>
  <si>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</si>
  <si>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</si>
  <si>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</si>
  <si>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</si>
  <si>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</si>
  <si>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</si>
  <si>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</si>
  <si>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</si>
  <si>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</si>
  <si>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</si>
  <si>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</si>
  <si>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</si>
  <si>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</si>
  <si>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</si>
  <si>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</si>
  <si>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</si>
  <si>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</si>
  <si>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</si>
  <si>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</si>
  <si>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</si>
  <si>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</si>
  <si>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</si>
  <si>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</si>
  <si>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</si>
  <si>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</si>
  <si>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</si>
  <si>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</si>
  <si>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</si>
  <si>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</si>
  <si>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</si>
  <si>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</si>
  <si>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</si>
  <si>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</si>
  <si>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</si>
  <si>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</si>
  <si>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</si>
  <si>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</si>
  <si>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</si>
  <si>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</si>
  <si>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</si>
  <si>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</si>
  <si>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</si>
  <si>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</si>
  <si>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</si>
  <si>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</si>
  <si>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</si>
  <si>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</si>
  <si>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</si>
  <si>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</si>
  <si>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</si>
  <si>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</si>
  <si>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</si>
  <si>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</si>
  <si>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</si>
  <si>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</si>
  <si>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</si>
  <si>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</si>
  <si>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</si>
  <si>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</si>
  <si>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</si>
  <si>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</si>
  <si>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</si>
  <si>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</si>
  <si>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</si>
  <si>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</si>
  <si>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</si>
  <si>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</si>
  <si>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</si>
  <si>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</si>
  <si>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</si>
  <si>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</si>
  <si>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</si>
  <si>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</si>
  <si>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</si>
  <si>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</si>
  <si>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</si>
  <si>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</si>
  <si>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</si>
  <si>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</si>
  <si>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</si>
  <si>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</si>
  <si>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</si>
  <si>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</si>
  <si>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</si>
  <si>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L42</t>
  </si>
  <si>
    <t>i68</t>
  </si>
  <si>
    <t>28.10.19</t>
  </si>
  <si>
    <t>Daily Requisition for Tulip-2</t>
  </si>
  <si>
    <t>Dealer Name:   Tulip-2</t>
  </si>
  <si>
    <t>E95</t>
  </si>
  <si>
    <t>Model</t>
  </si>
  <si>
    <t>Quantity</t>
  </si>
  <si>
    <t>Value</t>
  </si>
  <si>
    <t>Mugdho Corporation</t>
  </si>
  <si>
    <t xml:space="preserve"> </t>
  </si>
  <si>
    <t>Symphony Mobile Stock Transfer</t>
  </si>
  <si>
    <t>Mugdho Corporation To A.M Tipu Boss</t>
  </si>
  <si>
    <t>Received By</t>
  </si>
  <si>
    <t>Altab</t>
  </si>
  <si>
    <t>Delivery By</t>
  </si>
  <si>
    <t>Md Rahinul Islam</t>
  </si>
  <si>
    <t>i18</t>
  </si>
  <si>
    <t>V48</t>
  </si>
  <si>
    <t>V94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</si>
</sst>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2" fontId="15" fillId="6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/>
    </xf>
    <xf numFmtId="14" fontId="15" fillId="0" borderId="6" xfId="0" applyNumberFormat="1" applyFont="1" applyBorder="1" applyAlignment="1">
      <alignment horizontal="left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17</xdr:row>
      <xdr:rowOff>19050</xdr:rowOff>
    </xdr:from>
    <xdr:to>
      <xdr:col>3</xdr:col>
      <xdr:colOff>1590675</xdr:colOff>
      <xdr:row>17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8F4CB66-0295-4F06-94F5-6BEFAD2C4AA9}"/>
            </a:ext>
          </a:extLst>
        </xdr:cNvPr>
        <xdr:cNvCxnSpPr/>
      </xdr:nvCxnSpPr>
      <xdr:spPr>
        <a:xfrm flipV="1">
          <a:off x="4562475" y="3686175"/>
          <a:ext cx="1352550" cy="952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17</xdr:row>
      <xdr:rowOff>28575</xdr:rowOff>
    </xdr:from>
    <xdr:to>
      <xdr:col>1</xdr:col>
      <xdr:colOff>914400</xdr:colOff>
      <xdr:row>17</xdr:row>
      <xdr:rowOff>28575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C2B4519-FD79-42B1-92AE-CBEEA6DF3F7C}"/>
            </a:ext>
          </a:extLst>
        </xdr:cNvPr>
        <xdr:cNvCxnSpPr/>
      </xdr:nvCxnSpPr>
      <xdr:spPr>
        <a:xfrm>
          <a:off x="314325" y="3695700"/>
          <a:ext cx="16573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:D86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 x14ac:dyDescent="0.2">
      <c r="A1" s="44"/>
      <c r="B1" s="45"/>
      <c r="C1" s="45"/>
      <c r="D1" s="45"/>
      <c r="E1" s="46"/>
    </row>
    <row r="2" spans="1:74" s="6" customFormat="1" ht="15.75" x14ac:dyDescent="0.2">
      <c r="A2" s="47" t="s">
        <v>110</v>
      </c>
      <c r="B2" s="48"/>
      <c r="C2" s="48"/>
      <c r="D2" s="48"/>
      <c r="E2" s="49"/>
    </row>
    <row r="3" spans="1:74" s="6" customFormat="1" ht="15" x14ac:dyDescent="0.2">
      <c r="A3" s="53" t="s">
        <v>111</v>
      </c>
      <c r="B3" s="54"/>
      <c r="C3" s="20" t="s">
        <v>65</v>
      </c>
      <c r="D3" s="21" t="s">
        <v>27</v>
      </c>
      <c r="E3" s="22" t="s">
        <v>109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 x14ac:dyDescent="0.2">
      <c r="A4" s="7" t="s">
        <v>0</v>
      </c>
      <c r="B4" s="7" t="s">
        <v>17</v>
      </c>
      <c r="C4" s="7" t="s">
        <v>14</v>
      </c>
      <c r="D4" s="7" t="s">
        <v>15</v>
      </c>
      <c r="E4" s="7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 x14ac:dyDescent="0.25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 x14ac:dyDescent="0.25">
      <c r="A6" s="8" t="s">
        <v>57</v>
      </c>
      <c r="B6" s="9">
        <v>789.97</v>
      </c>
      <c r="C6" s="8"/>
      <c r="D6" s="10">
        <f t="shared" ref="D6:D61" si="0">C6*B6</f>
        <v>0</v>
      </c>
      <c r="E6" s="8"/>
    </row>
    <row r="7" spans="1:74" ht="15" hidden="1" x14ac:dyDescent="0.25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 x14ac:dyDescent="0.25">
      <c r="A8" s="8" t="s">
        <v>88</v>
      </c>
      <c r="B8" s="9">
        <v>760.9</v>
      </c>
      <c r="C8" s="8"/>
      <c r="D8" s="10">
        <f>C8*B8</f>
        <v>0</v>
      </c>
      <c r="E8" s="8" t="s">
        <v>83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 x14ac:dyDescent="0.25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0">
        <f t="shared" si="0"/>
        <v>0</v>
      </c>
      <c r="E12" s="11" t="s">
        <v>83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80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101</v>
      </c>
    </row>
    <row r="16" spans="1:74" ht="15" hidden="1" x14ac:dyDescent="0.25">
      <c r="A16" s="8" t="s">
        <v>95</v>
      </c>
      <c r="B16" s="9">
        <v>824.06</v>
      </c>
      <c r="C16" s="8"/>
      <c r="D16" s="10">
        <f t="shared" si="0"/>
        <v>0</v>
      </c>
      <c r="E16" s="8" t="s">
        <v>82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83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83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81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70</v>
      </c>
      <c r="B22" s="9">
        <v>1140.845</v>
      </c>
      <c r="C22" s="8"/>
      <c r="D22" s="12">
        <f>C22*B22</f>
        <v>0</v>
      </c>
      <c r="E22" s="8" t="s">
        <v>99</v>
      </c>
    </row>
    <row r="23" spans="1:74" ht="15" hidden="1" x14ac:dyDescent="0.25">
      <c r="A23" s="8" t="s">
        <v>102</v>
      </c>
      <c r="B23" s="9">
        <v>1238.0875000000001</v>
      </c>
      <c r="C23" s="8"/>
      <c r="D23" s="12">
        <f>C23*B23</f>
        <v>0</v>
      </c>
      <c r="E23" s="8" t="s">
        <v>82</v>
      </c>
    </row>
    <row r="24" spans="1:74" s="5" customFormat="1" ht="15" hidden="1" x14ac:dyDescent="0.25">
      <c r="A24" s="11" t="s">
        <v>60</v>
      </c>
      <c r="B24" s="9">
        <v>878.19</v>
      </c>
      <c r="C24" s="8"/>
      <c r="D24" s="12">
        <f t="shared" si="0"/>
        <v>0</v>
      </c>
      <c r="E24" s="11" t="s">
        <v>83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59</v>
      </c>
      <c r="B25" s="9">
        <v>1014.53</v>
      </c>
      <c r="C25" s="8"/>
      <c r="D25" s="10">
        <f t="shared" si="0"/>
        <v>0</v>
      </c>
      <c r="E25" s="8" t="s">
        <v>82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83</v>
      </c>
      <c r="F26" s="29"/>
      <c r="G26" s="29"/>
      <c r="H26" s="42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83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73</v>
      </c>
      <c r="B29" s="9">
        <v>2710.76</v>
      </c>
      <c r="C29" s="8"/>
      <c r="D29" s="10">
        <f t="shared" si="0"/>
        <v>0</v>
      </c>
      <c r="E29" s="11" t="s">
        <v>82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x14ac:dyDescent="0.25">
      <c r="A30" s="8" t="s">
        <v>112</v>
      </c>
      <c r="B30" s="9"/>
      <c r="C30" s="8">
        <v>1</v>
      </c>
      <c r="D30" s="10"/>
      <c r="E30" s="11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82</v>
      </c>
    </row>
    <row r="32" spans="1:74" ht="15" x14ac:dyDescent="0.25">
      <c r="A32" s="8" t="s">
        <v>48</v>
      </c>
      <c r="B32" s="9">
        <v>5158.8649999999998</v>
      </c>
      <c r="C32" s="8">
        <v>1</v>
      </c>
      <c r="D32" s="10">
        <f t="shared" si="0"/>
        <v>5158.8649999999998</v>
      </c>
      <c r="E32" s="8" t="s">
        <v>82</v>
      </c>
    </row>
    <row r="33" spans="1:74" ht="15" x14ac:dyDescent="0.25">
      <c r="A33" s="8" t="s">
        <v>74</v>
      </c>
      <c r="B33" s="9">
        <v>5334.3029999999999</v>
      </c>
      <c r="C33" s="8">
        <v>1</v>
      </c>
      <c r="D33" s="10">
        <f t="shared" si="0"/>
        <v>5334.3029999999999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x14ac:dyDescent="0.25">
      <c r="A35" s="8" t="s">
        <v>68</v>
      </c>
      <c r="B35" s="9">
        <v>5607.9849999999997</v>
      </c>
      <c r="C35" s="8">
        <v>1</v>
      </c>
      <c r="D35" s="10">
        <f t="shared" si="0"/>
        <v>5607.9849999999997</v>
      </c>
      <c r="E35" s="8" t="s">
        <v>82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108</v>
      </c>
      <c r="B36" s="9">
        <v>5334.3</v>
      </c>
      <c r="C36" s="8"/>
      <c r="D36" s="10">
        <f t="shared" si="0"/>
        <v>0</v>
      </c>
      <c r="E36" s="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</row>
    <row r="37" spans="1:74" ht="15" hidden="1" x14ac:dyDescent="0.25">
      <c r="A37" s="8" t="s">
        <v>75</v>
      </c>
      <c r="B37" s="9">
        <v>5793.4475000000002</v>
      </c>
      <c r="C37" s="8"/>
      <c r="D37" s="10">
        <f t="shared" si="0"/>
        <v>0</v>
      </c>
      <c r="E37" s="8" t="s">
        <v>82</v>
      </c>
    </row>
    <row r="38" spans="1:74" ht="15" hidden="1" x14ac:dyDescent="0.25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 x14ac:dyDescent="0.25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hidden="1" x14ac:dyDescent="0.25">
      <c r="A40" s="8" t="s">
        <v>62</v>
      </c>
      <c r="B40" s="9">
        <v>6369.8850000000002</v>
      </c>
      <c r="C40" s="8"/>
      <c r="D40" s="10">
        <f t="shared" si="0"/>
        <v>0</v>
      </c>
      <c r="E40" s="8" t="s">
        <v>82</v>
      </c>
    </row>
    <row r="41" spans="1:74" ht="15" x14ac:dyDescent="0.25">
      <c r="A41" s="8" t="s">
        <v>97</v>
      </c>
      <c r="B41" s="9">
        <v>6715.95</v>
      </c>
      <c r="C41" s="8">
        <v>1</v>
      </c>
      <c r="D41" s="10">
        <f t="shared" si="0"/>
        <v>6715.95</v>
      </c>
      <c r="E41" s="39" t="s">
        <v>103</v>
      </c>
    </row>
    <row r="42" spans="1:74" ht="15" hidden="1" x14ac:dyDescent="0.25">
      <c r="A42" s="8" t="s">
        <v>49</v>
      </c>
      <c r="B42" s="9">
        <v>8967.36</v>
      </c>
      <c r="C42" s="8"/>
      <c r="D42" s="10">
        <f t="shared" si="0"/>
        <v>0</v>
      </c>
      <c r="E42" s="8" t="s">
        <v>82</v>
      </c>
    </row>
    <row r="43" spans="1:74" ht="15" hidden="1" x14ac:dyDescent="0.25">
      <c r="A43" s="8" t="s">
        <v>66</v>
      </c>
      <c r="B43" s="9">
        <v>8134.2849999999999</v>
      </c>
      <c r="C43" s="8"/>
      <c r="D43" s="10">
        <f t="shared" si="0"/>
        <v>0</v>
      </c>
      <c r="E43" s="8"/>
    </row>
    <row r="44" spans="1:74" ht="15" hidden="1" x14ac:dyDescent="0.25">
      <c r="A44" s="8" t="s">
        <v>51</v>
      </c>
      <c r="B44" s="9">
        <v>1169.9175</v>
      </c>
      <c r="C44" s="8"/>
      <c r="D44" s="10">
        <f>C44*B44</f>
        <v>0</v>
      </c>
      <c r="E44" s="8" t="s">
        <v>92</v>
      </c>
    </row>
    <row r="45" spans="1:74" ht="15" hidden="1" x14ac:dyDescent="0.25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 x14ac:dyDescent="0.25">
      <c r="A46" s="8" t="s">
        <v>46</v>
      </c>
      <c r="B46" s="9">
        <v>1189.9675</v>
      </c>
      <c r="C46" s="8"/>
      <c r="D46" s="10">
        <f t="shared" si="0"/>
        <v>0</v>
      </c>
      <c r="E46" s="8" t="s">
        <v>83</v>
      </c>
    </row>
    <row r="47" spans="1:74" ht="15" hidden="1" x14ac:dyDescent="0.25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 hidden="1" x14ac:dyDescent="0.25">
      <c r="A48" s="8" t="s">
        <v>105</v>
      </c>
      <c r="B48" s="9">
        <v>1042.5999999999999</v>
      </c>
      <c r="C48" s="8"/>
      <c r="D48" s="10">
        <f t="shared" si="0"/>
        <v>0</v>
      </c>
      <c r="E48" s="8"/>
    </row>
    <row r="49" spans="1:5" ht="15" hidden="1" x14ac:dyDescent="0.25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 x14ac:dyDescent="0.25">
      <c r="A50" s="8" t="s">
        <v>31</v>
      </c>
      <c r="B50" s="9">
        <v>1053.6275000000001</v>
      </c>
      <c r="C50" s="8"/>
      <c r="D50" s="10">
        <f t="shared" si="0"/>
        <v>0</v>
      </c>
      <c r="E50" s="8" t="s">
        <v>84</v>
      </c>
    </row>
    <row r="51" spans="1:5" ht="15" hidden="1" x14ac:dyDescent="0.25">
      <c r="A51" s="8" t="s">
        <v>44</v>
      </c>
      <c r="B51" s="9">
        <v>1072.675</v>
      </c>
      <c r="C51" s="8"/>
      <c r="D51" s="10">
        <f t="shared" si="0"/>
        <v>0</v>
      </c>
      <c r="E51" s="8"/>
    </row>
    <row r="52" spans="1:5" ht="15" hidden="1" x14ac:dyDescent="0.25">
      <c r="A52" s="8" t="s">
        <v>45</v>
      </c>
      <c r="B52" s="9">
        <v>985.46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53</v>
      </c>
      <c r="B53" s="9">
        <v>1014.53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78</v>
      </c>
      <c r="B54" s="9">
        <v>1072.675</v>
      </c>
      <c r="C54" s="8"/>
      <c r="D54" s="10"/>
      <c r="E54" s="8"/>
    </row>
    <row r="55" spans="1:5" ht="15" hidden="1" x14ac:dyDescent="0.25">
      <c r="A55" s="8" t="s">
        <v>107</v>
      </c>
      <c r="B55" s="9">
        <v>945.36</v>
      </c>
      <c r="C55" s="8"/>
      <c r="D55" s="10">
        <f>B55*C55</f>
        <v>0</v>
      </c>
      <c r="E55" s="8" t="s">
        <v>83</v>
      </c>
    </row>
    <row r="56" spans="1:5" ht="15" hidden="1" x14ac:dyDescent="0.25">
      <c r="A56" s="8" t="s">
        <v>67</v>
      </c>
      <c r="B56" s="9">
        <v>1024.5550000000001</v>
      </c>
      <c r="C56" s="8"/>
      <c r="D56" s="10">
        <f t="shared" si="0"/>
        <v>0</v>
      </c>
      <c r="E56" s="8" t="s">
        <v>83</v>
      </c>
    </row>
    <row r="57" spans="1:5" ht="15" hidden="1" x14ac:dyDescent="0.25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 x14ac:dyDescent="0.25">
      <c r="A58" s="8" t="s">
        <v>52</v>
      </c>
      <c r="B58" s="9">
        <v>1072.675</v>
      </c>
      <c r="C58" s="8"/>
      <c r="D58" s="10">
        <f t="shared" si="0"/>
        <v>0</v>
      </c>
      <c r="E58" s="8" t="s">
        <v>80</v>
      </c>
    </row>
    <row r="59" spans="1:5" ht="15" hidden="1" x14ac:dyDescent="0.25">
      <c r="A59" s="8" t="s">
        <v>76</v>
      </c>
      <c r="B59" s="9">
        <v>1297.2349999999999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hidden="1" x14ac:dyDescent="0.25">
      <c r="A61" s="8" t="s">
        <v>69</v>
      </c>
      <c r="B61" s="9">
        <v>5607.9849999999997</v>
      </c>
      <c r="C61" s="8"/>
      <c r="D61" s="10">
        <f t="shared" si="0"/>
        <v>0</v>
      </c>
      <c r="E61" s="8" t="s">
        <v>82</v>
      </c>
    </row>
    <row r="62" spans="1:5" ht="15" hidden="1" x14ac:dyDescent="0.25">
      <c r="A62" s="8" t="s">
        <v>12</v>
      </c>
      <c r="B62" s="9">
        <v>5183.9274999999998</v>
      </c>
      <c r="C62" s="8"/>
      <c r="D62" s="10">
        <f t="shared" ref="D62:D85" si="1">C62*B62</f>
        <v>0</v>
      </c>
      <c r="E62" s="8"/>
    </row>
    <row r="63" spans="1:5" ht="15" hidden="1" x14ac:dyDescent="0.25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x14ac:dyDescent="0.25">
      <c r="A64" s="8" t="s">
        <v>64</v>
      </c>
      <c r="B64" s="9">
        <v>4526.2875000000004</v>
      </c>
      <c r="C64" s="8">
        <v>1</v>
      </c>
      <c r="D64" s="10">
        <f t="shared" si="1"/>
        <v>4526.2875000000004</v>
      </c>
      <c r="E64" s="8" t="s">
        <v>82</v>
      </c>
    </row>
    <row r="65" spans="1:74" ht="15" hidden="1" x14ac:dyDescent="0.25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 x14ac:dyDescent="0.25">
      <c r="A66" s="8" t="s">
        <v>47</v>
      </c>
      <c r="B66" s="9">
        <v>4896.21</v>
      </c>
      <c r="C66" s="8"/>
      <c r="D66" s="10">
        <f t="shared" si="1"/>
        <v>0</v>
      </c>
      <c r="E66" s="8" t="s">
        <v>82</v>
      </c>
    </row>
    <row r="67" spans="1:74" ht="15" hidden="1" x14ac:dyDescent="0.25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4973.4025000000001</v>
      </c>
      <c r="C68" s="8"/>
      <c r="D68" s="10">
        <f t="shared" si="1"/>
        <v>0</v>
      </c>
      <c r="E68" s="8" t="s">
        <v>91</v>
      </c>
    </row>
    <row r="69" spans="1:74" ht="15" x14ac:dyDescent="0.25">
      <c r="A69" s="8" t="s">
        <v>79</v>
      </c>
      <c r="B69" s="9">
        <v>4701.7299999999996</v>
      </c>
      <c r="C69" s="8">
        <v>1</v>
      </c>
      <c r="D69" s="10">
        <f t="shared" si="1"/>
        <v>4701.7299999999996</v>
      </c>
      <c r="E69" s="8" t="s">
        <v>82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 x14ac:dyDescent="0.25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 x14ac:dyDescent="0.25">
      <c r="A71" s="8" t="s">
        <v>55</v>
      </c>
      <c r="B71" s="9">
        <v>5257.11</v>
      </c>
      <c r="C71" s="8"/>
      <c r="D71" s="10">
        <f>C71*B71</f>
        <v>0</v>
      </c>
      <c r="E71" s="8" t="s">
        <v>100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 x14ac:dyDescent="0.25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83</v>
      </c>
    </row>
    <row r="74" spans="1:74" ht="15" x14ac:dyDescent="0.25">
      <c r="A74" s="8" t="s">
        <v>77</v>
      </c>
      <c r="B74" s="9">
        <v>3257.1224999999999</v>
      </c>
      <c r="C74" s="8">
        <v>1</v>
      </c>
      <c r="D74" s="10">
        <f t="shared" si="1"/>
        <v>3257.1224999999999</v>
      </c>
      <c r="E74" s="8" t="s">
        <v>82</v>
      </c>
    </row>
    <row r="75" spans="1:74" ht="15" hidden="1" x14ac:dyDescent="0.25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39</v>
      </c>
      <c r="B76" s="9">
        <v>3618.0225</v>
      </c>
      <c r="C76" s="8"/>
      <c r="D76" s="10">
        <f t="shared" si="1"/>
        <v>0</v>
      </c>
      <c r="E76" s="8" t="s">
        <v>83</v>
      </c>
    </row>
    <row r="77" spans="1:74" ht="15" x14ac:dyDescent="0.25">
      <c r="A77" s="8" t="s">
        <v>72</v>
      </c>
      <c r="B77" s="9">
        <v>3530.8049999999998</v>
      </c>
      <c r="C77" s="8">
        <v>1</v>
      </c>
      <c r="D77" s="10">
        <f t="shared" si="1"/>
        <v>3530.8049999999998</v>
      </c>
      <c r="E77" s="8" t="s">
        <v>82</v>
      </c>
    </row>
    <row r="78" spans="1:74" ht="15" hidden="1" x14ac:dyDescent="0.25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 x14ac:dyDescent="0.25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 x14ac:dyDescent="0.25">
      <c r="A80" s="8" t="s">
        <v>61</v>
      </c>
      <c r="B80" s="9">
        <v>3979.9250000000002</v>
      </c>
      <c r="C80" s="8"/>
      <c r="D80" s="10">
        <f t="shared" si="1"/>
        <v>0</v>
      </c>
      <c r="E80" s="8" t="s">
        <v>82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</row>
    <row r="81" spans="1:55" ht="15" hidden="1" x14ac:dyDescent="0.25">
      <c r="A81" s="8" t="s">
        <v>106</v>
      </c>
      <c r="B81" s="9">
        <v>3618.02</v>
      </c>
      <c r="C81" s="8"/>
      <c r="D81" s="10">
        <f t="shared" si="1"/>
        <v>0</v>
      </c>
      <c r="E81" s="8" t="s">
        <v>82</v>
      </c>
    </row>
    <row r="82" spans="1:55" ht="14.25" hidden="1" customHeight="1" x14ac:dyDescent="0.25">
      <c r="A82" s="8" t="s">
        <v>87</v>
      </c>
      <c r="B82" s="9">
        <v>1219.04</v>
      </c>
      <c r="C82" s="8"/>
      <c r="D82" s="10">
        <f>B82*C82</f>
        <v>0</v>
      </c>
      <c r="E82" s="8" t="s">
        <v>83</v>
      </c>
    </row>
    <row r="83" spans="1:55" ht="14.25" hidden="1" customHeight="1" x14ac:dyDescent="0.25">
      <c r="A83" s="8" t="s">
        <v>94</v>
      </c>
      <c r="B83" s="9">
        <v>1336.3325</v>
      </c>
      <c r="C83" s="8"/>
      <c r="D83" s="10">
        <f>B83*C83</f>
        <v>0</v>
      </c>
      <c r="E83" s="8" t="s">
        <v>83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ht="14.25" hidden="1" customHeight="1" x14ac:dyDescent="0.25">
      <c r="A84" s="8" t="s">
        <v>104</v>
      </c>
      <c r="B84" s="9"/>
      <c r="C84" s="8"/>
      <c r="D84" s="10">
        <f>B84*C84</f>
        <v>0</v>
      </c>
      <c r="E84" s="8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ht="15" hidden="1" x14ac:dyDescent="0.25">
      <c r="A85" s="8" t="s">
        <v>71</v>
      </c>
      <c r="B85" s="9">
        <v>8599.4449999999997</v>
      </c>
      <c r="C85" s="8"/>
      <c r="D85" s="10">
        <f t="shared" si="1"/>
        <v>0</v>
      </c>
      <c r="E85" s="8"/>
    </row>
    <row r="86" spans="1:55" s="2" customFormat="1" ht="15" x14ac:dyDescent="0.25">
      <c r="A86" s="50" t="s">
        <v>18</v>
      </c>
      <c r="B86" s="50"/>
      <c r="C86" s="18">
        <f>SUM(C5:C85)</f>
        <v>9</v>
      </c>
      <c r="D86" s="19">
        <f>SUM(D5:D85)</f>
        <v>38833.048000000003</v>
      </c>
      <c r="E86" s="35"/>
      <c r="F86" s="37"/>
      <c r="G86" s="37"/>
      <c r="H86" s="40"/>
      <c r="I86" s="40"/>
      <c r="J86" s="40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</row>
    <row r="87" spans="1:55" ht="17.25" customHeight="1" x14ac:dyDescent="0.25">
      <c r="A87" s="3"/>
      <c r="F87" s="36"/>
      <c r="G87" s="36"/>
      <c r="H87" s="41"/>
      <c r="I87" s="41"/>
      <c r="J87" s="41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</row>
    <row r="88" spans="1:55" s="16" customFormat="1" ht="17.25" customHeight="1" x14ac:dyDescent="0.4">
      <c r="A88" s="52"/>
      <c r="B88" s="52"/>
      <c r="C88" s="52"/>
      <c r="D88" s="52"/>
      <c r="E88" s="25"/>
      <c r="F88" s="38"/>
      <c r="G88" s="38"/>
      <c r="H88" s="41"/>
      <c r="I88" s="41"/>
      <c r="J88" s="41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</row>
    <row r="89" spans="1:55" s="16" customFormat="1" ht="17.25" customHeight="1" x14ac:dyDescent="0.4">
      <c r="A89" s="30"/>
      <c r="B89" s="17"/>
      <c r="C89" s="17"/>
      <c r="D89" s="17"/>
      <c r="E89" s="25"/>
      <c r="H89" s="42"/>
      <c r="I89" s="42"/>
      <c r="J89" s="42"/>
    </row>
    <row r="90" spans="1:55" s="6" customFormat="1" ht="15.75" customHeight="1" x14ac:dyDescent="0.4">
      <c r="A90" s="31"/>
      <c r="B90" s="51" t="s">
        <v>26</v>
      </c>
      <c r="C90" s="51"/>
      <c r="D90" s="51"/>
      <c r="E90" s="26"/>
      <c r="G90" s="16"/>
      <c r="H90" s="42"/>
      <c r="I90" s="42"/>
    </row>
    <row r="91" spans="1:55" s="6" customFormat="1" ht="15.75" customHeight="1" x14ac:dyDescent="0.2">
      <c r="A91" s="32"/>
      <c r="B91" s="13" t="s">
        <v>19</v>
      </c>
      <c r="C91" s="13" t="s">
        <v>20</v>
      </c>
      <c r="D91" s="13" t="s">
        <v>16</v>
      </c>
      <c r="E91" s="26"/>
      <c r="F91" s="28"/>
      <c r="H91" s="42"/>
      <c r="I91" s="42"/>
      <c r="J91" s="42"/>
    </row>
    <row r="92" spans="1:55" s="6" customFormat="1" ht="15.75" customHeight="1" x14ac:dyDescent="0.2">
      <c r="A92" s="33"/>
      <c r="B92" s="8" t="s">
        <v>21</v>
      </c>
      <c r="C92" s="23"/>
      <c r="D92" s="8"/>
      <c r="E92" s="26"/>
      <c r="H92" s="42"/>
      <c r="I92" s="42"/>
      <c r="J92" s="42"/>
    </row>
    <row r="93" spans="1:55" s="6" customFormat="1" ht="15.75" customHeight="1" x14ac:dyDescent="0.2">
      <c r="A93" s="33"/>
      <c r="B93" s="8" t="s">
        <v>22</v>
      </c>
      <c r="C93" s="23"/>
      <c r="D93" s="8"/>
      <c r="E93" s="26"/>
      <c r="F93" s="28"/>
      <c r="G93" s="28"/>
      <c r="H93" s="43"/>
      <c r="I93" s="43"/>
      <c r="J93" s="42"/>
    </row>
    <row r="94" spans="1:55" s="6" customFormat="1" ht="15.75" customHeight="1" x14ac:dyDescent="0.2">
      <c r="A94" s="33"/>
      <c r="B94" s="8" t="s">
        <v>22</v>
      </c>
      <c r="C94" s="23">
        <v>250000</v>
      </c>
      <c r="D94" s="8"/>
      <c r="E94" s="26"/>
      <c r="F94" s="28"/>
      <c r="G94" s="28"/>
      <c r="H94" s="43"/>
      <c r="I94" s="43"/>
      <c r="J94" s="42"/>
    </row>
    <row r="95" spans="1:55" s="6" customFormat="1" ht="15.75" customHeight="1" x14ac:dyDescent="0.2">
      <c r="A95" s="33"/>
      <c r="B95" s="8" t="s">
        <v>23</v>
      </c>
      <c r="C95" s="23"/>
      <c r="D95" s="8"/>
      <c r="E95" s="26"/>
      <c r="F95" s="28"/>
      <c r="H95" s="42"/>
      <c r="I95" s="42"/>
      <c r="J95" s="42"/>
    </row>
    <row r="96" spans="1:55" s="6" customFormat="1" ht="15.75" customHeight="1" x14ac:dyDescent="0.2">
      <c r="A96" s="33"/>
      <c r="B96" s="8" t="s">
        <v>24</v>
      </c>
      <c r="C96" s="23"/>
      <c r="D96" s="8"/>
      <c r="E96" s="26"/>
      <c r="F96" s="28"/>
      <c r="H96" s="42"/>
      <c r="I96" s="42"/>
      <c r="J96" s="42"/>
    </row>
    <row r="97" spans="1:6" s="6" customFormat="1" ht="15.75" customHeight="1" x14ac:dyDescent="0.2">
      <c r="A97" s="33"/>
      <c r="B97" s="8" t="s">
        <v>25</v>
      </c>
      <c r="C97" s="23"/>
      <c r="D97" s="8"/>
      <c r="E97" s="26"/>
      <c r="F97" s="28"/>
    </row>
    <row r="98" spans="1:6" s="6" customFormat="1" ht="15.75" customHeight="1" x14ac:dyDescent="0.2">
      <c r="A98" s="32"/>
      <c r="B98" s="14" t="s">
        <v>18</v>
      </c>
      <c r="C98" s="24">
        <f>SUBTOTAL(9,C92:C97)</f>
        <v>250000</v>
      </c>
      <c r="D98" s="15"/>
      <c r="E98" s="26"/>
      <c r="F98" s="28"/>
    </row>
    <row r="99" spans="1:6" x14ac:dyDescent="0.25">
      <c r="A99" s="34"/>
      <c r="C99" s="4"/>
      <c r="D99" s="4"/>
      <c r="E99" s="27"/>
      <c r="F99" s="29"/>
    </row>
    <row r="100" spans="1:6" x14ac:dyDescent="0.25">
      <c r="E100" s="27"/>
    </row>
  </sheetData>
  <autoFilter ref="A4:E86" xr:uid="{00000000-0009-0000-0000-000000000000}">
    <filterColumn colId="2">
      <customFilters>
        <customFilter operator="notEqual" val=" "/>
      </customFilters>
    </filterColumn>
  </autoFilter>
  <mergeCells count="6">
    <mergeCell ref="A1:E1"/>
    <mergeCell ref="A2:E2"/>
    <mergeCell ref="A86:B86"/>
    <mergeCell ref="B90:D90"/>
    <mergeCell ref="A88:D88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9C8E-2CA2-4AE8-A107-8690E9BB0EF1}">
  <dimension ref="A1:E19"/>
  <sheetViews>
    <sheetView tabSelected="1" workbookViewId="0">
      <selection activeCell="J15" sqref="J15"/>
    </sheetView>
  </sheetViews>
  <sheetFormatPr defaultRowHeight="15" x14ac:dyDescent="0.25"/>
  <cols>
    <col min="1" max="1" width="15.85546875" customWidth="1"/>
    <col min="2" max="2" width="36.5703125" bestFit="1" customWidth="1"/>
    <col min="3" max="3" width="31" customWidth="1"/>
    <col min="4" max="4" width="27.85546875" customWidth="1"/>
  </cols>
  <sheetData>
    <row r="1" spans="1:5" ht="32.25" x14ac:dyDescent="0.5">
      <c r="A1" s="55" t="s">
        <v>116</v>
      </c>
      <c r="B1" s="55"/>
      <c r="C1" s="55"/>
      <c r="D1" s="55"/>
    </row>
    <row r="2" spans="1:5" ht="22.5" x14ac:dyDescent="0.35">
      <c r="A2" s="57" t="s">
        <v>118</v>
      </c>
      <c r="B2" s="57"/>
      <c r="C2" s="57"/>
      <c r="D2" s="57"/>
    </row>
    <row r="3" spans="1:5" ht="19.5" x14ac:dyDescent="0.3">
      <c r="A3" s="56" t="s">
        <v>119</v>
      </c>
      <c r="B3" s="56"/>
      <c r="C3" s="56"/>
      <c r="D3" s="56"/>
      <c r="E3" t="s">
        <v>117</v>
      </c>
    </row>
    <row r="4" spans="1:5" ht="19.5" x14ac:dyDescent="0.3">
      <c r="A4" s="68" t="s">
        <v>27</v>
      </c>
      <c r="B4" s="69">
        <v>43780</v>
      </c>
    </row>
    <row r="5" spans="1:5" ht="24.95" customHeight="1" x14ac:dyDescent="0.25">
      <c r="A5" s="59" t="s">
        <v>113</v>
      </c>
      <c r="B5" s="59" t="s">
        <v>17</v>
      </c>
      <c r="C5" s="59" t="s">
        <v>114</v>
      </c>
      <c r="D5" s="59" t="s">
        <v>115</v>
      </c>
    </row>
    <row r="6" spans="1:5" ht="35.1" customHeight="1" x14ac:dyDescent="0.25">
      <c r="A6" s="60" t="s">
        <v>112</v>
      </c>
      <c r="B6" s="61"/>
      <c r="C6" s="60">
        <v>1</v>
      </c>
      <c r="D6" s="62"/>
    </row>
    <row r="7" spans="1:5" ht="35.1" customHeight="1" x14ac:dyDescent="0.25">
      <c r="A7" s="60" t="s">
        <v>48</v>
      </c>
      <c r="B7" s="61">
        <v>5158.8649999999998</v>
      </c>
      <c r="C7" s="60">
        <v>1</v>
      </c>
      <c r="D7" s="62">
        <f t="shared" ref="D7:D14" si="0">C7*B7</f>
        <v>5158.8649999999998</v>
      </c>
    </row>
    <row r="8" spans="1:5" ht="35.1" customHeight="1" x14ac:dyDescent="0.25">
      <c r="A8" s="60" t="s">
        <v>124</v>
      </c>
      <c r="B8" s="61">
        <v>5334.3029999999999</v>
      </c>
      <c r="C8" s="60">
        <v>1</v>
      </c>
      <c r="D8" s="62">
        <f t="shared" si="0"/>
        <v>5334.3029999999999</v>
      </c>
    </row>
    <row r="9" spans="1:5" ht="35.1" customHeight="1" x14ac:dyDescent="0.25">
      <c r="A9" s="60" t="s">
        <v>68</v>
      </c>
      <c r="B9" s="61">
        <v>5607.9849999999997</v>
      </c>
      <c r="C9" s="60">
        <v>1</v>
      </c>
      <c r="D9" s="62">
        <f t="shared" si="0"/>
        <v>5607.9849999999997</v>
      </c>
    </row>
    <row r="10" spans="1:5" ht="35.1" customHeight="1" x14ac:dyDescent="0.25">
      <c r="A10" s="60" t="s">
        <v>97</v>
      </c>
      <c r="B10" s="61">
        <v>6715.95</v>
      </c>
      <c r="C10" s="60">
        <v>1</v>
      </c>
      <c r="D10" s="62">
        <f t="shared" si="0"/>
        <v>6715.95</v>
      </c>
    </row>
    <row r="11" spans="1:5" ht="35.1" customHeight="1" x14ac:dyDescent="0.25">
      <c r="A11" s="60" t="s">
        <v>64</v>
      </c>
      <c r="B11" s="61">
        <v>4526.2875000000004</v>
      </c>
      <c r="C11" s="60">
        <v>1</v>
      </c>
      <c r="D11" s="62">
        <f t="shared" si="0"/>
        <v>4526.2875000000004</v>
      </c>
    </row>
    <row r="12" spans="1:5" ht="35.1" customHeight="1" x14ac:dyDescent="0.25">
      <c r="A12" s="60" t="s">
        <v>79</v>
      </c>
      <c r="B12" s="61">
        <v>4701.7299999999996</v>
      </c>
      <c r="C12" s="60">
        <v>1</v>
      </c>
      <c r="D12" s="62">
        <f t="shared" si="0"/>
        <v>4701.7299999999996</v>
      </c>
    </row>
    <row r="13" spans="1:5" ht="35.1" customHeight="1" x14ac:dyDescent="0.25">
      <c r="A13" s="60" t="s">
        <v>125</v>
      </c>
      <c r="B13" s="61">
        <v>3257.1224999999999</v>
      </c>
      <c r="C13" s="60">
        <v>1</v>
      </c>
      <c r="D13" s="62">
        <f t="shared" si="0"/>
        <v>3257.1224999999999</v>
      </c>
    </row>
    <row r="14" spans="1:5" ht="35.1" customHeight="1" x14ac:dyDescent="0.25">
      <c r="A14" s="60" t="s">
        <v>126</v>
      </c>
      <c r="B14" s="61">
        <v>3530.8049999999998</v>
      </c>
      <c r="C14" s="60">
        <v>1</v>
      </c>
      <c r="D14" s="62">
        <f t="shared" si="0"/>
        <v>3530.8049999999998</v>
      </c>
    </row>
    <row r="15" spans="1:5" ht="24.95" customHeight="1" x14ac:dyDescent="0.25">
      <c r="A15" s="63" t="s">
        <v>18</v>
      </c>
      <c r="B15" s="63"/>
      <c r="C15" s="64">
        <f>SUM(C6:C14)</f>
        <v>9</v>
      </c>
      <c r="D15" s="65">
        <f>SUM(D6:D14)</f>
        <v>38833.048000000003</v>
      </c>
    </row>
    <row r="17" spans="1:4" ht="15.75" x14ac:dyDescent="0.25">
      <c r="A17" s="66" t="s">
        <v>122</v>
      </c>
      <c r="B17" s="66"/>
      <c r="D17" s="67" t="s">
        <v>120</v>
      </c>
    </row>
    <row r="18" spans="1:4" x14ac:dyDescent="0.25">
      <c r="A18" s="58" t="s">
        <v>123</v>
      </c>
      <c r="B18" s="58"/>
      <c r="D18" s="58" t="s">
        <v>121</v>
      </c>
    </row>
    <row r="19" spans="1:4" x14ac:dyDescent="0.25">
      <c r="A19" s="58"/>
      <c r="B19" s="58"/>
      <c r="D19" s="58"/>
    </row>
  </sheetData>
  <mergeCells count="7">
    <mergeCell ref="A15:B15"/>
    <mergeCell ref="A1:D1"/>
    <mergeCell ref="A3:D3"/>
    <mergeCell ref="A2:D2"/>
    <mergeCell ref="D18:D19"/>
    <mergeCell ref="A17:B17"/>
    <mergeCell ref="A18:B1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2019-11-11T10:31:06Z</dcterms:modified>
</cp:coreProperties>
</file>