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97A8287-C628-4BB2-AD1F-66EF592040A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F13" i="3"/>
  <c r="B11" i="2" l="1"/>
  <c r="H15" i="1"/>
  <c r="H10" i="1"/>
  <c r="H7" i="1"/>
  <c r="B7" i="2"/>
  <c r="B3" i="2"/>
  <c r="H3" i="1"/>
  <c r="H5" i="1" s="1"/>
  <c r="C14" i="1"/>
  <c r="C16" i="1" s="1"/>
  <c r="C19" i="1" s="1"/>
  <c r="C8" i="1"/>
  <c r="C5" i="1"/>
  <c r="C3" i="1"/>
</calcChain>
</file>

<file path=xl/sharedStrings.xml><?xml version="1.0" encoding="utf-8"?>
<sst xmlns="http://schemas.openxmlformats.org/spreadsheetml/2006/main" count="64" uniqueCount="43">
  <si>
    <t>Octber Total Sales=</t>
  </si>
  <si>
    <t>T.T</t>
  </si>
  <si>
    <t>Tonu +</t>
  </si>
  <si>
    <t>(-)</t>
  </si>
  <si>
    <t>(+)</t>
  </si>
  <si>
    <t>Natore Brac Bank</t>
  </si>
  <si>
    <t>Boss Account</t>
  </si>
  <si>
    <t>Boss (+)</t>
  </si>
  <si>
    <t>Total</t>
  </si>
  <si>
    <t>01.12.19</t>
  </si>
  <si>
    <t>21.11.19</t>
  </si>
  <si>
    <t>Market Due Boss (+)</t>
  </si>
  <si>
    <t>Oct Sales Boss Deposit</t>
  </si>
  <si>
    <t>OCT Total Sales</t>
  </si>
  <si>
    <t>Oct Commi</t>
  </si>
  <si>
    <t>Opening Capital</t>
  </si>
  <si>
    <t>Commission</t>
  </si>
  <si>
    <t xml:space="preserve"> </t>
  </si>
  <si>
    <t>General Cost</t>
  </si>
  <si>
    <t>Salary (-)</t>
  </si>
  <si>
    <t>Net Profit</t>
  </si>
  <si>
    <t>BOSS (+)</t>
  </si>
  <si>
    <t>BOSS (-)</t>
  </si>
  <si>
    <t>G.Total Capital</t>
  </si>
  <si>
    <t>Tonu Pabna</t>
  </si>
  <si>
    <t xml:space="preserve">Dablu </t>
  </si>
  <si>
    <t>Boss</t>
  </si>
  <si>
    <t xml:space="preserve">Total </t>
  </si>
  <si>
    <t xml:space="preserve">  </t>
  </si>
  <si>
    <t>Price Adj. on V128 and V141</t>
  </si>
  <si>
    <t>Secondary Inc. New Models Sep19</t>
  </si>
  <si>
    <t>RBM Sep19</t>
  </si>
  <si>
    <t>Secondary Inc. Sep19_bkash fail</t>
  </si>
  <si>
    <t>RBM Sep19_bkash fail</t>
  </si>
  <si>
    <t>Secondary Inc. New Models Oct19</t>
  </si>
  <si>
    <t>RBM Oct19</t>
  </si>
  <si>
    <t>Total =</t>
  </si>
  <si>
    <t>Mugdho Corporation</t>
  </si>
  <si>
    <t>Incentive + Adjustment Sep'19+Oct'19</t>
  </si>
  <si>
    <t>House Rent</t>
  </si>
  <si>
    <t>L23i Commision(02-12-19)</t>
  </si>
  <si>
    <t>Grand Total=</t>
  </si>
  <si>
    <t>Date: 02-12-19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</si>
</sst>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right" vertical="center"/>
    </xf>
    <xf numFmtId="0" fontId="2" fillId="4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16" xfId="0" applyFont="1" applyBorder="1"/>
    <xf numFmtId="0" fontId="7" fillId="0" borderId="17" xfId="0" applyFont="1" applyBorder="1" applyAlignment="1">
      <alignment horizontal="center"/>
    </xf>
    <xf numFmtId="0" fontId="7" fillId="0" borderId="16" xfId="0" applyFont="1" applyBorder="1"/>
    <xf numFmtId="0" fontId="6" fillId="0" borderId="4" xfId="0" applyFont="1" applyBorder="1" applyAlignment="1">
      <alignment horizontal="left" vertical="center"/>
    </xf>
    <xf numFmtId="0" fontId="6" fillId="0" borderId="16" xfId="0" applyFont="1" applyFill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A6" workbookViewId="0">
      <selection activeCell="G16" sqref="G16"/>
    </sheetView>
  </sheetViews>
  <sheetFormatPr defaultRowHeight="15" x14ac:dyDescent="0.25"/>
  <cols>
    <col min="2" max="2" width="29.5703125" customWidth="1"/>
    <col min="3" max="3" width="29" customWidth="1"/>
    <col min="4" max="4" width="14.85546875" customWidth="1"/>
    <col min="7" max="8" width="20.7109375" customWidth="1"/>
  </cols>
  <sheetData>
    <row r="1" spans="1:10" ht="26.25" x14ac:dyDescent="0.4">
      <c r="A1" s="18" t="s">
        <v>0</v>
      </c>
      <c r="B1" s="18"/>
      <c r="C1" s="1">
        <v>3887937</v>
      </c>
      <c r="D1" s="2"/>
      <c r="E1" s="7"/>
      <c r="F1" s="21" t="s">
        <v>13</v>
      </c>
      <c r="G1" s="21"/>
      <c r="H1" s="5">
        <v>3887937</v>
      </c>
      <c r="I1" s="7"/>
      <c r="J1" s="8"/>
    </row>
    <row r="2" spans="1:10" ht="26.25" x14ac:dyDescent="0.4">
      <c r="A2" s="18" t="s">
        <v>5</v>
      </c>
      <c r="B2" s="18"/>
      <c r="C2" s="1">
        <v>740000</v>
      </c>
      <c r="D2" s="2" t="s">
        <v>3</v>
      </c>
      <c r="E2" s="7"/>
      <c r="F2" s="21" t="s">
        <v>14</v>
      </c>
      <c r="G2" s="21"/>
      <c r="H2" s="5">
        <v>93285</v>
      </c>
      <c r="I2" s="7"/>
      <c r="J2" s="8"/>
    </row>
    <row r="3" spans="1:10" ht="26.25" x14ac:dyDescent="0.4">
      <c r="A3" s="19" t="s">
        <v>6</v>
      </c>
      <c r="B3" s="19"/>
      <c r="C3" s="3">
        <f>C1-C2</f>
        <v>3147937</v>
      </c>
      <c r="D3" s="2"/>
      <c r="E3" s="7"/>
      <c r="F3" s="28" t="s">
        <v>27</v>
      </c>
      <c r="G3" s="28"/>
      <c r="H3" s="16">
        <f>H1-H2</f>
        <v>3794652</v>
      </c>
      <c r="I3" s="7"/>
      <c r="J3" s="8"/>
    </row>
    <row r="4" spans="1:10" ht="26.25" x14ac:dyDescent="0.4">
      <c r="A4" s="18" t="s">
        <v>1</v>
      </c>
      <c r="B4" s="18"/>
      <c r="C4" s="1">
        <v>2600000</v>
      </c>
      <c r="D4" s="2" t="s">
        <v>3</v>
      </c>
      <c r="E4" s="7"/>
      <c r="F4" s="21" t="s">
        <v>5</v>
      </c>
      <c r="G4" s="21"/>
      <c r="H4" s="5">
        <v>740000</v>
      </c>
      <c r="I4" s="7"/>
      <c r="J4" s="8"/>
    </row>
    <row r="5" spans="1:10" ht="26.25" x14ac:dyDescent="0.4">
      <c r="A5" s="19" t="s">
        <v>6</v>
      </c>
      <c r="B5" s="19"/>
      <c r="C5" s="3">
        <f>C3-C4</f>
        <v>547937</v>
      </c>
      <c r="D5" s="2"/>
      <c r="E5" s="7"/>
      <c r="F5" s="28" t="s">
        <v>6</v>
      </c>
      <c r="G5" s="28"/>
      <c r="H5" s="16">
        <f>H3-H4</f>
        <v>3054652</v>
      </c>
      <c r="I5" s="7"/>
      <c r="J5" s="8"/>
    </row>
    <row r="6" spans="1:10" ht="26.25" x14ac:dyDescent="0.4">
      <c r="A6" s="18" t="s">
        <v>2</v>
      </c>
      <c r="B6" s="18"/>
      <c r="C6" s="5">
        <v>301000</v>
      </c>
      <c r="D6" s="2" t="s">
        <v>4</v>
      </c>
      <c r="E6" s="7"/>
      <c r="F6" s="21" t="s">
        <v>1</v>
      </c>
      <c r="G6" s="21"/>
      <c r="H6" s="5">
        <v>2600000</v>
      </c>
      <c r="I6" s="7"/>
      <c r="J6" s="8"/>
    </row>
    <row r="7" spans="1:10" ht="26.25" x14ac:dyDescent="0.4">
      <c r="A7" s="23"/>
      <c r="B7" s="24"/>
      <c r="C7" s="6"/>
      <c r="D7" s="2"/>
      <c r="E7" s="7"/>
      <c r="F7" s="20" t="s">
        <v>6</v>
      </c>
      <c r="G7" s="20"/>
      <c r="H7" s="17">
        <f>H5-H6</f>
        <v>454652</v>
      </c>
      <c r="I7" s="7"/>
      <c r="J7" s="8"/>
    </row>
    <row r="8" spans="1:10" ht="26.25" x14ac:dyDescent="0.4">
      <c r="A8" s="25" t="s">
        <v>6</v>
      </c>
      <c r="B8" s="26"/>
      <c r="C8" s="3">
        <f>C5+C6+C7</f>
        <v>848937</v>
      </c>
      <c r="D8" s="2"/>
      <c r="E8" s="7"/>
      <c r="F8" s="21" t="s">
        <v>24</v>
      </c>
      <c r="G8" s="21"/>
      <c r="H8" s="5">
        <v>301000</v>
      </c>
      <c r="I8" s="7"/>
      <c r="J8" s="8"/>
    </row>
    <row r="9" spans="1:10" ht="26.25" x14ac:dyDescent="0.4">
      <c r="F9" s="18" t="s">
        <v>25</v>
      </c>
      <c r="G9" s="18"/>
      <c r="H9" s="5">
        <v>6580</v>
      </c>
    </row>
    <row r="10" spans="1:10" ht="26.25" x14ac:dyDescent="0.4">
      <c r="A10" s="27"/>
      <c r="B10" s="27"/>
      <c r="F10" s="20" t="s">
        <v>26</v>
      </c>
      <c r="G10" s="20"/>
      <c r="H10" s="17">
        <f>H7+H8+H9</f>
        <v>762232</v>
      </c>
    </row>
    <row r="12" spans="1:10" ht="26.25" x14ac:dyDescent="0.4">
      <c r="A12" s="18" t="s">
        <v>11</v>
      </c>
      <c r="B12" s="18"/>
      <c r="C12" s="1">
        <v>695836</v>
      </c>
      <c r="D12" s="2" t="s">
        <v>4</v>
      </c>
    </row>
    <row r="13" spans="1:10" ht="26.25" x14ac:dyDescent="0.4">
      <c r="A13" s="18" t="s">
        <v>7</v>
      </c>
      <c r="B13" s="18"/>
      <c r="C13" s="1">
        <v>1000000</v>
      </c>
      <c r="D13" s="2" t="s">
        <v>4</v>
      </c>
      <c r="F13" s="18" t="s">
        <v>7</v>
      </c>
      <c r="G13" s="18"/>
      <c r="H13" s="1">
        <v>1130836</v>
      </c>
    </row>
    <row r="14" spans="1:10" ht="26.25" x14ac:dyDescent="0.4">
      <c r="A14" s="22" t="s">
        <v>8</v>
      </c>
      <c r="B14" s="22"/>
      <c r="C14" s="4">
        <f>C12+C13</f>
        <v>1695836</v>
      </c>
      <c r="D14" s="2"/>
      <c r="F14" s="18"/>
      <c r="G14" s="18"/>
      <c r="H14" s="1">
        <v>762232</v>
      </c>
    </row>
    <row r="15" spans="1:10" ht="26.25" x14ac:dyDescent="0.4">
      <c r="A15" s="18" t="s">
        <v>12</v>
      </c>
      <c r="B15" s="18"/>
      <c r="C15" s="1">
        <v>848937</v>
      </c>
      <c r="D15" s="2" t="s">
        <v>3</v>
      </c>
      <c r="F15" s="18" t="s">
        <v>8</v>
      </c>
      <c r="G15" s="18"/>
      <c r="H15" s="1">
        <f>H13-H10</f>
        <v>368604</v>
      </c>
    </row>
    <row r="16" spans="1:10" ht="26.25" x14ac:dyDescent="0.4">
      <c r="A16" s="22" t="s">
        <v>7</v>
      </c>
      <c r="B16" s="22"/>
      <c r="C16" s="4">
        <f>C14-C15</f>
        <v>846899</v>
      </c>
      <c r="D16" s="2"/>
    </row>
    <row r="17" spans="1:4" ht="26.25" x14ac:dyDescent="0.4">
      <c r="A17" s="18" t="s">
        <v>10</v>
      </c>
      <c r="B17" s="18"/>
      <c r="C17" s="1">
        <v>195000</v>
      </c>
      <c r="D17" s="2" t="s">
        <v>3</v>
      </c>
    </row>
    <row r="18" spans="1:4" ht="26.25" x14ac:dyDescent="0.4">
      <c r="A18" s="18" t="s">
        <v>9</v>
      </c>
      <c r="B18" s="18"/>
      <c r="C18" s="1">
        <v>370000</v>
      </c>
      <c r="D18" s="2" t="s">
        <v>3</v>
      </c>
    </row>
    <row r="19" spans="1:4" ht="26.25" x14ac:dyDescent="0.4">
      <c r="A19" s="19" t="s">
        <v>7</v>
      </c>
      <c r="B19" s="19"/>
      <c r="C19" s="3">
        <f>C16-C17-C18</f>
        <v>281899</v>
      </c>
      <c r="D19" s="2"/>
    </row>
  </sheetData>
  <mergeCells count="30">
    <mergeCell ref="A7:B7"/>
    <mergeCell ref="A8:B8"/>
    <mergeCell ref="A10:B10"/>
    <mergeCell ref="F1:G1"/>
    <mergeCell ref="F2:G2"/>
    <mergeCell ref="F3:G3"/>
    <mergeCell ref="F4:G4"/>
    <mergeCell ref="F5:G5"/>
    <mergeCell ref="F6:G6"/>
    <mergeCell ref="F7:G7"/>
    <mergeCell ref="A1:B1"/>
    <mergeCell ref="A2:B2"/>
    <mergeCell ref="A3:B3"/>
    <mergeCell ref="A4:B4"/>
    <mergeCell ref="A5:B5"/>
    <mergeCell ref="A6:B6"/>
    <mergeCell ref="F8:G8"/>
    <mergeCell ref="A12:B12"/>
    <mergeCell ref="A13:B13"/>
    <mergeCell ref="A14:B14"/>
    <mergeCell ref="A15:B15"/>
    <mergeCell ref="A17:B17"/>
    <mergeCell ref="A18:B18"/>
    <mergeCell ref="A19:B19"/>
    <mergeCell ref="F9:G9"/>
    <mergeCell ref="F10:G10"/>
    <mergeCell ref="F13:G13"/>
    <mergeCell ref="F14:G14"/>
    <mergeCell ref="F15:G15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F32F-410C-48E5-90CA-C6CF56A410C8}">
  <dimension ref="A1:J11"/>
  <sheetViews>
    <sheetView workbookViewId="0">
      <selection activeCell="J3" sqref="J3"/>
    </sheetView>
  </sheetViews>
  <sheetFormatPr defaultRowHeight="15" x14ac:dyDescent="0.25"/>
  <cols>
    <col min="1" max="1" width="35" customWidth="1"/>
    <col min="2" max="2" width="34.140625" customWidth="1"/>
  </cols>
  <sheetData>
    <row r="1" spans="1:10" ht="23.25" x14ac:dyDescent="0.25">
      <c r="A1" s="9" t="s">
        <v>15</v>
      </c>
      <c r="B1" s="10">
        <v>7000000</v>
      </c>
    </row>
    <row r="2" spans="1:10" ht="23.25" x14ac:dyDescent="0.25">
      <c r="A2" s="9" t="s">
        <v>16</v>
      </c>
      <c r="B2" s="10"/>
    </row>
    <row r="3" spans="1:10" ht="23.25" x14ac:dyDescent="0.25">
      <c r="A3" s="9" t="s">
        <v>8</v>
      </c>
      <c r="B3" s="10">
        <f>B1+B2</f>
        <v>7000000</v>
      </c>
      <c r="J3" t="s">
        <v>28</v>
      </c>
    </row>
    <row r="4" spans="1:10" ht="23.25" x14ac:dyDescent="0.25">
      <c r="A4" s="9" t="s">
        <v>17</v>
      </c>
      <c r="B4" s="10" t="s">
        <v>17</v>
      </c>
    </row>
    <row r="5" spans="1:10" ht="23.25" x14ac:dyDescent="0.25">
      <c r="A5" s="9" t="s">
        <v>18</v>
      </c>
      <c r="B5" s="10"/>
    </row>
    <row r="6" spans="1:10" ht="23.25" x14ac:dyDescent="0.25">
      <c r="A6" s="9" t="s">
        <v>19</v>
      </c>
      <c r="B6" s="10"/>
    </row>
    <row r="7" spans="1:10" ht="23.25" x14ac:dyDescent="0.25">
      <c r="A7" s="11" t="s">
        <v>20</v>
      </c>
      <c r="B7" s="12">
        <f>B2-B5-B6</f>
        <v>0</v>
      </c>
    </row>
    <row r="8" spans="1:10" ht="23.25" x14ac:dyDescent="0.25">
      <c r="A8" s="11" t="s">
        <v>11</v>
      </c>
      <c r="B8" s="10">
        <v>695836</v>
      </c>
    </row>
    <row r="9" spans="1:10" ht="23.25" x14ac:dyDescent="0.35">
      <c r="A9" s="13" t="s">
        <v>21</v>
      </c>
      <c r="B9" s="10">
        <v>1000000</v>
      </c>
    </row>
    <row r="10" spans="1:10" ht="23.25" x14ac:dyDescent="0.35">
      <c r="A10" s="13" t="s">
        <v>22</v>
      </c>
      <c r="B10" s="10">
        <v>565000</v>
      </c>
    </row>
    <row r="11" spans="1:10" ht="24" thickBot="1" x14ac:dyDescent="0.3">
      <c r="A11" s="14" t="s">
        <v>23</v>
      </c>
      <c r="B11" s="15">
        <f>B1+B8+B9-B10</f>
        <v>8130836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8ECD-7A96-4585-8283-A17BB8D842A3}">
  <dimension ref="C1:F16"/>
  <sheetViews>
    <sheetView topLeftCell="A3" workbookViewId="0">
      <selection activeCell="K7" sqref="K7"/>
    </sheetView>
  </sheetViews>
  <sheetFormatPr defaultRowHeight="15" x14ac:dyDescent="0.25"/>
  <cols>
    <col min="5" max="5" width="32" customWidth="1"/>
    <col min="6" max="6" width="11.7109375" customWidth="1"/>
  </cols>
  <sheetData>
    <row r="1" spans="3:6" ht="26.25" x14ac:dyDescent="0.25">
      <c r="C1" s="35" t="s">
        <v>37</v>
      </c>
      <c r="D1" s="36"/>
      <c r="E1" s="36"/>
      <c r="F1" s="37"/>
    </row>
    <row r="2" spans="3:6" ht="19.5" x14ac:dyDescent="0.3">
      <c r="C2" s="38" t="s">
        <v>38</v>
      </c>
      <c r="D2" s="31"/>
      <c r="E2" s="31"/>
      <c r="F2" s="39"/>
    </row>
    <row r="3" spans="3:6" ht="19.5" x14ac:dyDescent="0.3">
      <c r="C3" s="40" t="s">
        <v>42</v>
      </c>
      <c r="D3" s="32"/>
      <c r="E3" s="32"/>
      <c r="F3" s="41"/>
    </row>
    <row r="4" spans="3:6" ht="19.5" x14ac:dyDescent="0.3">
      <c r="C4" s="42" t="s">
        <v>29</v>
      </c>
      <c r="D4" s="33"/>
      <c r="E4" s="33"/>
      <c r="F4" s="43">
        <v>15352</v>
      </c>
    </row>
    <row r="5" spans="3:6" ht="19.5" x14ac:dyDescent="0.3">
      <c r="C5" s="42" t="s">
        <v>30</v>
      </c>
      <c r="D5" s="33"/>
      <c r="E5" s="33"/>
      <c r="F5" s="43">
        <v>130</v>
      </c>
    </row>
    <row r="6" spans="3:6" ht="19.5" x14ac:dyDescent="0.3">
      <c r="C6" s="42" t="s">
        <v>32</v>
      </c>
      <c r="D6" s="33"/>
      <c r="E6" s="33"/>
      <c r="F6" s="43">
        <v>30</v>
      </c>
    </row>
    <row r="7" spans="3:6" ht="19.5" x14ac:dyDescent="0.3">
      <c r="C7" s="42" t="s">
        <v>34</v>
      </c>
      <c r="D7" s="33"/>
      <c r="E7" s="33"/>
      <c r="F7" s="43">
        <v>90</v>
      </c>
    </row>
    <row r="8" spans="3:6" ht="19.5" x14ac:dyDescent="0.3">
      <c r="C8" s="42" t="s">
        <v>35</v>
      </c>
      <c r="D8" s="33"/>
      <c r="E8" s="33"/>
      <c r="F8" s="43">
        <v>810</v>
      </c>
    </row>
    <row r="9" spans="3:6" ht="19.5" x14ac:dyDescent="0.3">
      <c r="C9" s="42" t="s">
        <v>35</v>
      </c>
      <c r="D9" s="33"/>
      <c r="E9" s="33"/>
      <c r="F9" s="43">
        <v>80</v>
      </c>
    </row>
    <row r="10" spans="3:6" ht="19.5" x14ac:dyDescent="0.3">
      <c r="C10" s="42" t="s">
        <v>31</v>
      </c>
      <c r="D10" s="33"/>
      <c r="E10" s="33"/>
      <c r="F10" s="43">
        <v>80</v>
      </c>
    </row>
    <row r="11" spans="3:6" ht="19.5" x14ac:dyDescent="0.3">
      <c r="C11" s="42" t="s">
        <v>31</v>
      </c>
      <c r="D11" s="33"/>
      <c r="E11" s="33"/>
      <c r="F11" s="43">
        <v>615</v>
      </c>
    </row>
    <row r="12" spans="3:6" ht="19.5" x14ac:dyDescent="0.3">
      <c r="C12" s="42" t="s">
        <v>33</v>
      </c>
      <c r="D12" s="33"/>
      <c r="E12" s="33"/>
      <c r="F12" s="43">
        <v>10</v>
      </c>
    </row>
    <row r="13" spans="3:6" ht="19.5" x14ac:dyDescent="0.3">
      <c r="C13" s="44" t="s">
        <v>36</v>
      </c>
      <c r="D13" s="29"/>
      <c r="E13" s="30"/>
      <c r="F13" s="45">
        <f>SUM(F4:F12)</f>
        <v>17197</v>
      </c>
    </row>
    <row r="14" spans="3:6" ht="19.5" x14ac:dyDescent="0.3">
      <c r="C14" s="46" t="s">
        <v>40</v>
      </c>
      <c r="D14" s="34"/>
      <c r="E14" s="34"/>
      <c r="F14" s="47">
        <v>9840</v>
      </c>
    </row>
    <row r="15" spans="3:6" ht="19.5" x14ac:dyDescent="0.3">
      <c r="C15" s="46" t="s">
        <v>39</v>
      </c>
      <c r="D15" s="34"/>
      <c r="E15" s="34"/>
      <c r="F15" s="47">
        <v>15000</v>
      </c>
    </row>
    <row r="16" spans="3:6" ht="20.25" thickBot="1" x14ac:dyDescent="0.35">
      <c r="C16" s="48" t="s">
        <v>41</v>
      </c>
      <c r="D16" s="49"/>
      <c r="E16" s="50"/>
      <c r="F16" s="51">
        <f>F13+F14+F15</f>
        <v>42037</v>
      </c>
    </row>
  </sheetData>
  <mergeCells count="16">
    <mergeCell ref="C14:E14"/>
    <mergeCell ref="C15:E15"/>
    <mergeCell ref="C16:E16"/>
    <mergeCell ref="C3:F3"/>
    <mergeCell ref="C9:E9"/>
    <mergeCell ref="C10:E10"/>
    <mergeCell ref="C11:E11"/>
    <mergeCell ref="C6:E6"/>
    <mergeCell ref="C12:E12"/>
    <mergeCell ref="C13:E13"/>
    <mergeCell ref="C4:E4"/>
    <mergeCell ref="C5:E5"/>
    <mergeCell ref="C7:E7"/>
    <mergeCell ref="C8:E8"/>
    <mergeCell ref="C1:F1"/>
    <mergeCell ref="C2:F2"/>
  </mergeCells>
  <phoneticPr fontId="5" type="noConversion"/>
  <pageMargins left="0" right="0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2019-12-02T15:41:43Z</cp:lastPrinted>
  <dcterms:created xsi:type="dcterms:W3CDTF">2015-06-05T18:17:20Z</dcterms:created>
  <dcterms:modified xsi:type="dcterms:W3CDTF">2019-12-02T15:42:12Z</dcterms:modified>
</cp:coreProperties>
</file>