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Dealer Secondary Target" sheetId="1" r:id="rId1"/>
    <sheet name="Dealer primary Target" sheetId="2" r:id="rId2"/>
    <sheet name="DSR wise Target" sheetId="3" r:id="rId3"/>
    <sheet name="Sheet1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/>
  <c r="H8"/>
  <c r="I8"/>
  <c r="J8"/>
  <c r="K8"/>
  <c r="L8"/>
  <c r="M8"/>
  <c r="N8"/>
  <c r="O8"/>
  <c r="P8"/>
  <c r="Q8"/>
  <c r="R8"/>
  <c r="S8"/>
  <c r="T8"/>
  <c r="U8"/>
  <c r="AD8"/>
  <c r="AE8"/>
  <c r="AF8"/>
  <c r="AG8"/>
  <c r="AJ8"/>
  <c r="AK8"/>
  <c r="AL8"/>
  <c r="E4"/>
  <c r="E5"/>
  <c r="E6"/>
  <c r="E7"/>
  <c r="E8"/>
  <c r="H3" i="2" l="1"/>
  <c r="I3"/>
  <c r="K3"/>
  <c r="L3"/>
  <c r="M3"/>
  <c r="N3"/>
  <c r="O3"/>
  <c r="P3"/>
  <c r="Q3"/>
  <c r="R3"/>
  <c r="S3"/>
  <c r="T3"/>
  <c r="U3"/>
  <c r="G3"/>
  <c r="F5" i="3"/>
  <c r="F6"/>
  <c r="F7"/>
  <c r="F4"/>
  <c r="F8" l="1"/>
  <c r="J3" i="2"/>
  <c r="V8" i="3"/>
  <c r="W8"/>
  <c r="W3" i="2" s="1"/>
  <c r="X8" i="3"/>
  <c r="X3" i="2" s="1"/>
  <c r="Y8" i="3"/>
  <c r="Y3" i="2" s="1"/>
  <c r="Z8" i="3"/>
  <c r="Z3" i="2" s="1"/>
  <c r="AA8" i="3"/>
  <c r="AA3" i="2" s="1"/>
  <c r="AB8" i="3"/>
  <c r="AB3" i="2" s="1"/>
  <c r="AC8" i="3"/>
  <c r="AC3" i="2" s="1"/>
  <c r="AD3"/>
  <c r="AE3"/>
  <c r="AF3"/>
  <c r="AG3"/>
  <c r="AH8" i="3"/>
  <c r="AH3" i="2" s="1"/>
  <c r="AI8" i="3"/>
  <c r="AI3" i="2" s="1"/>
  <c r="AJ3"/>
  <c r="AK3"/>
  <c r="AL3"/>
  <c r="AM8" i="3"/>
  <c r="AM3" i="2" s="1"/>
  <c r="AN8" i="3"/>
  <c r="AN3" i="2" s="1"/>
  <c r="AO8" i="3"/>
  <c r="AO3" i="2" s="1"/>
  <c r="AP8" i="3"/>
  <c r="AP3" i="2" s="1"/>
  <c r="AQ8" i="3"/>
  <c r="AQ3" i="2" s="1"/>
  <c r="AR8" i="3"/>
  <c r="AR3" i="2" s="1"/>
  <c r="AS8" i="3"/>
  <c r="AS3" i="2" s="1"/>
  <c r="AT8" i="3"/>
  <c r="AT3" i="2" s="1"/>
  <c r="AU8" i="3"/>
  <c r="AU3" i="2" s="1"/>
  <c r="AV8" i="3"/>
  <c r="AV3" i="2" s="1"/>
  <c r="V3" l="1"/>
  <c r="F3" s="1"/>
  <c r="E3" l="1"/>
</calcChain>
</file>

<file path=xl/sharedStrings.xml><?xml version="1.0" encoding="utf-8"?>
<sst xmlns="http://schemas.openxmlformats.org/spreadsheetml/2006/main" count="210" uniqueCount="66">
  <si>
    <t>Party Name</t>
  </si>
  <si>
    <t>Cluster</t>
  </si>
  <si>
    <t>Dlr Zone</t>
  </si>
  <si>
    <t>Previous
Region</t>
  </si>
  <si>
    <t>Total Value</t>
  </si>
  <si>
    <t>Total
Qnty</t>
  </si>
  <si>
    <t>B12+</t>
  </si>
  <si>
    <t>B24</t>
  </si>
  <si>
    <t>B26</t>
  </si>
  <si>
    <t>B65</t>
  </si>
  <si>
    <t>B66</t>
  </si>
  <si>
    <t>BL60</t>
  </si>
  <si>
    <t>BL97</t>
  </si>
  <si>
    <t>BL98</t>
  </si>
  <si>
    <t>D37</t>
  </si>
  <si>
    <t>D38i</t>
  </si>
  <si>
    <t>D40i</t>
  </si>
  <si>
    <t>D72</t>
  </si>
  <si>
    <t>D92</t>
  </si>
  <si>
    <t>D41</t>
  </si>
  <si>
    <t>D54+_SKD</t>
  </si>
  <si>
    <t>E95_SKD</t>
  </si>
  <si>
    <t>I10+_SKD</t>
  </si>
  <si>
    <t>i30_SKD</t>
  </si>
  <si>
    <t>i65_SKD</t>
  </si>
  <si>
    <t>i68_SKD</t>
  </si>
  <si>
    <t>i74_SKD</t>
  </si>
  <si>
    <t>I95_SKD</t>
  </si>
  <si>
    <t>i97_SKD</t>
  </si>
  <si>
    <t>L130</t>
  </si>
  <si>
    <t>L250i</t>
  </si>
  <si>
    <t>L25i</t>
  </si>
  <si>
    <t>L42</t>
  </si>
  <si>
    <t>R40_SKD</t>
  </si>
  <si>
    <t>S40_SKD</t>
  </si>
  <si>
    <t>SL20_SKD</t>
  </si>
  <si>
    <t>T130</t>
  </si>
  <si>
    <t>T140</t>
  </si>
  <si>
    <t>V102_SKD</t>
  </si>
  <si>
    <t>V105_SKD</t>
  </si>
  <si>
    <t>V128_SKD</t>
  </si>
  <si>
    <t>V141_SKD</t>
  </si>
  <si>
    <t>V75_SKD</t>
  </si>
  <si>
    <t>Z12_SKD</t>
  </si>
  <si>
    <t>Z15_SKD</t>
  </si>
  <si>
    <t>Z20_SKD</t>
  </si>
  <si>
    <t>Z25_SKD</t>
  </si>
  <si>
    <t>Z50_SKD</t>
  </si>
  <si>
    <t>Northern</t>
  </si>
  <si>
    <t>Rajshahi</t>
  </si>
  <si>
    <t>Dealer name</t>
  </si>
  <si>
    <t>DSR ID</t>
  </si>
  <si>
    <t>DSR Name</t>
  </si>
  <si>
    <t>Zone name</t>
  </si>
  <si>
    <t>Grand Total</t>
  </si>
  <si>
    <t>Primary target for the month of March'20</t>
  </si>
  <si>
    <t>Secondary target for the month of March'20</t>
  </si>
  <si>
    <t>Mugdho Corporation</t>
  </si>
  <si>
    <t>DSR-0246</t>
  </si>
  <si>
    <t>DSR-0247</t>
  </si>
  <si>
    <t>Md. Atiq Islam</t>
  </si>
  <si>
    <t>DSR-0248</t>
  </si>
  <si>
    <t>Md. Haider Ali</t>
  </si>
  <si>
    <t>DSR-0619</t>
  </si>
  <si>
    <t>Md. Murad Rahman</t>
  </si>
  <si>
    <t>Md. Kamrul Hasan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</si>
</sst>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M4"/>
  <sheetViews>
    <sheetView workbookViewId="0">
      <selection activeCell="L21" sqref="L21"/>
    </sheetView>
  </sheetViews>
  <sheetFormatPr defaultRowHeight="15"/>
  <cols>
    <col min="1" max="1" width="17.140625" bestFit="1" customWidth="1"/>
    <col min="2" max="2" width="7.85546875" bestFit="1" customWidth="1"/>
    <col min="3" max="3" width="11.42578125" customWidth="1"/>
    <col min="4" max="4" width="13.5703125" bestFit="1" customWidth="1"/>
  </cols>
  <sheetData>
    <row r="2" spans="1:91">
      <c r="A2" s="9" t="s">
        <v>56</v>
      </c>
      <c r="B2" s="9"/>
      <c r="C2" s="9"/>
    </row>
    <row r="3" spans="1:9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X3" t="s">
        <v>6</v>
      </c>
      <c r="AY3" t="s">
        <v>7</v>
      </c>
      <c r="AZ3" t="s">
        <v>8</v>
      </c>
      <c r="BA3" t="s">
        <v>9</v>
      </c>
      <c r="BB3" t="s">
        <v>10</v>
      </c>
      <c r="BC3" t="s">
        <v>11</v>
      </c>
      <c r="BD3" t="s">
        <v>12</v>
      </c>
      <c r="BE3" t="s">
        <v>13</v>
      </c>
      <c r="BF3" t="s">
        <v>14</v>
      </c>
      <c r="BG3" t="s">
        <v>15</v>
      </c>
      <c r="BH3" t="s">
        <v>16</v>
      </c>
      <c r="BI3" t="s">
        <v>17</v>
      </c>
      <c r="BJ3" t="s">
        <v>18</v>
      </c>
      <c r="BK3" t="s">
        <v>19</v>
      </c>
      <c r="BL3" t="s">
        <v>20</v>
      </c>
      <c r="BM3" t="s">
        <v>21</v>
      </c>
      <c r="BN3" t="s">
        <v>22</v>
      </c>
      <c r="BO3" t="s">
        <v>23</v>
      </c>
      <c r="BP3" t="s">
        <v>24</v>
      </c>
      <c r="BQ3" t="s">
        <v>25</v>
      </c>
      <c r="BR3" t="s">
        <v>26</v>
      </c>
      <c r="BS3" t="s">
        <v>27</v>
      </c>
      <c r="BT3" t="s">
        <v>28</v>
      </c>
      <c r="BU3" t="s">
        <v>29</v>
      </c>
      <c r="BV3" t="s">
        <v>30</v>
      </c>
      <c r="BW3" t="s">
        <v>31</v>
      </c>
      <c r="BX3" t="s">
        <v>32</v>
      </c>
      <c r="BY3" t="s">
        <v>33</v>
      </c>
      <c r="BZ3" t="s">
        <v>34</v>
      </c>
      <c r="CA3" t="s">
        <v>35</v>
      </c>
      <c r="CB3" t="s">
        <v>36</v>
      </c>
      <c r="CC3" t="s">
        <v>37</v>
      </c>
      <c r="CD3" t="s">
        <v>38</v>
      </c>
      <c r="CE3" t="s">
        <v>39</v>
      </c>
      <c r="CF3" t="s">
        <v>40</v>
      </c>
      <c r="CG3" t="s">
        <v>41</v>
      </c>
      <c r="CH3" t="s">
        <v>42</v>
      </c>
      <c r="CI3" t="s">
        <v>43</v>
      </c>
      <c r="CJ3" t="s">
        <v>44</v>
      </c>
      <c r="CK3" t="s">
        <v>45</v>
      </c>
      <c r="CL3" t="s">
        <v>46</v>
      </c>
      <c r="CM3" t="s">
        <v>47</v>
      </c>
    </row>
    <row r="4" spans="1:91">
      <c r="A4" s="2" t="s">
        <v>57</v>
      </c>
      <c r="B4" s="2" t="s">
        <v>48</v>
      </c>
      <c r="C4" s="2" t="s">
        <v>49</v>
      </c>
      <c r="D4" s="2" t="s">
        <v>49</v>
      </c>
      <c r="E4" s="7">
        <v>9192799.1500000004</v>
      </c>
      <c r="F4" s="7">
        <v>4186</v>
      </c>
      <c r="G4" s="2">
        <v>100</v>
      </c>
      <c r="H4" s="2">
        <v>306</v>
      </c>
      <c r="I4" s="2">
        <v>252</v>
      </c>
      <c r="J4" s="2">
        <v>74</v>
      </c>
      <c r="K4" s="2">
        <v>144</v>
      </c>
      <c r="L4" s="2">
        <v>138</v>
      </c>
      <c r="M4" s="2">
        <v>116</v>
      </c>
      <c r="N4" s="2">
        <v>55</v>
      </c>
      <c r="O4" s="2">
        <v>69</v>
      </c>
      <c r="P4" s="2">
        <v>98</v>
      </c>
      <c r="Q4" s="2">
        <v>65</v>
      </c>
      <c r="R4" s="2">
        <v>212</v>
      </c>
      <c r="S4" s="2">
        <v>159</v>
      </c>
      <c r="T4" s="2">
        <v>196</v>
      </c>
      <c r="U4" s="2">
        <v>151</v>
      </c>
      <c r="V4" s="2">
        <v>15</v>
      </c>
      <c r="W4" s="2">
        <v>6</v>
      </c>
      <c r="X4" s="2">
        <v>70</v>
      </c>
      <c r="Y4" s="2">
        <v>37</v>
      </c>
      <c r="Z4" s="2">
        <v>63</v>
      </c>
      <c r="AA4" s="2">
        <v>72</v>
      </c>
      <c r="AB4" s="2">
        <v>75</v>
      </c>
      <c r="AC4" s="2">
        <v>99</v>
      </c>
      <c r="AD4" s="2">
        <v>107</v>
      </c>
      <c r="AE4" s="2">
        <v>78</v>
      </c>
      <c r="AF4" s="2">
        <v>251</v>
      </c>
      <c r="AG4" s="2">
        <v>207</v>
      </c>
      <c r="AH4" s="2">
        <v>37</v>
      </c>
      <c r="AI4" s="2">
        <v>121</v>
      </c>
      <c r="AJ4" s="2">
        <v>121</v>
      </c>
      <c r="AK4" s="2">
        <v>89</v>
      </c>
      <c r="AL4" s="2">
        <v>74</v>
      </c>
      <c r="AM4" s="2">
        <v>51</v>
      </c>
      <c r="AN4" s="2">
        <v>78</v>
      </c>
      <c r="AO4" s="2">
        <v>5</v>
      </c>
      <c r="AP4" s="2">
        <v>54</v>
      </c>
      <c r="AQ4" s="2">
        <v>19</v>
      </c>
      <c r="AR4" s="2">
        <v>81</v>
      </c>
      <c r="AS4" s="2">
        <v>72</v>
      </c>
      <c r="AT4" s="2">
        <v>17</v>
      </c>
      <c r="AU4" s="2">
        <v>118</v>
      </c>
      <c r="AV4" s="2">
        <v>34</v>
      </c>
      <c r="AX4">
        <v>100</v>
      </c>
      <c r="AY4">
        <v>306</v>
      </c>
      <c r="AZ4">
        <v>252</v>
      </c>
      <c r="BA4">
        <v>74</v>
      </c>
      <c r="BB4">
        <v>144</v>
      </c>
      <c r="BC4">
        <v>138</v>
      </c>
      <c r="BD4">
        <v>116</v>
      </c>
      <c r="BE4">
        <v>55</v>
      </c>
      <c r="BF4">
        <v>69</v>
      </c>
      <c r="BG4">
        <v>98</v>
      </c>
      <c r="BH4">
        <v>65</v>
      </c>
      <c r="BI4">
        <v>212</v>
      </c>
      <c r="BJ4">
        <v>159</v>
      </c>
      <c r="BK4">
        <v>196</v>
      </c>
      <c r="BL4">
        <v>151</v>
      </c>
      <c r="BM4">
        <v>15</v>
      </c>
      <c r="BN4">
        <v>6</v>
      </c>
      <c r="BO4">
        <v>70</v>
      </c>
      <c r="BP4">
        <v>37</v>
      </c>
      <c r="BQ4">
        <v>63</v>
      </c>
      <c r="BR4">
        <v>72</v>
      </c>
      <c r="BS4">
        <v>75</v>
      </c>
      <c r="BT4">
        <v>99</v>
      </c>
      <c r="BU4">
        <v>107</v>
      </c>
      <c r="BV4">
        <v>78</v>
      </c>
      <c r="BW4">
        <v>251</v>
      </c>
      <c r="BX4">
        <v>207</v>
      </c>
      <c r="BY4">
        <v>37</v>
      </c>
      <c r="BZ4">
        <v>121</v>
      </c>
      <c r="CA4">
        <v>121</v>
      </c>
      <c r="CB4">
        <v>89</v>
      </c>
      <c r="CC4">
        <v>74</v>
      </c>
      <c r="CD4">
        <v>51</v>
      </c>
      <c r="CE4">
        <v>78</v>
      </c>
      <c r="CF4">
        <v>5</v>
      </c>
      <c r="CG4">
        <v>54</v>
      </c>
      <c r="CH4">
        <v>19</v>
      </c>
      <c r="CI4">
        <v>81</v>
      </c>
      <c r="CJ4">
        <v>72</v>
      </c>
      <c r="CK4">
        <v>17</v>
      </c>
      <c r="CL4">
        <v>118</v>
      </c>
      <c r="CM4">
        <v>34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I17" sqref="I17"/>
    </sheetView>
  </sheetViews>
  <sheetFormatPr defaultRowHeight="15"/>
  <cols>
    <col min="1" max="1" width="17.140625" bestFit="1" customWidth="1"/>
    <col min="4" max="4" width="13.5703125" bestFit="1" customWidth="1"/>
    <col min="5" max="5" width="11.85546875" bestFit="1" customWidth="1"/>
  </cols>
  <sheetData>
    <row r="1" spans="1:48">
      <c r="A1" s="10" t="s">
        <v>55</v>
      </c>
      <c r="B1" s="10"/>
      <c r="C1" s="10"/>
    </row>
    <row r="2" spans="1:48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</row>
    <row r="3" spans="1:48">
      <c r="A3" s="3" t="s">
        <v>57</v>
      </c>
      <c r="B3" s="3" t="s">
        <v>48</v>
      </c>
      <c r="C3" s="3" t="s">
        <v>49</v>
      </c>
      <c r="D3" s="3" t="s">
        <v>49</v>
      </c>
      <c r="E3" s="6">
        <f>SUMPRODUCT(G3:AV3*'DSR wise Target'!G2:AV2)</f>
        <v>10773476.799999999</v>
      </c>
      <c r="F3" s="6">
        <f>SUM(G3:AV3)</f>
        <v>4973</v>
      </c>
      <c r="G3" s="2">
        <f>'DSR wise Target'!G8</f>
        <v>122</v>
      </c>
      <c r="H3" s="2">
        <f>'DSR wise Target'!H8</f>
        <v>238</v>
      </c>
      <c r="I3" s="2">
        <f>'DSR wise Target'!I8</f>
        <v>295</v>
      </c>
      <c r="J3" s="2">
        <f>'DSR wise Target'!J8</f>
        <v>91</v>
      </c>
      <c r="K3" s="2">
        <f>'DSR wise Target'!K8</f>
        <v>177</v>
      </c>
      <c r="L3" s="2">
        <f>'DSR wise Target'!L8</f>
        <v>168</v>
      </c>
      <c r="M3" s="2">
        <f>'DSR wise Target'!M8</f>
        <v>142</v>
      </c>
      <c r="N3" s="2">
        <f>'DSR wise Target'!N8</f>
        <v>80</v>
      </c>
      <c r="O3" s="2">
        <f>'DSR wise Target'!O8</f>
        <v>88</v>
      </c>
      <c r="P3" s="2">
        <f>'DSR wise Target'!P8</f>
        <v>127</v>
      </c>
      <c r="Q3" s="2">
        <f>'DSR wise Target'!Q8</f>
        <v>89</v>
      </c>
      <c r="R3" s="2">
        <f>'DSR wise Target'!R8</f>
        <v>265</v>
      </c>
      <c r="S3" s="2">
        <f>'DSR wise Target'!S8</f>
        <v>212</v>
      </c>
      <c r="T3" s="2">
        <f>'DSR wise Target'!T8</f>
        <v>253</v>
      </c>
      <c r="U3" s="2">
        <f>'DSR wise Target'!U8</f>
        <v>188</v>
      </c>
      <c r="V3" s="2">
        <f>'DSR wise Target'!V8</f>
        <v>18</v>
      </c>
      <c r="W3" s="2">
        <f>'DSR wise Target'!W8</f>
        <v>7</v>
      </c>
      <c r="X3" s="2">
        <f>'DSR wise Target'!X8</f>
        <v>77</v>
      </c>
      <c r="Y3" s="2">
        <f>'DSR wise Target'!Y8</f>
        <v>41</v>
      </c>
      <c r="Z3" s="2">
        <f>'DSR wise Target'!Z8</f>
        <v>70</v>
      </c>
      <c r="AA3" s="2">
        <f>'DSR wise Target'!AA8</f>
        <v>83</v>
      </c>
      <c r="AB3" s="2">
        <f>'DSR wise Target'!AB8</f>
        <v>88</v>
      </c>
      <c r="AC3" s="2">
        <f>'DSR wise Target'!AC8</f>
        <v>116</v>
      </c>
      <c r="AD3" s="2">
        <f>'DSR wise Target'!AD8</f>
        <v>130</v>
      </c>
      <c r="AE3" s="2">
        <f>'DSR wise Target'!AE8</f>
        <v>95</v>
      </c>
      <c r="AF3" s="2">
        <f>'DSR wise Target'!AF8</f>
        <v>306</v>
      </c>
      <c r="AG3" s="2">
        <f>'DSR wise Target'!AG8</f>
        <v>253</v>
      </c>
      <c r="AH3" s="2">
        <f>'DSR wise Target'!AH8</f>
        <v>46</v>
      </c>
      <c r="AI3" s="2">
        <f>'DSR wise Target'!AI8</f>
        <v>147</v>
      </c>
      <c r="AJ3" s="2">
        <f>'DSR wise Target'!AJ8</f>
        <v>147</v>
      </c>
      <c r="AK3" s="2">
        <f>'DSR wise Target'!AK8</f>
        <v>109</v>
      </c>
      <c r="AL3" s="2">
        <f>'DSR wise Target'!AL8</f>
        <v>90</v>
      </c>
      <c r="AM3" s="2">
        <f>'DSR wise Target'!AM8</f>
        <v>61</v>
      </c>
      <c r="AN3" s="2">
        <f>'DSR wise Target'!AN8</f>
        <v>91</v>
      </c>
      <c r="AO3" s="2">
        <f>'DSR wise Target'!AO8</f>
        <v>6</v>
      </c>
      <c r="AP3" s="2">
        <f>'DSR wise Target'!AP8</f>
        <v>66</v>
      </c>
      <c r="AQ3" s="2">
        <f>'DSR wise Target'!AQ8</f>
        <v>24</v>
      </c>
      <c r="AR3" s="2">
        <f>'DSR wise Target'!AR8</f>
        <v>92</v>
      </c>
      <c r="AS3" s="2">
        <f>'DSR wise Target'!AS8</f>
        <v>84</v>
      </c>
      <c r="AT3" s="2">
        <f>'DSR wise Target'!AT8</f>
        <v>21</v>
      </c>
      <c r="AU3" s="2">
        <f>'DSR wise Target'!AU8</f>
        <v>127</v>
      </c>
      <c r="AV3" s="2">
        <f>'DSR wise Target'!AV8</f>
        <v>43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V8"/>
  <sheetViews>
    <sheetView tabSelected="1" workbookViewId="0">
      <selection activeCell="L19" sqref="L19"/>
    </sheetView>
  </sheetViews>
  <sheetFormatPr defaultRowHeight="15"/>
  <cols>
    <col min="1" max="1" width="17.28515625" bestFit="1" customWidth="1"/>
    <col min="2" max="2" width="8.42578125" bestFit="1" customWidth="1"/>
    <col min="3" max="3" width="17.5703125" bestFit="1" customWidth="1"/>
  </cols>
  <sheetData>
    <row r="2" spans="1:48">
      <c r="G2" s="8">
        <v>780</v>
      </c>
      <c r="H2" s="8">
        <v>740</v>
      </c>
      <c r="I2" s="8">
        <v>728.77499999999998</v>
      </c>
      <c r="J2" s="8">
        <v>790</v>
      </c>
      <c r="K2" s="8">
        <v>800</v>
      </c>
      <c r="L2" s="8">
        <v>915</v>
      </c>
      <c r="M2" s="8">
        <v>845</v>
      </c>
      <c r="N2" s="8">
        <v>820</v>
      </c>
      <c r="O2" s="8">
        <v>880</v>
      </c>
      <c r="P2" s="8">
        <v>900</v>
      </c>
      <c r="Q2" s="8">
        <v>1040</v>
      </c>
      <c r="R2" s="8">
        <v>867.15</v>
      </c>
      <c r="S2" s="8">
        <v>1037.3</v>
      </c>
      <c r="T2" s="8">
        <v>930</v>
      </c>
      <c r="U2" s="8">
        <v>1170</v>
      </c>
      <c r="V2" s="8">
        <v>2770</v>
      </c>
      <c r="W2" s="8">
        <v>6540</v>
      </c>
      <c r="X2" s="8">
        <v>5170</v>
      </c>
      <c r="Y2" s="8">
        <v>5750</v>
      </c>
      <c r="Z2" s="8">
        <v>5550</v>
      </c>
      <c r="AA2" s="8">
        <v>5940</v>
      </c>
      <c r="AB2" s="8">
        <v>6030</v>
      </c>
      <c r="AC2" s="8">
        <v>6470</v>
      </c>
      <c r="AD2" s="8">
        <v>1070</v>
      </c>
      <c r="AE2" s="8">
        <v>1160</v>
      </c>
      <c r="AF2" s="8">
        <v>1010</v>
      </c>
      <c r="AG2" s="8">
        <v>970</v>
      </c>
      <c r="AH2" s="8">
        <v>5750</v>
      </c>
      <c r="AI2" s="8">
        <v>1190</v>
      </c>
      <c r="AJ2" s="8">
        <v>1100</v>
      </c>
      <c r="AK2" s="8">
        <v>1250</v>
      </c>
      <c r="AL2" s="8">
        <v>1370</v>
      </c>
      <c r="AM2" s="8">
        <v>3610</v>
      </c>
      <c r="AN2" s="8">
        <v>3890</v>
      </c>
      <c r="AO2" s="8">
        <v>4280</v>
      </c>
      <c r="AP2" s="8">
        <v>4180</v>
      </c>
      <c r="AQ2" s="8">
        <v>4500</v>
      </c>
      <c r="AR2" s="8">
        <v>7350</v>
      </c>
      <c r="AS2" s="8">
        <v>7890</v>
      </c>
      <c r="AT2" s="8">
        <v>8310</v>
      </c>
      <c r="AU2" s="8">
        <v>8310</v>
      </c>
      <c r="AV2" s="8">
        <v>10138.275</v>
      </c>
    </row>
    <row r="3" spans="1:48">
      <c r="A3" s="1" t="s">
        <v>50</v>
      </c>
      <c r="B3" s="1" t="s">
        <v>51</v>
      </c>
      <c r="C3" s="1" t="s">
        <v>52</v>
      </c>
      <c r="D3" s="1" t="s">
        <v>53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</row>
    <row r="4" spans="1:48">
      <c r="A4" s="12" t="s">
        <v>57</v>
      </c>
      <c r="B4" s="3" t="s">
        <v>58</v>
      </c>
      <c r="C4" s="3" t="s">
        <v>62</v>
      </c>
      <c r="D4" s="3" t="s">
        <v>49</v>
      </c>
      <c r="E4" s="4">
        <f>SUMPRODUCT(G4:AV4*$G$2:$AV$2)</f>
        <v>5512221.1000000006</v>
      </c>
      <c r="F4" s="2">
        <f>SUM(G4:AV4)</f>
        <v>2159</v>
      </c>
      <c r="G4" s="2">
        <v>49</v>
      </c>
      <c r="H4" s="2">
        <v>14</v>
      </c>
      <c r="I4" s="2">
        <v>111</v>
      </c>
      <c r="J4" s="2">
        <v>37</v>
      </c>
      <c r="K4" s="2">
        <v>71</v>
      </c>
      <c r="L4" s="2">
        <v>68</v>
      </c>
      <c r="M4" s="2">
        <v>57</v>
      </c>
      <c r="N4" s="2">
        <v>39</v>
      </c>
      <c r="O4" s="2">
        <v>39</v>
      </c>
      <c r="P4" s="2">
        <v>56</v>
      </c>
      <c r="Q4" s="2">
        <v>42</v>
      </c>
      <c r="R4" s="2">
        <v>111</v>
      </c>
      <c r="S4" s="2">
        <v>97</v>
      </c>
      <c r="T4" s="2">
        <v>111</v>
      </c>
      <c r="U4" s="2">
        <v>79</v>
      </c>
      <c r="V4" s="2">
        <v>11</v>
      </c>
      <c r="W4" s="2">
        <v>4</v>
      </c>
      <c r="X4" s="2">
        <v>44</v>
      </c>
      <c r="Y4" s="2">
        <v>23</v>
      </c>
      <c r="Z4" s="2">
        <v>40</v>
      </c>
      <c r="AA4" s="2">
        <v>49</v>
      </c>
      <c r="AB4" s="2">
        <v>52</v>
      </c>
      <c r="AC4" s="2">
        <v>69</v>
      </c>
      <c r="AD4" s="2">
        <v>53</v>
      </c>
      <c r="AE4" s="2">
        <v>38</v>
      </c>
      <c r="AF4" s="2">
        <v>122</v>
      </c>
      <c r="AG4" s="2">
        <v>102</v>
      </c>
      <c r="AH4" s="2">
        <v>28</v>
      </c>
      <c r="AI4" s="2">
        <v>58</v>
      </c>
      <c r="AJ4" s="2">
        <v>58</v>
      </c>
      <c r="AK4" s="2">
        <v>44</v>
      </c>
      <c r="AL4" s="2">
        <v>35</v>
      </c>
      <c r="AM4" s="2">
        <v>37</v>
      </c>
      <c r="AN4" s="2">
        <v>52</v>
      </c>
      <c r="AO4" s="2">
        <v>3</v>
      </c>
      <c r="AP4" s="2">
        <v>40</v>
      </c>
      <c r="AQ4" s="2">
        <v>15</v>
      </c>
      <c r="AR4" s="2">
        <v>53</v>
      </c>
      <c r="AS4" s="2">
        <v>49</v>
      </c>
      <c r="AT4" s="2">
        <v>10</v>
      </c>
      <c r="AU4" s="2">
        <v>66</v>
      </c>
      <c r="AV4" s="2">
        <v>23</v>
      </c>
    </row>
    <row r="5" spans="1:48">
      <c r="A5" s="13"/>
      <c r="B5" s="3" t="s">
        <v>59</v>
      </c>
      <c r="C5" s="3" t="s">
        <v>60</v>
      </c>
      <c r="D5" s="3" t="s">
        <v>49</v>
      </c>
      <c r="E5" s="4">
        <f>SUMPRODUCT(G5:AV5*$G$2:$AV$2)</f>
        <v>1388877.75</v>
      </c>
      <c r="F5" s="2">
        <f>SUM(G5:AV5)</f>
        <v>776</v>
      </c>
      <c r="G5" s="2">
        <v>20</v>
      </c>
      <c r="H5" s="2">
        <v>63</v>
      </c>
      <c r="I5" s="2">
        <v>52</v>
      </c>
      <c r="J5" s="2">
        <v>15</v>
      </c>
      <c r="K5" s="2">
        <v>29</v>
      </c>
      <c r="L5" s="2">
        <v>28</v>
      </c>
      <c r="M5" s="2">
        <v>24</v>
      </c>
      <c r="N5" s="2">
        <v>11</v>
      </c>
      <c r="O5" s="2">
        <v>14</v>
      </c>
      <c r="P5" s="2">
        <v>20</v>
      </c>
      <c r="Q5" s="2">
        <v>13</v>
      </c>
      <c r="R5" s="2">
        <v>43</v>
      </c>
      <c r="S5" s="2">
        <v>33</v>
      </c>
      <c r="T5" s="2">
        <v>40</v>
      </c>
      <c r="U5" s="2">
        <v>31</v>
      </c>
      <c r="V5" s="2">
        <v>2</v>
      </c>
      <c r="W5" s="2">
        <v>1</v>
      </c>
      <c r="X5" s="2">
        <v>9</v>
      </c>
      <c r="Y5" s="2">
        <v>5</v>
      </c>
      <c r="Z5" s="2">
        <v>8</v>
      </c>
      <c r="AA5" s="2">
        <v>9</v>
      </c>
      <c r="AB5" s="2">
        <v>9</v>
      </c>
      <c r="AC5" s="2">
        <v>12</v>
      </c>
      <c r="AD5" s="2">
        <v>22</v>
      </c>
      <c r="AE5" s="2">
        <v>16</v>
      </c>
      <c r="AF5" s="2">
        <v>51</v>
      </c>
      <c r="AG5" s="2">
        <v>42</v>
      </c>
      <c r="AH5" s="2">
        <v>5</v>
      </c>
      <c r="AI5" s="2">
        <v>25</v>
      </c>
      <c r="AJ5" s="2">
        <v>25</v>
      </c>
      <c r="AK5" s="2">
        <v>18</v>
      </c>
      <c r="AL5" s="2">
        <v>15</v>
      </c>
      <c r="AM5" s="2">
        <v>6</v>
      </c>
      <c r="AN5" s="2">
        <v>10</v>
      </c>
      <c r="AO5" s="2">
        <v>1</v>
      </c>
      <c r="AP5" s="2">
        <v>7</v>
      </c>
      <c r="AQ5" s="2">
        <v>2</v>
      </c>
      <c r="AR5" s="2">
        <v>10</v>
      </c>
      <c r="AS5" s="2">
        <v>9</v>
      </c>
      <c r="AT5" s="2">
        <v>2</v>
      </c>
      <c r="AU5" s="2">
        <v>15</v>
      </c>
      <c r="AV5" s="2">
        <v>4</v>
      </c>
    </row>
    <row r="6" spans="1:48">
      <c r="A6" s="13"/>
      <c r="B6" s="3" t="s">
        <v>61</v>
      </c>
      <c r="C6" s="3" t="s">
        <v>65</v>
      </c>
      <c r="D6" s="3" t="s">
        <v>49</v>
      </c>
      <c r="E6" s="4">
        <f>SUMPRODUCT(G6:AV6*$G$2:$AV$2)</f>
        <v>2337713</v>
      </c>
      <c r="F6" s="2">
        <f>SUM(G6:AV6)</f>
        <v>1199</v>
      </c>
      <c r="G6" s="2">
        <v>29</v>
      </c>
      <c r="H6" s="2">
        <v>88</v>
      </c>
      <c r="I6" s="2">
        <v>72</v>
      </c>
      <c r="J6" s="2">
        <v>21</v>
      </c>
      <c r="K6" s="2">
        <v>43</v>
      </c>
      <c r="L6" s="2">
        <v>40</v>
      </c>
      <c r="M6" s="2">
        <v>33</v>
      </c>
      <c r="N6" s="2">
        <v>17</v>
      </c>
      <c r="O6" s="2">
        <v>24</v>
      </c>
      <c r="P6" s="2">
        <v>33</v>
      </c>
      <c r="Q6" s="2">
        <v>24</v>
      </c>
      <c r="R6" s="2">
        <v>73</v>
      </c>
      <c r="S6" s="2">
        <v>55</v>
      </c>
      <c r="T6" s="2">
        <v>67</v>
      </c>
      <c r="U6" s="2">
        <v>49</v>
      </c>
      <c r="V6" s="2">
        <v>4</v>
      </c>
      <c r="W6" s="2">
        <v>1</v>
      </c>
      <c r="X6" s="2">
        <v>17</v>
      </c>
      <c r="Y6" s="2">
        <v>10</v>
      </c>
      <c r="Z6" s="2">
        <v>15</v>
      </c>
      <c r="AA6" s="2">
        <v>17</v>
      </c>
      <c r="AB6" s="2">
        <v>17</v>
      </c>
      <c r="AC6" s="2">
        <v>22</v>
      </c>
      <c r="AD6" s="2">
        <v>30</v>
      </c>
      <c r="AE6" s="2">
        <v>23</v>
      </c>
      <c r="AF6" s="2">
        <v>73</v>
      </c>
      <c r="AG6" s="2">
        <v>60</v>
      </c>
      <c r="AH6" s="2">
        <v>7</v>
      </c>
      <c r="AI6" s="2">
        <v>35</v>
      </c>
      <c r="AJ6" s="2">
        <v>35</v>
      </c>
      <c r="AK6" s="2">
        <v>26</v>
      </c>
      <c r="AL6" s="2">
        <v>22</v>
      </c>
      <c r="AM6" s="2">
        <v>10</v>
      </c>
      <c r="AN6" s="2">
        <v>16</v>
      </c>
      <c r="AO6" s="2">
        <v>1</v>
      </c>
      <c r="AP6" s="2">
        <v>11</v>
      </c>
      <c r="AQ6" s="2">
        <v>4</v>
      </c>
      <c r="AR6" s="2">
        <v>16</v>
      </c>
      <c r="AS6" s="2">
        <v>15</v>
      </c>
      <c r="AT6" s="2">
        <v>6</v>
      </c>
      <c r="AU6" s="2">
        <v>28</v>
      </c>
      <c r="AV6" s="2">
        <v>10</v>
      </c>
    </row>
    <row r="7" spans="1:48">
      <c r="A7" s="14"/>
      <c r="B7" s="3" t="s">
        <v>63</v>
      </c>
      <c r="C7" s="3" t="s">
        <v>64</v>
      </c>
      <c r="D7" s="3" t="s">
        <v>49</v>
      </c>
      <c r="E7" s="4">
        <f>SUMPRODUCT(G7:AV7*$G$2:$AV$2)</f>
        <v>1534664.95</v>
      </c>
      <c r="F7" s="2">
        <f>SUM(G7:AV7)</f>
        <v>839</v>
      </c>
      <c r="G7" s="2">
        <v>24</v>
      </c>
      <c r="H7" s="2">
        <v>73</v>
      </c>
      <c r="I7" s="2">
        <v>60</v>
      </c>
      <c r="J7" s="2">
        <v>18</v>
      </c>
      <c r="K7" s="2">
        <v>34</v>
      </c>
      <c r="L7" s="2">
        <v>32</v>
      </c>
      <c r="M7" s="2">
        <v>28</v>
      </c>
      <c r="N7" s="2">
        <v>13</v>
      </c>
      <c r="O7" s="2">
        <v>11</v>
      </c>
      <c r="P7" s="2">
        <v>18</v>
      </c>
      <c r="Q7" s="2">
        <v>10</v>
      </c>
      <c r="R7" s="2">
        <v>38</v>
      </c>
      <c r="S7" s="2">
        <v>27</v>
      </c>
      <c r="T7" s="2">
        <v>35</v>
      </c>
      <c r="U7" s="2">
        <v>29</v>
      </c>
      <c r="V7" s="2">
        <v>1</v>
      </c>
      <c r="W7" s="2">
        <v>1</v>
      </c>
      <c r="X7" s="2">
        <v>7</v>
      </c>
      <c r="Y7" s="2">
        <v>3</v>
      </c>
      <c r="Z7" s="2">
        <v>7</v>
      </c>
      <c r="AA7" s="2">
        <v>8</v>
      </c>
      <c r="AB7" s="2">
        <v>10</v>
      </c>
      <c r="AC7" s="2">
        <v>13</v>
      </c>
      <c r="AD7" s="2">
        <v>25</v>
      </c>
      <c r="AE7" s="2">
        <v>18</v>
      </c>
      <c r="AF7" s="2">
        <v>60</v>
      </c>
      <c r="AG7" s="2">
        <v>49</v>
      </c>
      <c r="AH7" s="2">
        <v>6</v>
      </c>
      <c r="AI7" s="2">
        <v>29</v>
      </c>
      <c r="AJ7" s="2">
        <v>29</v>
      </c>
      <c r="AK7" s="2">
        <v>21</v>
      </c>
      <c r="AL7" s="2">
        <v>18</v>
      </c>
      <c r="AM7" s="2">
        <v>8</v>
      </c>
      <c r="AN7" s="2">
        <v>13</v>
      </c>
      <c r="AO7" s="2">
        <v>1</v>
      </c>
      <c r="AP7" s="2">
        <v>8</v>
      </c>
      <c r="AQ7" s="2">
        <v>3</v>
      </c>
      <c r="AR7" s="2">
        <v>13</v>
      </c>
      <c r="AS7" s="2">
        <v>11</v>
      </c>
      <c r="AT7" s="2">
        <v>3</v>
      </c>
      <c r="AU7" s="2">
        <v>18</v>
      </c>
      <c r="AV7" s="2">
        <v>6</v>
      </c>
    </row>
    <row r="8" spans="1:48">
      <c r="A8" s="15" t="s">
        <v>54</v>
      </c>
      <c r="B8" s="11"/>
      <c r="C8" s="16"/>
      <c r="D8" s="11"/>
      <c r="E8" s="5">
        <f t="shared" ref="E8:AV8" si="0">SUM(E4:E7)</f>
        <v>10773476.800000001</v>
      </c>
      <c r="F8" s="5">
        <f t="shared" si="0"/>
        <v>4973</v>
      </c>
      <c r="G8" s="5">
        <f t="shared" si="0"/>
        <v>122</v>
      </c>
      <c r="H8" s="5">
        <f t="shared" si="0"/>
        <v>238</v>
      </c>
      <c r="I8" s="5">
        <f t="shared" si="0"/>
        <v>295</v>
      </c>
      <c r="J8" s="5">
        <f t="shared" si="0"/>
        <v>91</v>
      </c>
      <c r="K8" s="5">
        <f t="shared" si="0"/>
        <v>177</v>
      </c>
      <c r="L8" s="5">
        <f t="shared" si="0"/>
        <v>168</v>
      </c>
      <c r="M8" s="5">
        <f t="shared" si="0"/>
        <v>142</v>
      </c>
      <c r="N8" s="5">
        <f t="shared" si="0"/>
        <v>80</v>
      </c>
      <c r="O8" s="5">
        <f t="shared" si="0"/>
        <v>88</v>
      </c>
      <c r="P8" s="5">
        <f t="shared" si="0"/>
        <v>127</v>
      </c>
      <c r="Q8" s="5">
        <f t="shared" si="0"/>
        <v>89</v>
      </c>
      <c r="R8" s="5">
        <f t="shared" si="0"/>
        <v>265</v>
      </c>
      <c r="S8" s="5">
        <f t="shared" si="0"/>
        <v>212</v>
      </c>
      <c r="T8" s="5">
        <f t="shared" si="0"/>
        <v>253</v>
      </c>
      <c r="U8" s="5">
        <f t="shared" si="0"/>
        <v>188</v>
      </c>
      <c r="V8" s="5">
        <f t="shared" si="0"/>
        <v>18</v>
      </c>
      <c r="W8" s="5">
        <f t="shared" si="0"/>
        <v>7</v>
      </c>
      <c r="X8" s="5">
        <f t="shared" si="0"/>
        <v>77</v>
      </c>
      <c r="Y8" s="5">
        <f t="shared" si="0"/>
        <v>41</v>
      </c>
      <c r="Z8" s="5">
        <f t="shared" si="0"/>
        <v>70</v>
      </c>
      <c r="AA8" s="5">
        <f t="shared" si="0"/>
        <v>83</v>
      </c>
      <c r="AB8" s="5">
        <f t="shared" si="0"/>
        <v>88</v>
      </c>
      <c r="AC8" s="5">
        <f t="shared" si="0"/>
        <v>116</v>
      </c>
      <c r="AD8" s="5">
        <f t="shared" si="0"/>
        <v>130</v>
      </c>
      <c r="AE8" s="5">
        <f t="shared" si="0"/>
        <v>95</v>
      </c>
      <c r="AF8" s="5">
        <f t="shared" si="0"/>
        <v>306</v>
      </c>
      <c r="AG8" s="5">
        <f t="shared" si="0"/>
        <v>253</v>
      </c>
      <c r="AH8" s="5">
        <f t="shared" si="0"/>
        <v>46</v>
      </c>
      <c r="AI8" s="5">
        <f t="shared" si="0"/>
        <v>147</v>
      </c>
      <c r="AJ8" s="5">
        <f t="shared" si="0"/>
        <v>147</v>
      </c>
      <c r="AK8" s="5">
        <f t="shared" si="0"/>
        <v>109</v>
      </c>
      <c r="AL8" s="5">
        <f t="shared" si="0"/>
        <v>90</v>
      </c>
      <c r="AM8" s="5">
        <f t="shared" si="0"/>
        <v>61</v>
      </c>
      <c r="AN8" s="5">
        <f t="shared" si="0"/>
        <v>91</v>
      </c>
      <c r="AO8" s="5">
        <f t="shared" si="0"/>
        <v>6</v>
      </c>
      <c r="AP8" s="5">
        <f t="shared" si="0"/>
        <v>66</v>
      </c>
      <c r="AQ8" s="5">
        <f t="shared" si="0"/>
        <v>24</v>
      </c>
      <c r="AR8" s="5">
        <f t="shared" si="0"/>
        <v>92</v>
      </c>
      <c r="AS8" s="5">
        <f t="shared" si="0"/>
        <v>84</v>
      </c>
      <c r="AT8" s="5">
        <f t="shared" si="0"/>
        <v>21</v>
      </c>
      <c r="AU8" s="5">
        <f t="shared" si="0"/>
        <v>127</v>
      </c>
      <c r="AV8" s="5">
        <f t="shared" si="0"/>
        <v>43</v>
      </c>
    </row>
  </sheetData>
  <mergeCells count="2">
    <mergeCell ref="A8:D8"/>
    <mergeCell ref="A4:A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:F24"/>
    </sheetView>
  </sheetViews>
  <sheetFormatPr defaultRowHeight="15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Dealer Secondary Target</vt:lpstr>
      <vt:lpstr>Dealer primary Target</vt:lpstr>
      <vt:lpstr>DSR wise Target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Abdus Sabur</dc:creator>
  <cp:lastModifiedBy>LENOVO</cp:lastModifiedBy>
  <dcterms:created xsi:type="dcterms:W3CDTF">2020-03-08T05:50:02Z</dcterms:created>
  <dcterms:modified xsi:type="dcterms:W3CDTF">2020-03-12T05:48:39Z</dcterms:modified>
</cp:coreProperties>
</file>