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895DEF4A-232F-4566-B902-6CA93CCDDDAC}" xr6:coauthVersionLast="45" xr6:coauthVersionMax="45" xr10:uidLastSave="{00000000-0000-0000-0000-000000000000}"/>
  <bookViews>
    <workbookView xWindow="405" yWindow="870" windowWidth="10425" windowHeight="10740" xr2:uid="{00000000-000D-0000-FFFF-FFFF00000000}"/>
  </bookViews>
  <sheets>
    <sheet name="Daily Requisition" sheetId="3" r:id="rId1"/>
  </sheets>
  <definedNames>
    <definedName name="_xlnm._FilterDatabase" localSheetId="0" hidden="1">'Daily Requisition'!$A$3:$E$88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3" l="1"/>
  <c r="D48" i="3" l="1"/>
  <c r="C88" i="3" l="1"/>
  <c r="D53" i="3" l="1"/>
  <c r="D87" i="3" l="1"/>
  <c r="D34" i="3" l="1"/>
  <c r="D46" i="3" l="1"/>
  <c r="D85" i="3"/>
  <c r="D22" i="3"/>
  <c r="D20" i="3"/>
  <c r="D15" i="3"/>
  <c r="C99" i="3"/>
  <c r="D39" i="3"/>
  <c r="D10" i="3"/>
  <c r="D83" i="3"/>
  <c r="D7" i="3" l="1"/>
  <c r="D55" i="3"/>
  <c r="D82" i="3"/>
  <c r="D9" i="3"/>
  <c r="D21" i="3"/>
  <c r="D23" i="3"/>
  <c r="D25" i="3"/>
  <c r="D31" i="3"/>
  <c r="D33" i="3"/>
  <c r="D35" i="3"/>
  <c r="D38" i="3"/>
  <c r="D56" i="3"/>
  <c r="D61" i="3"/>
  <c r="D64" i="3"/>
  <c r="D68" i="3"/>
  <c r="D80" i="3"/>
  <c r="D86" i="3"/>
  <c r="D74" i="3" l="1"/>
  <c r="D77" i="3"/>
  <c r="D59" i="3"/>
  <c r="D28" i="3"/>
  <c r="D71" i="3"/>
  <c r="D14" i="3"/>
  <c r="D52" i="3"/>
  <c r="D69" i="3"/>
  <c r="D81" i="3"/>
  <c r="D58" i="3"/>
  <c r="D42" i="3"/>
  <c r="D70" i="3" l="1"/>
  <c r="D40" i="3" l="1"/>
  <c r="D30" i="3"/>
  <c r="D66" i="3"/>
  <c r="D44" i="3"/>
  <c r="D51" i="3"/>
  <c r="D50" i="3"/>
  <c r="D8" i="3"/>
  <c r="D73" i="3"/>
  <c r="D36" i="3"/>
  <c r="D79" i="3"/>
  <c r="D76" i="3"/>
  <c r="D67" i="3"/>
  <c r="D57" i="3"/>
  <c r="D26" i="3"/>
  <c r="D17" i="3"/>
  <c r="D18" i="3"/>
  <c r="D6" i="3"/>
  <c r="D12" i="3"/>
  <c r="D24" i="3"/>
  <c r="D4" i="3"/>
  <c r="D78" i="3"/>
  <c r="D75" i="3"/>
  <c r="D72" i="3"/>
  <c r="D65" i="3"/>
  <c r="D63" i="3"/>
  <c r="D62" i="3"/>
  <c r="D60" i="3"/>
  <c r="D49" i="3"/>
  <c r="D47" i="3"/>
  <c r="D45" i="3"/>
  <c r="D43" i="3"/>
  <c r="D41" i="3"/>
  <c r="D37" i="3"/>
  <c r="D32" i="3"/>
  <c r="D29" i="3"/>
  <c r="D27" i="3"/>
  <c r="D19" i="3"/>
  <c r="D16" i="3"/>
  <c r="D13" i="3"/>
  <c r="D11" i="3"/>
  <c r="D5" i="3"/>
  <c r="D88" i="3" l="1"/>
</calcChain>
</file>

<file path=xl/sharedStrings.xml><?xml version="1.0" encoding="utf-8"?>
<sst xmlns="http://schemas.openxmlformats.org/spreadsheetml/2006/main" count="162" uniqueCount="116">
  <si>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</si>
  <si>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</si>
  <si>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</si>
  <si>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</si>
  <si>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</si>
  <si>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</si>
  <si>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</si>
  <si>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</si>
  <si>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</si>
  <si>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</si>
  <si>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</si>
  <si>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</si>
  <si>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</si>
  <si>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</si>
  <si>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</si>
  <si>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</si>
  <si>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</si>
  <si>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</si>
  <si>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</si>
  <si>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</si>
  <si>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</si>
  <si>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</si>
  <si>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</si>
  <si>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</si>
  <si>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</si>
  <si>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</si>
  <si>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</si>
  <si>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</si>
  <si>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</si>
  <si>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</si>
  <si>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</si>
  <si>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</si>
  <si>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</si>
  <si>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</si>
  <si>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</si>
  <si>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</si>
  <si>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</si>
  <si>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</si>
  <si>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</si>
  <si>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</si>
  <si>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</si>
  <si>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</si>
  <si>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</si>
  <si>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</si>
  <si>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</si>
  <si>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</si>
  <si>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</si>
  <si>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</si>
  <si>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</si>
  <si>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</si>
  <si>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</si>
  <si>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</si>
  <si>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</si>
  <si>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</si>
  <si>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</si>
  <si>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</si>
  <si>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</si>
  <si>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</si>
  <si>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</si>
  <si>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</si>
  <si>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</si>
  <si>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</si>
  <si>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</si>
  <si>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</si>
  <si>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</si>
  <si>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</si>
  <si>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</si>
  <si>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</si>
  <si>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</si>
  <si>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</si>
  <si>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</si>
  <si>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</si>
  <si>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</si>
  <si>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</si>
  <si>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</si>
  <si>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</si>
  <si>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</si>
  <si>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</si>
  <si>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</si>
  <si>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</si>
  <si>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</si>
  <si>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</si>
  <si>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</si>
  <si>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</si>
  <si>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</si>
  <si>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</si>
  <si>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</si>
  <si>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</si>
  <si>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</si>
  <si>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</si>
  <si>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</si>
  <si>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</si>
  <si>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</si>
  <si>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</si>
  <si>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</si>
  <si>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</si>
  <si>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</si>
  <si>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</si>
  <si>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</si>
  <si>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</si>
  <si>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</si>
  <si>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</si>
  <si>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</si>
  <si>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</si>
  <si>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</si>
  <si>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</si>
  <si>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</si>
  <si>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</si>
  <si>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</si>
  <si>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</si>
  <si>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</si>
  <si>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</si>
  <si>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</si>
  <si>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Daily Requisition for Tulip-2</t>
  </si>
  <si>
    <t>Dealer Name:  Tulip-2</t>
  </si>
  <si>
    <t>03.12.19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</si>
</sst>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1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89" sqref="D8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113</v>
      </c>
      <c r="B1" s="44"/>
      <c r="C1" s="44"/>
      <c r="D1" s="44"/>
      <c r="E1" s="45"/>
    </row>
    <row r="2" spans="1:74" s="6" customFormat="1" ht="15" x14ac:dyDescent="0.2">
      <c r="A2" s="49" t="s">
        <v>114</v>
      </c>
      <c r="B2" s="50"/>
      <c r="C2" s="20" t="s">
        <v>65</v>
      </c>
      <c r="D2" s="21" t="s">
        <v>27</v>
      </c>
      <c r="E2" s="22" t="s">
        <v>115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86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1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89</v>
      </c>
      <c r="B7" s="9">
        <v>760.9</v>
      </c>
      <c r="C7" s="8"/>
      <c r="D7" s="10">
        <f>C7*B7</f>
        <v>0</v>
      </c>
      <c r="E7" s="8" t="s">
        <v>83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85</v>
      </c>
      <c r="B9" s="9">
        <v>896.24</v>
      </c>
      <c r="C9" s="8"/>
      <c r="D9" s="10">
        <f t="shared" si="0"/>
        <v>0</v>
      </c>
      <c r="E9" s="8" t="s">
        <v>83</v>
      </c>
    </row>
    <row r="10" spans="1:74" ht="15" hidden="1" x14ac:dyDescent="0.25">
      <c r="A10" s="8" t="s">
        <v>97</v>
      </c>
      <c r="B10" s="9">
        <v>770.92</v>
      </c>
      <c r="C10" s="8"/>
      <c r="D10" s="10">
        <f t="shared" si="0"/>
        <v>0</v>
      </c>
      <c r="E10" s="8" t="s">
        <v>99</v>
      </c>
    </row>
    <row r="11" spans="1:74" s="5" customFormat="1" ht="15" hidden="1" x14ac:dyDescent="0.25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4" ht="15" hidden="1" x14ac:dyDescent="0.25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74" ht="15" hidden="1" x14ac:dyDescent="0.25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80</v>
      </c>
    </row>
    <row r="14" spans="1:74" ht="15" hidden="1" x14ac:dyDescent="0.25">
      <c r="A14" s="8" t="s">
        <v>54</v>
      </c>
      <c r="B14" s="9">
        <v>858.14</v>
      </c>
      <c r="C14" s="8"/>
      <c r="D14" s="10">
        <f t="shared" si="0"/>
        <v>0</v>
      </c>
      <c r="E14" s="8" t="s">
        <v>102</v>
      </c>
    </row>
    <row r="15" spans="1:74" ht="15" hidden="1" x14ac:dyDescent="0.25">
      <c r="A15" s="8" t="s">
        <v>96</v>
      </c>
      <c r="B15" s="9">
        <v>824.06</v>
      </c>
      <c r="C15" s="8"/>
      <c r="D15" s="10">
        <f>C15*B15</f>
        <v>0</v>
      </c>
      <c r="E15" s="8" t="s">
        <v>82</v>
      </c>
    </row>
    <row r="16" spans="1:74" s="5" customFormat="1" ht="15" hidden="1" x14ac:dyDescent="0.25">
      <c r="A16" s="11" t="s">
        <v>94</v>
      </c>
      <c r="B16" s="9">
        <v>858.14</v>
      </c>
      <c r="C16" s="8"/>
      <c r="D16" s="12">
        <f t="shared" si="0"/>
        <v>0</v>
      </c>
      <c r="E16" s="11" t="s">
        <v>83</v>
      </c>
    </row>
    <row r="17" spans="1:74" ht="15" hidden="1" x14ac:dyDescent="0.25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74" s="5" customFormat="1" ht="15" hidden="1" x14ac:dyDescent="0.25">
      <c r="A18" s="11" t="s">
        <v>3</v>
      </c>
      <c r="B18" s="9">
        <v>980.44500000000005</v>
      </c>
      <c r="C18" s="8"/>
      <c r="D18" s="12">
        <f>C18*B18</f>
        <v>0</v>
      </c>
      <c r="E18" s="11" t="s">
        <v>83</v>
      </c>
    </row>
    <row r="19" spans="1:74" ht="15" hidden="1" x14ac:dyDescent="0.25">
      <c r="A19" s="8" t="s">
        <v>4</v>
      </c>
      <c r="B19" s="9">
        <v>975.4325</v>
      </c>
      <c r="C19" s="8"/>
      <c r="D19" s="10">
        <f t="shared" si="0"/>
        <v>0</v>
      </c>
      <c r="E19" s="8" t="s">
        <v>81</v>
      </c>
    </row>
    <row r="20" spans="1:74" ht="15" hidden="1" x14ac:dyDescent="0.25">
      <c r="A20" s="8" t="s">
        <v>91</v>
      </c>
      <c r="B20" s="9">
        <v>1159.8900000000001</v>
      </c>
      <c r="C20" s="8"/>
      <c r="D20" s="10">
        <f>C20*B20</f>
        <v>0</v>
      </c>
      <c r="E20" s="8" t="s">
        <v>92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1:74" ht="15" x14ac:dyDescent="0.25">
      <c r="A21" s="8" t="s">
        <v>70</v>
      </c>
      <c r="B21" s="9">
        <v>1140.845</v>
      </c>
      <c r="C21" s="8">
        <v>109</v>
      </c>
      <c r="D21" s="12">
        <f>C21*B21</f>
        <v>124352.105</v>
      </c>
      <c r="E21" s="8" t="s">
        <v>100</v>
      </c>
    </row>
    <row r="22" spans="1:74" ht="15" hidden="1" x14ac:dyDescent="0.25">
      <c r="A22" s="8" t="s">
        <v>103</v>
      </c>
      <c r="B22" s="9">
        <v>1238.0875000000001</v>
      </c>
      <c r="C22" s="8"/>
      <c r="D22" s="12">
        <f>C22*B22</f>
        <v>0</v>
      </c>
      <c r="E22" s="8" t="s">
        <v>82</v>
      </c>
    </row>
    <row r="23" spans="1:74" s="5" customFormat="1" ht="15" hidden="1" x14ac:dyDescent="0.25">
      <c r="A23" s="11" t="s">
        <v>60</v>
      </c>
      <c r="B23" s="9">
        <v>878.19</v>
      </c>
      <c r="C23" s="8"/>
      <c r="D23" s="12">
        <f t="shared" si="0"/>
        <v>0</v>
      </c>
      <c r="E23" s="11" t="s">
        <v>83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</row>
    <row r="24" spans="1:74" ht="15" hidden="1" x14ac:dyDescent="0.25">
      <c r="A24" s="8" t="s">
        <v>59</v>
      </c>
      <c r="B24" s="9">
        <v>1014.53</v>
      </c>
      <c r="C24" s="8"/>
      <c r="D24" s="10">
        <f t="shared" si="0"/>
        <v>0</v>
      </c>
      <c r="E24" s="8" t="s">
        <v>82</v>
      </c>
    </row>
    <row r="25" spans="1:74" ht="15" hidden="1" x14ac:dyDescent="0.25">
      <c r="A25" s="8" t="s">
        <v>90</v>
      </c>
      <c r="B25" s="9">
        <v>907.26</v>
      </c>
      <c r="C25" s="8"/>
      <c r="D25" s="10">
        <f t="shared" si="0"/>
        <v>0</v>
      </c>
      <c r="E25" s="8" t="s">
        <v>83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</row>
    <row r="26" spans="1:74" s="5" customFormat="1" ht="15" hidden="1" x14ac:dyDescent="0.25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83</v>
      </c>
    </row>
    <row r="27" spans="1:74" ht="15" hidden="1" x14ac:dyDescent="0.25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74" ht="15" hidden="1" x14ac:dyDescent="0.25">
      <c r="A28" s="8" t="s">
        <v>73</v>
      </c>
      <c r="B28" s="9">
        <v>2710.76</v>
      </c>
      <c r="C28" s="8"/>
      <c r="D28" s="10">
        <f t="shared" si="0"/>
        <v>0</v>
      </c>
      <c r="E28" s="11" t="s">
        <v>82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</row>
    <row r="29" spans="1:74" ht="15" hidden="1" x14ac:dyDescent="0.25">
      <c r="A29" s="8" t="s">
        <v>58</v>
      </c>
      <c r="B29" s="9">
        <v>6397.96</v>
      </c>
      <c r="C29" s="8"/>
      <c r="D29" s="10">
        <f t="shared" si="0"/>
        <v>0</v>
      </c>
      <c r="E29" s="8" t="s">
        <v>82</v>
      </c>
    </row>
    <row r="30" spans="1:74" ht="15" hidden="1" x14ac:dyDescent="0.25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74</v>
      </c>
      <c r="B31" s="9">
        <v>5334.3029999999999</v>
      </c>
      <c r="C31" s="8"/>
      <c r="D31" s="10">
        <f t="shared" si="0"/>
        <v>0</v>
      </c>
      <c r="E31" s="8" t="s">
        <v>93</v>
      </c>
    </row>
    <row r="32" spans="1:74" ht="15" hidden="1" x14ac:dyDescent="0.25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74" ht="15" hidden="1" x14ac:dyDescent="0.25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82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1:74" ht="15" hidden="1" x14ac:dyDescent="0.25">
      <c r="A34" s="8" t="s">
        <v>109</v>
      </c>
      <c r="B34" s="9">
        <v>5412.5</v>
      </c>
      <c r="C34" s="8"/>
      <c r="D34" s="10">
        <f>C34*B34</f>
        <v>0</v>
      </c>
      <c r="E34" s="8" t="s">
        <v>93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82</v>
      </c>
    </row>
    <row r="36" spans="1:74" ht="15" hidden="1" x14ac:dyDescent="0.2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 x14ac:dyDescent="0.2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 x14ac:dyDescent="0.2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82</v>
      </c>
    </row>
    <row r="39" spans="1:74" ht="15" hidden="1" x14ac:dyDescent="0.25">
      <c r="A39" s="8" t="s">
        <v>98</v>
      </c>
      <c r="B39" s="9">
        <v>6715.95</v>
      </c>
      <c r="C39" s="8"/>
      <c r="D39" s="10">
        <f t="shared" si="0"/>
        <v>0</v>
      </c>
      <c r="E39" s="39" t="s">
        <v>104</v>
      </c>
    </row>
    <row r="40" spans="1:74" ht="15" hidden="1" x14ac:dyDescent="0.25">
      <c r="A40" s="8" t="s">
        <v>49</v>
      </c>
      <c r="B40" s="9">
        <v>8967.36</v>
      </c>
      <c r="C40" s="8"/>
      <c r="D40" s="10">
        <f t="shared" si="0"/>
        <v>0</v>
      </c>
      <c r="E40" s="8" t="s">
        <v>82</v>
      </c>
    </row>
    <row r="41" spans="1:74" ht="15" hidden="1" x14ac:dyDescent="0.2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 x14ac:dyDescent="0.25">
      <c r="A42" s="8" t="s">
        <v>51</v>
      </c>
      <c r="B42" s="9">
        <v>1169.9175</v>
      </c>
      <c r="C42" s="8"/>
      <c r="D42" s="10">
        <f>C42*B42</f>
        <v>0</v>
      </c>
      <c r="E42" s="8" t="s">
        <v>93</v>
      </c>
    </row>
    <row r="43" spans="1:74" ht="15" hidden="1" x14ac:dyDescent="0.2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 x14ac:dyDescent="0.25">
      <c r="A44" s="8" t="s">
        <v>46</v>
      </c>
      <c r="B44" s="9">
        <v>1189.9675</v>
      </c>
      <c r="C44" s="8"/>
      <c r="D44" s="10">
        <f t="shared" si="0"/>
        <v>0</v>
      </c>
      <c r="E44" s="8" t="s">
        <v>83</v>
      </c>
    </row>
    <row r="45" spans="1:74" ht="15" hidden="1" x14ac:dyDescent="0.2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 x14ac:dyDescent="0.25">
      <c r="A46" s="8" t="s">
        <v>106</v>
      </c>
      <c r="B46" s="9">
        <v>1042.5999999999999</v>
      </c>
      <c r="C46" s="8"/>
      <c r="D46" s="10">
        <f t="shared" si="0"/>
        <v>0</v>
      </c>
      <c r="E46" s="8"/>
    </row>
    <row r="47" spans="1:74" ht="15" hidden="1" x14ac:dyDescent="0.2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 x14ac:dyDescent="0.25">
      <c r="A48" s="8" t="s">
        <v>112</v>
      </c>
      <c r="B48" s="9">
        <v>1024.5550000000001</v>
      </c>
      <c r="C48" s="8"/>
      <c r="D48" s="10">
        <f>C48*B48</f>
        <v>0</v>
      </c>
      <c r="E48" s="8" t="s">
        <v>93</v>
      </c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 t="s">
        <v>93</v>
      </c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111</v>
      </c>
      <c r="B53" s="9">
        <v>945.36</v>
      </c>
      <c r="C53" s="8"/>
      <c r="D53" s="10">
        <f>B53*C53</f>
        <v>0</v>
      </c>
      <c r="E53" s="8" t="s">
        <v>93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93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customHeight="1" x14ac:dyDescent="0.25">
      <c r="A83" s="8" t="s">
        <v>95</v>
      </c>
      <c r="B83" s="9">
        <v>1336.3325</v>
      </c>
      <c r="C83" s="8">
        <v>60</v>
      </c>
      <c r="D83" s="10">
        <f>B83*C83</f>
        <v>80179.95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customHeight="1" x14ac:dyDescent="0.25">
      <c r="A84" s="8" t="s">
        <v>108</v>
      </c>
      <c r="B84" s="9">
        <v>1159.8900000000001</v>
      </c>
      <c r="C84" s="8">
        <v>106</v>
      </c>
      <c r="D84" s="10">
        <f>B84*C84</f>
        <v>122948.34000000001</v>
      </c>
      <c r="E84" s="8" t="s">
        <v>93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93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110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46" t="s">
        <v>18</v>
      </c>
      <c r="B88" s="46"/>
      <c r="C88" s="18">
        <f>SUM(C4:C86)</f>
        <v>275</v>
      </c>
      <c r="D88" s="19">
        <f>SUM(D4:D87)</f>
        <v>327480.39500000002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48"/>
      <c r="B90" s="48"/>
      <c r="C90" s="48"/>
      <c r="D90" s="48"/>
      <c r="E90" s="25"/>
      <c r="J90" s="41"/>
      <c r="K90" s="41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47" t="s">
        <v>26</v>
      </c>
      <c r="C92" s="47"/>
      <c r="D92" s="47"/>
      <c r="E92" s="26"/>
      <c r="G92" s="16"/>
      <c r="H92" s="42"/>
      <c r="I92" s="42"/>
      <c r="J92" s="42"/>
    </row>
    <row r="93" spans="1:55" s="6" customFormat="1" ht="15.75" customHeight="1" x14ac:dyDescent="0.4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38"/>
      <c r="I93" s="38"/>
      <c r="J93" s="41"/>
      <c r="K93" s="41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>
        <v>100000</v>
      </c>
      <c r="D95" s="8"/>
      <c r="J95" s="42"/>
    </row>
    <row r="96" spans="1:55" s="6" customFormat="1" ht="15.75" customHeight="1" x14ac:dyDescent="0.2">
      <c r="A96" s="33"/>
      <c r="B96" s="8" t="s">
        <v>23</v>
      </c>
      <c r="C96" s="23"/>
      <c r="D96" s="8"/>
      <c r="E96" s="26"/>
      <c r="F96" s="28"/>
      <c r="H96" s="42"/>
      <c r="I96" s="42"/>
      <c r="J96" s="42"/>
    </row>
    <row r="97" spans="1:10" s="6" customFormat="1" ht="15.75" customHeight="1" x14ac:dyDescent="0.2">
      <c r="A97" s="33"/>
      <c r="B97" s="8" t="s">
        <v>24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25</v>
      </c>
      <c r="C98" s="23"/>
      <c r="D98" s="8"/>
      <c r="E98" s="26"/>
      <c r="F98" s="28"/>
    </row>
    <row r="99" spans="1:10" s="6" customFormat="1" ht="15.75" customHeight="1" x14ac:dyDescent="0.2">
      <c r="A99" s="32"/>
      <c r="B99" s="14" t="s">
        <v>18</v>
      </c>
      <c r="C99" s="24">
        <f>SUBTOTAL(9,C94:C98)</f>
        <v>100000</v>
      </c>
      <c r="D99" s="15"/>
      <c r="E99" s="26"/>
      <c r="F99" s="28"/>
    </row>
    <row r="100" spans="1:10" x14ac:dyDescent="0.25">
      <c r="A100" s="34"/>
      <c r="C100" s="4"/>
      <c r="D100" s="4"/>
      <c r="E100" s="27"/>
      <c r="F100" s="29"/>
    </row>
    <row r="101" spans="1:10" x14ac:dyDescent="0.25">
      <c r="E101" s="27"/>
    </row>
  </sheetData>
  <autoFilter ref="A3:E88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88:B88"/>
    <mergeCell ref="B92:D92"/>
    <mergeCell ref="A90:D9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2019-12-03T06:43:08Z</dcterms:modified>
</cp:coreProperties>
</file>