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490" windowHeight="7155" activeTab="2"/>
  </bookViews>
  <sheets>
    <sheet name="DSR Wise Target" sheetId="9" r:id="rId1"/>
    <sheet name="Distributor Secondary" sheetId="8" r:id="rId2"/>
    <sheet name="Distributor Primary" sheetId="15" r:id="rId3"/>
  </sheets>
  <definedNames>
    <definedName name="_xlnm._FilterDatabase" localSheetId="0" hidden="1">'DSR Wise Target'!$A$4:$AX$4</definedName>
  </definedNames>
  <calcPr calcId="152511"/>
</workbook>
</file>

<file path=xl/calcChain.xml><?xml version="1.0" encoding="utf-8"?>
<calcChain xmlns="http://schemas.openxmlformats.org/spreadsheetml/2006/main">
  <c r="H7" i="9"/>
  <c r="G7"/>
  <c r="H6"/>
  <c r="G6"/>
  <c r="H5"/>
  <c r="G5"/>
  <c r="D7" i="8" l="1"/>
  <c r="E7"/>
  <c r="E7" i="15"/>
  <c r="D7" s="1"/>
  <c r="F7"/>
  <c r="F7" i="8" l="1"/>
</calcChain>
</file>

<file path=xl/sharedStrings.xml><?xml version="1.0" encoding="utf-8"?>
<sst xmlns="http://schemas.openxmlformats.org/spreadsheetml/2006/main" count="299" uniqueCount="71">
  <si>
    <t>SL</t>
  </si>
  <si>
    <t>DSR Name</t>
  </si>
  <si>
    <t>Rajshahi</t>
  </si>
  <si>
    <t>Pabna</t>
  </si>
  <si>
    <t>DSR-0349</t>
  </si>
  <si>
    <t>Prodip Kumer</t>
  </si>
  <si>
    <t>DSR-0350</t>
  </si>
  <si>
    <t>Rabiul Islam</t>
  </si>
  <si>
    <t>DSR-0351</t>
  </si>
  <si>
    <t>Shoel Rana</t>
  </si>
  <si>
    <t>BL60</t>
  </si>
  <si>
    <t>Basic</t>
  </si>
  <si>
    <t>Feature</t>
  </si>
  <si>
    <t>Region</t>
  </si>
  <si>
    <t>Zone</t>
  </si>
  <si>
    <t>TOTAL QUANTITY</t>
  </si>
  <si>
    <t>TOTAL VALUE</t>
  </si>
  <si>
    <t>Smart</t>
  </si>
  <si>
    <r>
      <t>Region:</t>
    </r>
    <r>
      <rPr>
        <sz val="10"/>
        <rFont val="Calibri"/>
        <family val="2"/>
      </rPr>
      <t xml:space="preserve"> Rajshahi</t>
    </r>
  </si>
  <si>
    <t>DP</t>
  </si>
  <si>
    <t>Distributors</t>
  </si>
  <si>
    <t>RP</t>
  </si>
  <si>
    <t>Total Value</t>
  </si>
  <si>
    <t>Total Qty</t>
  </si>
  <si>
    <t>B23</t>
  </si>
  <si>
    <t>L25i</t>
  </si>
  <si>
    <t>L110</t>
  </si>
  <si>
    <t>V135</t>
  </si>
  <si>
    <t>BL95</t>
  </si>
  <si>
    <t>V155</t>
  </si>
  <si>
    <t>D40</t>
  </si>
  <si>
    <t>V92</t>
  </si>
  <si>
    <t>V75_SKD</t>
  </si>
  <si>
    <t>V142</t>
  </si>
  <si>
    <t>V48_SKD</t>
  </si>
  <si>
    <t>ASP</t>
  </si>
  <si>
    <t>Channel Partners</t>
  </si>
  <si>
    <t>DSR ID</t>
  </si>
  <si>
    <t>I10+_SKD</t>
  </si>
  <si>
    <t>i110_SKD</t>
  </si>
  <si>
    <t>Tulip-2</t>
  </si>
  <si>
    <t>L55i</t>
  </si>
  <si>
    <t>T140</t>
  </si>
  <si>
    <t>D52+</t>
  </si>
  <si>
    <t>D54+</t>
  </si>
  <si>
    <t>i120</t>
  </si>
  <si>
    <t>B12+</t>
  </si>
  <si>
    <t>D41</t>
  </si>
  <si>
    <t>I72_SKD</t>
  </si>
  <si>
    <t>B65</t>
  </si>
  <si>
    <t>BL97</t>
  </si>
  <si>
    <t>D37</t>
  </si>
  <si>
    <t>E90_SKD</t>
  </si>
  <si>
    <t>V128_SKD</t>
  </si>
  <si>
    <t>V141_SKD</t>
  </si>
  <si>
    <t>V94_SKD</t>
  </si>
  <si>
    <t>V95</t>
  </si>
  <si>
    <t>V98_SKD</t>
  </si>
  <si>
    <t>DSR Wise Secondary Target_August'19</t>
  </si>
  <si>
    <t>AUGUST,2019</t>
  </si>
  <si>
    <t>D38i</t>
  </si>
  <si>
    <t>D52j</t>
  </si>
  <si>
    <t>D54j</t>
  </si>
  <si>
    <t>i18_SKD</t>
  </si>
  <si>
    <t>i65_SKD</t>
  </si>
  <si>
    <t>I95_SKD</t>
  </si>
  <si>
    <t>i97_SKD</t>
  </si>
  <si>
    <t>L40_SKD</t>
  </si>
  <si>
    <t>L52</t>
  </si>
  <si>
    <t>R40_SKD</t>
  </si>
  <si>
    <t>V97_SKD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</si>
</sst>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1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sz val="10"/>
      <color indexed="9"/>
      <name val="Arial"/>
      <family val="2"/>
    </font>
    <font>
      <b/>
      <sz val="12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0" borderId="0">
      <alignment vertical="center"/>
    </xf>
    <xf numFmtId="0" fontId="17" fillId="0" borderId="0"/>
    <xf numFmtId="0" fontId="2" fillId="0" borderId="0"/>
    <xf numFmtId="0" fontId="2" fillId="0" borderId="0"/>
    <xf numFmtId="0" fontId="4" fillId="0" borderId="0"/>
    <xf numFmtId="0" fontId="2" fillId="0" borderId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quotePrefix="1">
      <protection locked="0"/>
    </xf>
    <xf numFmtId="9" fontId="2" fillId="0" borderId="0" quotePrefix="1">
      <protection locked="0"/>
    </xf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10" fillId="2" borderId="0" xfId="0" applyFont="1" applyFill="1" applyBorder="1" applyAlignment="1">
      <alignment horizontal="center"/>
    </xf>
    <xf numFmtId="1" fontId="11" fillId="2" borderId="1" xfId="0" applyNumberFormat="1" applyFont="1" applyFill="1" applyBorder="1" applyAlignment="1">
      <alignment horizontal="center" vertical="center"/>
    </xf>
    <xf numFmtId="0" fontId="13" fillId="2" borderId="0" xfId="0" applyFont="1" applyFill="1"/>
    <xf numFmtId="164" fontId="13" fillId="2" borderId="0" xfId="1" applyNumberFormat="1" applyFont="1" applyFill="1"/>
    <xf numFmtId="164" fontId="13" fillId="2" borderId="1" xfId="1" applyNumberFormat="1" applyFont="1" applyFill="1" applyBorder="1"/>
    <xf numFmtId="0" fontId="13" fillId="0" borderId="0" xfId="0" applyFont="1"/>
    <xf numFmtId="164" fontId="13" fillId="2" borderId="2" xfId="1" applyNumberFormat="1" applyFont="1" applyFill="1" applyBorder="1" applyAlignment="1"/>
    <xf numFmtId="1" fontId="13" fillId="2" borderId="1" xfId="0" applyNumberFormat="1" applyFont="1" applyFill="1" applyBorder="1" applyAlignment="1"/>
    <xf numFmtId="164" fontId="0" fillId="0" borderId="1" xfId="1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/>
    </xf>
    <xf numFmtId="164" fontId="0" fillId="0" borderId="0" xfId="1" applyNumberFormat="1" applyFont="1" applyFill="1" applyAlignment="1">
      <alignment horizontal="left"/>
    </xf>
    <xf numFmtId="164" fontId="0" fillId="0" borderId="0" xfId="1" applyNumberFormat="1" applyFont="1" applyFill="1" applyAlignment="1">
      <alignment horizontal="center"/>
    </xf>
    <xf numFmtId="164" fontId="8" fillId="0" borderId="0" xfId="1" applyNumberFormat="1" applyFont="1" applyFill="1" applyAlignment="1">
      <alignment horizontal="center"/>
    </xf>
    <xf numFmtId="164" fontId="0" fillId="0" borderId="1" xfId="1" applyNumberFormat="1" applyFont="1" applyFill="1" applyBorder="1" applyAlignment="1">
      <alignment horizontal="left"/>
    </xf>
    <xf numFmtId="164" fontId="0" fillId="0" borderId="1" xfId="1" applyNumberFormat="1" applyFont="1" applyFill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164" fontId="9" fillId="0" borderId="0" xfId="1" applyNumberFormat="1" applyFont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64" fontId="8" fillId="2" borderId="0" xfId="1" applyNumberFormat="1" applyFont="1" applyFill="1" applyAlignment="1">
      <alignment horizontal="left"/>
    </xf>
    <xf numFmtId="164" fontId="8" fillId="2" borderId="0" xfId="1" applyNumberFormat="1" applyFont="1" applyFill="1" applyAlignment="1">
      <alignment horizontal="center"/>
    </xf>
    <xf numFmtId="164" fontId="7" fillId="2" borderId="0" xfId="1" applyNumberFormat="1" applyFont="1" applyFill="1" applyAlignment="1">
      <alignment horizontal="center"/>
    </xf>
    <xf numFmtId="164" fontId="8" fillId="2" borderId="1" xfId="1" applyNumberFormat="1" applyFont="1" applyFill="1" applyBorder="1" applyAlignment="1">
      <alignment horizontal="center" vertical="center"/>
    </xf>
    <xf numFmtId="164" fontId="8" fillId="2" borderId="1" xfId="1" applyNumberFormat="1" applyFont="1" applyFill="1" applyBorder="1" applyAlignment="1">
      <alignment horizontal="center"/>
    </xf>
    <xf numFmtId="164" fontId="8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7" fillId="2" borderId="1" xfId="1" applyNumberFormat="1" applyFont="1" applyFill="1" applyBorder="1" applyAlignment="1">
      <alignment horizontal="left"/>
    </xf>
    <xf numFmtId="164" fontId="7" fillId="2" borderId="4" xfId="1" applyNumberFormat="1" applyFont="1" applyFill="1" applyBorder="1" applyAlignment="1">
      <alignment horizontal="center"/>
    </xf>
    <xf numFmtId="164" fontId="9" fillId="2" borderId="1" xfId="1" applyNumberFormat="1" applyFont="1" applyFill="1" applyBorder="1" applyAlignment="1">
      <alignment horizontal="center"/>
    </xf>
    <xf numFmtId="164" fontId="2" fillId="3" borderId="0" xfId="1" applyNumberFormat="1" applyFont="1" applyFill="1" applyAlignment="1">
      <alignment horizontal="left"/>
    </xf>
    <xf numFmtId="0" fontId="13" fillId="4" borderId="1" xfId="0" applyFont="1" applyFill="1" applyBorder="1"/>
    <xf numFmtId="164" fontId="13" fillId="4" borderId="5" xfId="1" applyNumberFormat="1" applyFont="1" applyFill="1" applyBorder="1"/>
    <xf numFmtId="1" fontId="13" fillId="4" borderId="1" xfId="0" applyNumberFormat="1" applyFont="1" applyFill="1" applyBorder="1"/>
    <xf numFmtId="1" fontId="13" fillId="4" borderId="1" xfId="0" applyNumberFormat="1" applyFont="1" applyFill="1" applyBorder="1" applyAlignment="1">
      <alignment horizontal="center"/>
    </xf>
    <xf numFmtId="0" fontId="13" fillId="4" borderId="0" xfId="0" applyFont="1" applyFill="1"/>
    <xf numFmtId="164" fontId="9" fillId="6" borderId="1" xfId="1" applyNumberFormat="1" applyFont="1" applyFill="1" applyBorder="1" applyAlignment="1">
      <alignment horizontal="center"/>
    </xf>
    <xf numFmtId="1" fontId="13" fillId="6" borderId="1" xfId="0" applyNumberFormat="1" applyFont="1" applyFill="1" applyBorder="1" applyAlignment="1"/>
    <xf numFmtId="164" fontId="13" fillId="6" borderId="1" xfId="1" applyNumberFormat="1" applyFont="1" applyFill="1" applyBorder="1"/>
    <xf numFmtId="0" fontId="12" fillId="7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2" fillId="2" borderId="1" xfId="1" applyNumberFormat="1" applyFont="1" applyFill="1" applyBorder="1" applyAlignment="1">
      <alignment horizontal="center"/>
    </xf>
    <xf numFmtId="164" fontId="2" fillId="5" borderId="1" xfId="1" applyNumberFormat="1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164" fontId="8" fillId="7" borderId="1" xfId="1" applyNumberFormat="1" applyFont="1" applyFill="1" applyBorder="1" applyAlignment="1">
      <alignment horizontal="center" vertical="center"/>
    </xf>
    <xf numFmtId="164" fontId="2" fillId="7" borderId="1" xfId="1" applyNumberFormat="1" applyFont="1" applyFill="1" applyBorder="1" applyAlignment="1">
      <alignment horizontal="center" vertical="center"/>
    </xf>
    <xf numFmtId="164" fontId="8" fillId="7" borderId="1" xfId="1" applyNumberFormat="1" applyFont="1" applyFill="1" applyBorder="1" applyAlignment="1" applyProtection="1">
      <alignment horizontal="center" vertical="center" wrapText="1"/>
      <protection locked="0"/>
    </xf>
    <xf numFmtId="164" fontId="8" fillId="0" borderId="0" xfId="1" applyNumberFormat="1" applyFont="1" applyFill="1" applyAlignment="1"/>
    <xf numFmtId="164" fontId="2" fillId="0" borderId="0" xfId="1" applyNumberFormat="1" applyFont="1" applyFill="1" applyAlignment="1"/>
    <xf numFmtId="0" fontId="20" fillId="9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164" fontId="2" fillId="8" borderId="1" xfId="1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164" fontId="14" fillId="4" borderId="0" xfId="1" applyNumberFormat="1" applyFont="1" applyFill="1" applyBorder="1" applyAlignment="1">
      <alignment horizontal="left"/>
    </xf>
    <xf numFmtId="164" fontId="14" fillId="4" borderId="0" xfId="1" applyNumberFormat="1" applyFont="1" applyFill="1" applyBorder="1" applyAlignment="1">
      <alignment horizontal="center"/>
    </xf>
    <xf numFmtId="164" fontId="14" fillId="4" borderId="0" xfId="1" applyNumberFormat="1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 wrapText="1"/>
    </xf>
  </cellXfs>
  <cellStyles count="19">
    <cellStyle name="Comma" xfId="1" builtinId="3"/>
    <cellStyle name="Comma 2" xfId="2"/>
    <cellStyle name="Comma 2 2" xfId="3"/>
    <cellStyle name="Comma 3" xfId="4"/>
    <cellStyle name="Normal" xfId="0" builtinId="0"/>
    <cellStyle name="Normal 16" xfId="5"/>
    <cellStyle name="Normal 18" xfId="6"/>
    <cellStyle name="Normal 2" xfId="7"/>
    <cellStyle name="Normal 3" xfId="8"/>
    <cellStyle name="Normal 4" xfId="9"/>
    <cellStyle name="Normal 4 2" xfId="10"/>
    <cellStyle name="Percent 2" xfId="11"/>
    <cellStyle name="Percent 2 2" xfId="12"/>
    <cellStyle name="Percent 3" xfId="13"/>
    <cellStyle name="Percent 3 2" xfId="14"/>
    <cellStyle name="Percent 4" xfId="15"/>
    <cellStyle name="Percent 4 2" xfId="16"/>
    <cellStyle name="Percent 5" xfId="17"/>
    <cellStyle name="Percent 5 2" xfId="1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A1:AX7"/>
  <sheetViews>
    <sheetView zoomScale="96" zoomScaleNormal="96" workbookViewId="0">
      <pane xSplit="8" ySplit="4" topLeftCell="I5" activePane="bottomRight" state="frozen"/>
      <selection pane="topRight" activeCell="I1" sqref="I1"/>
      <selection pane="bottomLeft" activeCell="A5" sqref="A5"/>
      <selection pane="bottomRight" activeCell="D14" sqref="D14"/>
    </sheetView>
  </sheetViews>
  <sheetFormatPr defaultRowHeight="12.75"/>
  <cols>
    <col min="1" max="1" width="6" style="1" customWidth="1"/>
    <col min="2" max="2" width="12" style="1" customWidth="1"/>
    <col min="3" max="3" width="14.7109375" style="1" customWidth="1"/>
    <col min="4" max="4" width="8.42578125" style="1" bestFit="1" customWidth="1"/>
    <col min="5" max="5" width="8.85546875" style="1" bestFit="1" customWidth="1"/>
    <col min="6" max="6" width="23.5703125" style="1" bestFit="1" customWidth="1"/>
    <col min="7" max="7" width="15.140625" style="1" bestFit="1" customWidth="1"/>
    <col min="8" max="8" width="12" style="1" bestFit="1" customWidth="1"/>
    <col min="9" max="10" width="7.85546875" style="1" bestFit="1" customWidth="1"/>
    <col min="11" max="15" width="8.85546875" style="1" bestFit="1" customWidth="1"/>
    <col min="16" max="18" width="7.85546875" style="1" bestFit="1" customWidth="1"/>
    <col min="19" max="24" width="8.85546875" style="1" bestFit="1" customWidth="1"/>
    <col min="25" max="25" width="8.7109375" style="1" bestFit="1" customWidth="1"/>
    <col min="26" max="26" width="7.5703125" style="1" bestFit="1" customWidth="1"/>
    <col min="27" max="30" width="7.7109375" style="1" bestFit="1" customWidth="1"/>
    <col min="31" max="38" width="8.85546875" style="1" bestFit="1" customWidth="1"/>
    <col min="39" max="39" width="9.5703125" style="1" bestFit="1" customWidth="1"/>
    <col min="40" max="40" width="8.85546875" style="1" bestFit="1" customWidth="1"/>
    <col min="41" max="41" width="9.5703125" style="1" bestFit="1" customWidth="1"/>
    <col min="42" max="42" width="7.5703125" style="1" bestFit="1" customWidth="1"/>
    <col min="43" max="43" width="8.85546875" style="1" bestFit="1" customWidth="1"/>
    <col min="44" max="45" width="8.42578125" style="1" bestFit="1" customWidth="1"/>
    <col min="46" max="46" width="7.5703125" style="1" bestFit="1" customWidth="1"/>
    <col min="47" max="47" width="8.42578125" style="1" bestFit="1" customWidth="1"/>
    <col min="48" max="48" width="7.5703125" style="1" bestFit="1" customWidth="1"/>
    <col min="49" max="50" width="8.42578125" style="1" bestFit="1" customWidth="1"/>
    <col min="51" max="16384" width="9.140625" style="1"/>
  </cols>
  <sheetData>
    <row r="1" spans="1:50" ht="20.25" customHeight="1">
      <c r="A1" s="58" t="s">
        <v>58</v>
      </c>
      <c r="B1" s="58"/>
      <c r="C1" s="51"/>
      <c r="D1" s="62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</row>
    <row r="2" spans="1:50" s="52" customFormat="1" ht="20.25" customHeight="1">
      <c r="A2" s="38" t="s">
        <v>18</v>
      </c>
      <c r="B2" s="38"/>
      <c r="C2" s="38"/>
      <c r="D2" s="38"/>
      <c r="E2" s="38"/>
      <c r="F2" s="38"/>
      <c r="G2" s="38"/>
      <c r="H2" s="38"/>
      <c r="I2" s="44">
        <v>780</v>
      </c>
      <c r="J2" s="45">
        <v>790</v>
      </c>
      <c r="K2" s="44">
        <v>790</v>
      </c>
      <c r="L2" s="45">
        <v>915</v>
      </c>
      <c r="M2" s="45">
        <v>880</v>
      </c>
      <c r="N2" s="44">
        <v>845</v>
      </c>
      <c r="O2" s="44">
        <v>880</v>
      </c>
      <c r="P2" s="44">
        <v>960</v>
      </c>
      <c r="Q2" s="44">
        <v>1040</v>
      </c>
      <c r="R2" s="44">
        <v>930</v>
      </c>
      <c r="S2" s="44">
        <v>1190</v>
      </c>
      <c r="T2" s="44">
        <v>1290</v>
      </c>
      <c r="U2" s="44">
        <v>1170</v>
      </c>
      <c r="V2" s="44">
        <v>1270</v>
      </c>
      <c r="W2" s="44">
        <v>2780</v>
      </c>
      <c r="X2" s="44">
        <v>6540</v>
      </c>
      <c r="Y2" s="44">
        <v>8340</v>
      </c>
      <c r="Z2" s="44">
        <v>9190</v>
      </c>
      <c r="AA2" s="44">
        <v>5470</v>
      </c>
      <c r="AB2" s="44">
        <v>5750</v>
      </c>
      <c r="AC2" s="44">
        <v>5940</v>
      </c>
      <c r="AD2" s="44">
        <v>6530</v>
      </c>
      <c r="AE2" s="44">
        <v>6890</v>
      </c>
      <c r="AF2" s="44">
        <v>1220</v>
      </c>
      <c r="AG2" s="44">
        <v>1010</v>
      </c>
      <c r="AH2" s="46">
        <v>1040</v>
      </c>
      <c r="AI2" s="44">
        <v>1100</v>
      </c>
      <c r="AJ2" s="44">
        <v>1050</v>
      </c>
      <c r="AK2" s="44">
        <v>5750</v>
      </c>
      <c r="AL2" s="44">
        <v>1370</v>
      </c>
      <c r="AM2" s="44">
        <v>4640</v>
      </c>
      <c r="AN2" s="44">
        <v>5020</v>
      </c>
      <c r="AO2" s="44">
        <v>4820</v>
      </c>
      <c r="AP2" s="44">
        <v>5100</v>
      </c>
      <c r="AQ2" s="44">
        <v>5390</v>
      </c>
      <c r="AR2" s="44">
        <v>3340</v>
      </c>
      <c r="AS2" s="44">
        <v>4500</v>
      </c>
      <c r="AT2" s="44">
        <v>3710</v>
      </c>
      <c r="AU2" s="44">
        <v>3620</v>
      </c>
      <c r="AV2" s="44">
        <v>4620</v>
      </c>
      <c r="AW2" s="44">
        <v>4080</v>
      </c>
      <c r="AX2" s="44">
        <v>4220</v>
      </c>
    </row>
    <row r="3" spans="1:50" s="52" customFormat="1" ht="20.25" customHeight="1">
      <c r="A3" s="64" t="s">
        <v>0</v>
      </c>
      <c r="B3" s="65" t="s">
        <v>36</v>
      </c>
      <c r="C3" s="65" t="s">
        <v>13</v>
      </c>
      <c r="D3" s="65" t="s">
        <v>14</v>
      </c>
      <c r="E3" s="65" t="s">
        <v>37</v>
      </c>
      <c r="F3" s="65" t="s">
        <v>1</v>
      </c>
      <c r="G3" s="66" t="s">
        <v>15</v>
      </c>
      <c r="H3" s="66" t="s">
        <v>16</v>
      </c>
      <c r="I3" s="53" t="s">
        <v>11</v>
      </c>
      <c r="J3" s="53" t="s">
        <v>11</v>
      </c>
      <c r="K3" s="53" t="s">
        <v>12</v>
      </c>
      <c r="L3" s="53" t="s">
        <v>12</v>
      </c>
      <c r="M3" s="53" t="s">
        <v>12</v>
      </c>
      <c r="N3" s="53" t="s">
        <v>12</v>
      </c>
      <c r="O3" s="53" t="s">
        <v>12</v>
      </c>
      <c r="P3" s="53" t="s">
        <v>11</v>
      </c>
      <c r="Q3" s="53" t="s">
        <v>11</v>
      </c>
      <c r="R3" s="53" t="s">
        <v>11</v>
      </c>
      <c r="S3" s="53" t="s">
        <v>12</v>
      </c>
      <c r="T3" s="53" t="s">
        <v>12</v>
      </c>
      <c r="U3" s="53" t="s">
        <v>12</v>
      </c>
      <c r="V3" s="53" t="s">
        <v>12</v>
      </c>
      <c r="W3" s="53" t="s">
        <v>12</v>
      </c>
      <c r="X3" s="53" t="s">
        <v>12</v>
      </c>
      <c r="Y3" s="53" t="s">
        <v>17</v>
      </c>
      <c r="Z3" s="53" t="s">
        <v>17</v>
      </c>
      <c r="AA3" s="53" t="s">
        <v>17</v>
      </c>
      <c r="AB3" s="53" t="s">
        <v>17</v>
      </c>
      <c r="AC3" s="53" t="s">
        <v>17</v>
      </c>
      <c r="AD3" s="53" t="s">
        <v>17</v>
      </c>
      <c r="AE3" s="53" t="s">
        <v>12</v>
      </c>
      <c r="AF3" s="53" t="s">
        <v>12</v>
      </c>
      <c r="AG3" s="53" t="s">
        <v>12</v>
      </c>
      <c r="AH3" s="53" t="s">
        <v>12</v>
      </c>
      <c r="AI3" s="53" t="s">
        <v>12</v>
      </c>
      <c r="AJ3" s="53" t="s">
        <v>12</v>
      </c>
      <c r="AK3" s="53" t="s">
        <v>12</v>
      </c>
      <c r="AL3" s="53" t="s">
        <v>12</v>
      </c>
      <c r="AM3" s="53" t="s">
        <v>12</v>
      </c>
      <c r="AN3" s="53" t="s">
        <v>12</v>
      </c>
      <c r="AO3" s="53" t="s">
        <v>17</v>
      </c>
      <c r="AP3" s="53" t="s">
        <v>17</v>
      </c>
      <c r="AQ3" s="53" t="s">
        <v>12</v>
      </c>
      <c r="AR3" s="53" t="s">
        <v>17</v>
      </c>
      <c r="AS3" s="53" t="s">
        <v>17</v>
      </c>
      <c r="AT3" s="53" t="s">
        <v>17</v>
      </c>
      <c r="AU3" s="53" t="s">
        <v>17</v>
      </c>
      <c r="AV3" s="53" t="s">
        <v>17</v>
      </c>
      <c r="AW3" s="53" t="s">
        <v>17</v>
      </c>
      <c r="AX3" s="53" t="s">
        <v>17</v>
      </c>
    </row>
    <row r="4" spans="1:50" s="54" customFormat="1" ht="18.75" customHeight="1">
      <c r="A4" s="64"/>
      <c r="B4" s="65"/>
      <c r="C4" s="65"/>
      <c r="D4" s="65"/>
      <c r="E4" s="65"/>
      <c r="F4" s="65"/>
      <c r="G4" s="66"/>
      <c r="H4" s="66"/>
      <c r="I4" s="49" t="s">
        <v>46</v>
      </c>
      <c r="J4" s="49" t="s">
        <v>24</v>
      </c>
      <c r="K4" s="49" t="s">
        <v>49</v>
      </c>
      <c r="L4" s="49" t="s">
        <v>10</v>
      </c>
      <c r="M4" s="49" t="s">
        <v>28</v>
      </c>
      <c r="N4" s="49" t="s">
        <v>50</v>
      </c>
      <c r="O4" s="49" t="s">
        <v>51</v>
      </c>
      <c r="P4" s="49" t="s">
        <v>60</v>
      </c>
      <c r="Q4" s="49" t="s">
        <v>30</v>
      </c>
      <c r="R4" s="49" t="s">
        <v>47</v>
      </c>
      <c r="S4" s="49" t="s">
        <v>43</v>
      </c>
      <c r="T4" s="49" t="s">
        <v>61</v>
      </c>
      <c r="U4" s="49" t="s">
        <v>44</v>
      </c>
      <c r="V4" s="49" t="s">
        <v>62</v>
      </c>
      <c r="W4" s="49" t="s">
        <v>52</v>
      </c>
      <c r="X4" s="49" t="s">
        <v>38</v>
      </c>
      <c r="Y4" s="49" t="s">
        <v>39</v>
      </c>
      <c r="Z4" s="49" t="s">
        <v>45</v>
      </c>
      <c r="AA4" s="49" t="s">
        <v>63</v>
      </c>
      <c r="AB4" s="49" t="s">
        <v>64</v>
      </c>
      <c r="AC4" s="49" t="s">
        <v>48</v>
      </c>
      <c r="AD4" s="49" t="s">
        <v>65</v>
      </c>
      <c r="AE4" s="49" t="s">
        <v>66</v>
      </c>
      <c r="AF4" s="49" t="s">
        <v>26</v>
      </c>
      <c r="AG4" s="49" t="s">
        <v>25</v>
      </c>
      <c r="AH4" s="49" t="s">
        <v>67</v>
      </c>
      <c r="AI4" s="49" t="s">
        <v>68</v>
      </c>
      <c r="AJ4" s="49" t="s">
        <v>41</v>
      </c>
      <c r="AK4" s="49" t="s">
        <v>69</v>
      </c>
      <c r="AL4" s="49" t="s">
        <v>42</v>
      </c>
      <c r="AM4" s="49" t="s">
        <v>53</v>
      </c>
      <c r="AN4" s="49" t="s">
        <v>27</v>
      </c>
      <c r="AO4" s="49" t="s">
        <v>54</v>
      </c>
      <c r="AP4" s="49" t="s">
        <v>33</v>
      </c>
      <c r="AQ4" s="49" t="s">
        <v>29</v>
      </c>
      <c r="AR4" s="49" t="s">
        <v>34</v>
      </c>
      <c r="AS4" s="49" t="s">
        <v>32</v>
      </c>
      <c r="AT4" s="49" t="s">
        <v>31</v>
      </c>
      <c r="AU4" s="49" t="s">
        <v>55</v>
      </c>
      <c r="AV4" s="49" t="s">
        <v>56</v>
      </c>
      <c r="AW4" s="49" t="s">
        <v>70</v>
      </c>
      <c r="AX4" s="49" t="s">
        <v>57</v>
      </c>
    </row>
    <row r="5" spans="1:50">
      <c r="A5" s="55">
        <v>17</v>
      </c>
      <c r="B5" s="57" t="s">
        <v>40</v>
      </c>
      <c r="C5" s="43" t="s">
        <v>2</v>
      </c>
      <c r="D5" s="43" t="s">
        <v>3</v>
      </c>
      <c r="E5" s="43" t="s">
        <v>4</v>
      </c>
      <c r="F5" s="43" t="s">
        <v>5</v>
      </c>
      <c r="G5" s="56">
        <f t="shared" ref="G5:G7" si="0">SUM(I5:AX5)</f>
        <v>956</v>
      </c>
      <c r="H5" s="2">
        <f t="shared" ref="H5:H7" si="1">SUMPRODUCT(I5:AX5,$I$2:$AX$2)</f>
        <v>1617545</v>
      </c>
      <c r="I5" s="50">
        <v>81</v>
      </c>
      <c r="J5" s="50">
        <v>61</v>
      </c>
      <c r="K5" s="50">
        <v>40</v>
      </c>
      <c r="L5" s="50">
        <v>51</v>
      </c>
      <c r="M5" s="50">
        <v>10</v>
      </c>
      <c r="N5" s="50">
        <v>56</v>
      </c>
      <c r="O5" s="50">
        <v>61</v>
      </c>
      <c r="P5" s="50">
        <v>30</v>
      </c>
      <c r="Q5" s="50">
        <v>30</v>
      </c>
      <c r="R5" s="50">
        <v>56</v>
      </c>
      <c r="S5" s="50">
        <v>20</v>
      </c>
      <c r="T5" s="50">
        <v>30</v>
      </c>
      <c r="U5" s="50">
        <v>20</v>
      </c>
      <c r="V5" s="50">
        <v>25</v>
      </c>
      <c r="W5" s="50">
        <v>8</v>
      </c>
      <c r="X5" s="50">
        <v>3</v>
      </c>
      <c r="Y5" s="50">
        <v>1</v>
      </c>
      <c r="Z5" s="50">
        <v>1</v>
      </c>
      <c r="AA5" s="50">
        <v>12</v>
      </c>
      <c r="AB5" s="50">
        <v>9</v>
      </c>
      <c r="AC5" s="50">
        <v>4</v>
      </c>
      <c r="AD5" s="50">
        <v>8</v>
      </c>
      <c r="AE5" s="50">
        <v>8</v>
      </c>
      <c r="AF5" s="50">
        <v>12</v>
      </c>
      <c r="AG5" s="50">
        <v>79</v>
      </c>
      <c r="AH5" s="50">
        <v>24</v>
      </c>
      <c r="AI5" s="50">
        <v>36</v>
      </c>
      <c r="AJ5" s="50">
        <v>45</v>
      </c>
      <c r="AK5" s="50">
        <v>15</v>
      </c>
      <c r="AL5" s="50">
        <v>12</v>
      </c>
      <c r="AM5" s="50">
        <v>12</v>
      </c>
      <c r="AN5" s="50">
        <v>5</v>
      </c>
      <c r="AO5" s="50">
        <v>15</v>
      </c>
      <c r="AP5" s="50">
        <v>5</v>
      </c>
      <c r="AQ5" s="50">
        <v>5</v>
      </c>
      <c r="AR5" s="50">
        <v>10</v>
      </c>
      <c r="AS5" s="50">
        <v>14</v>
      </c>
      <c r="AT5" s="50">
        <v>2</v>
      </c>
      <c r="AU5" s="50">
        <v>10</v>
      </c>
      <c r="AV5" s="50">
        <v>2</v>
      </c>
      <c r="AW5" s="50">
        <v>10</v>
      </c>
      <c r="AX5" s="50">
        <v>17.999999999999993</v>
      </c>
    </row>
    <row r="6" spans="1:50">
      <c r="A6" s="55">
        <v>18</v>
      </c>
      <c r="B6" s="57" t="s">
        <v>40</v>
      </c>
      <c r="C6" s="43" t="s">
        <v>2</v>
      </c>
      <c r="D6" s="43" t="s">
        <v>3</v>
      </c>
      <c r="E6" s="43" t="s">
        <v>6</v>
      </c>
      <c r="F6" s="43" t="s">
        <v>7</v>
      </c>
      <c r="G6" s="56">
        <f t="shared" si="0"/>
        <v>1387</v>
      </c>
      <c r="H6" s="2">
        <f t="shared" si="1"/>
        <v>2138260</v>
      </c>
      <c r="I6" s="50">
        <v>128</v>
      </c>
      <c r="J6" s="50">
        <v>96</v>
      </c>
      <c r="K6" s="50">
        <v>64</v>
      </c>
      <c r="L6" s="50">
        <v>80</v>
      </c>
      <c r="M6" s="50">
        <v>16</v>
      </c>
      <c r="N6" s="50">
        <v>88</v>
      </c>
      <c r="O6" s="50">
        <v>96</v>
      </c>
      <c r="P6" s="50">
        <v>48</v>
      </c>
      <c r="Q6" s="50">
        <v>48</v>
      </c>
      <c r="R6" s="50">
        <v>88</v>
      </c>
      <c r="S6" s="50">
        <v>32</v>
      </c>
      <c r="T6" s="50">
        <v>48</v>
      </c>
      <c r="U6" s="50">
        <v>32</v>
      </c>
      <c r="V6" s="50">
        <v>40</v>
      </c>
      <c r="W6" s="50">
        <v>13</v>
      </c>
      <c r="X6" s="50">
        <v>4</v>
      </c>
      <c r="Y6" s="50">
        <v>0</v>
      </c>
      <c r="Z6" s="50">
        <v>0</v>
      </c>
      <c r="AA6" s="50">
        <v>17</v>
      </c>
      <c r="AB6" s="50">
        <v>13</v>
      </c>
      <c r="AC6" s="50">
        <v>0</v>
      </c>
      <c r="AD6" s="50">
        <v>12</v>
      </c>
      <c r="AE6" s="50">
        <v>10</v>
      </c>
      <c r="AF6" s="50">
        <v>16</v>
      </c>
      <c r="AG6" s="50">
        <v>104</v>
      </c>
      <c r="AH6" s="50">
        <v>32</v>
      </c>
      <c r="AI6" s="50">
        <v>48</v>
      </c>
      <c r="AJ6" s="50">
        <v>61</v>
      </c>
      <c r="AK6" s="50">
        <v>19</v>
      </c>
      <c r="AL6" s="50">
        <v>16</v>
      </c>
      <c r="AM6" s="50">
        <v>15</v>
      </c>
      <c r="AN6" s="50">
        <v>0</v>
      </c>
      <c r="AO6" s="50">
        <v>19</v>
      </c>
      <c r="AP6" s="50">
        <v>8</v>
      </c>
      <c r="AQ6" s="50">
        <v>6</v>
      </c>
      <c r="AR6" s="50">
        <v>11</v>
      </c>
      <c r="AS6" s="50">
        <v>17</v>
      </c>
      <c r="AT6" s="50">
        <v>0</v>
      </c>
      <c r="AU6" s="50">
        <v>11</v>
      </c>
      <c r="AV6" s="50">
        <v>0</v>
      </c>
      <c r="AW6" s="50">
        <v>11</v>
      </c>
      <c r="AX6" s="50">
        <v>20</v>
      </c>
    </row>
    <row r="7" spans="1:50">
      <c r="A7" s="55">
        <v>19</v>
      </c>
      <c r="B7" s="57" t="s">
        <v>40</v>
      </c>
      <c r="C7" s="43" t="s">
        <v>2</v>
      </c>
      <c r="D7" s="43" t="s">
        <v>3</v>
      </c>
      <c r="E7" s="43" t="s">
        <v>8</v>
      </c>
      <c r="F7" s="43" t="s">
        <v>9</v>
      </c>
      <c r="G7" s="56">
        <f t="shared" si="0"/>
        <v>1174</v>
      </c>
      <c r="H7" s="2">
        <f t="shared" si="1"/>
        <v>1794505</v>
      </c>
      <c r="I7" s="50">
        <v>112</v>
      </c>
      <c r="J7" s="50">
        <v>84</v>
      </c>
      <c r="K7" s="50">
        <v>56</v>
      </c>
      <c r="L7" s="50">
        <v>70</v>
      </c>
      <c r="M7" s="50">
        <v>14</v>
      </c>
      <c r="N7" s="50">
        <v>77</v>
      </c>
      <c r="O7" s="50">
        <v>84</v>
      </c>
      <c r="P7" s="50">
        <v>42</v>
      </c>
      <c r="Q7" s="50">
        <v>42</v>
      </c>
      <c r="R7" s="50">
        <v>77</v>
      </c>
      <c r="S7" s="50">
        <v>28</v>
      </c>
      <c r="T7" s="50">
        <v>42</v>
      </c>
      <c r="U7" s="50">
        <v>28</v>
      </c>
      <c r="V7" s="50">
        <v>35</v>
      </c>
      <c r="W7" s="50">
        <v>11</v>
      </c>
      <c r="X7" s="50">
        <v>4</v>
      </c>
      <c r="Y7" s="50">
        <v>0</v>
      </c>
      <c r="Z7" s="50">
        <v>0</v>
      </c>
      <c r="AA7" s="50">
        <v>13</v>
      </c>
      <c r="AB7" s="50">
        <v>10</v>
      </c>
      <c r="AC7" s="50">
        <v>0</v>
      </c>
      <c r="AD7" s="50">
        <v>9</v>
      </c>
      <c r="AE7" s="50">
        <v>8</v>
      </c>
      <c r="AF7" s="50">
        <v>12</v>
      </c>
      <c r="AG7" s="50">
        <v>78</v>
      </c>
      <c r="AH7" s="50">
        <v>24</v>
      </c>
      <c r="AI7" s="50">
        <v>36</v>
      </c>
      <c r="AJ7" s="50">
        <v>46</v>
      </c>
      <c r="AK7" s="50">
        <v>14</v>
      </c>
      <c r="AL7" s="50">
        <v>12</v>
      </c>
      <c r="AM7" s="50">
        <v>11</v>
      </c>
      <c r="AN7" s="50">
        <v>0</v>
      </c>
      <c r="AO7" s="50">
        <v>14</v>
      </c>
      <c r="AP7" s="50">
        <v>6</v>
      </c>
      <c r="AQ7" s="50">
        <v>5</v>
      </c>
      <c r="AR7" s="50">
        <v>11</v>
      </c>
      <c r="AS7" s="50">
        <v>17</v>
      </c>
      <c r="AT7" s="50">
        <v>0</v>
      </c>
      <c r="AU7" s="50">
        <v>11</v>
      </c>
      <c r="AV7" s="50">
        <v>0</v>
      </c>
      <c r="AW7" s="50">
        <v>11</v>
      </c>
      <c r="AX7" s="50">
        <v>20</v>
      </c>
    </row>
  </sheetData>
  <mergeCells count="9">
    <mergeCell ref="D1:AX1"/>
    <mergeCell ref="A3:A4"/>
    <mergeCell ref="B3:B4"/>
    <mergeCell ref="C3:C4"/>
    <mergeCell ref="H3:H4"/>
    <mergeCell ref="D3:D4"/>
    <mergeCell ref="G3:G4"/>
    <mergeCell ref="E3:E4"/>
    <mergeCell ref="F3:F4"/>
  </mergeCells>
  <phoneticPr fontId="16" type="noConversion"/>
  <conditionalFormatting sqref="I3:AX3">
    <cfRule type="cellIs" dxfId="4" priority="2" operator="lessThan">
      <formula>0</formula>
    </cfRule>
  </conditionalFormatting>
  <conditionalFormatting sqref="I2:AX2">
    <cfRule type="cellIs" dxfId="3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V7"/>
  <sheetViews>
    <sheetView workbookViewId="0">
      <pane xSplit="5" ySplit="6" topLeftCell="F7" activePane="bottomRight" state="frozen"/>
      <selection pane="topRight" activeCell="G1" sqref="G1"/>
      <selection pane="bottomLeft" activeCell="A8" sqref="A8"/>
      <selection pane="bottomRight" activeCell="H12" sqref="H12"/>
    </sheetView>
  </sheetViews>
  <sheetFormatPr defaultRowHeight="15"/>
  <cols>
    <col min="1" max="1" width="15.7109375" style="6" customWidth="1"/>
    <col min="2" max="2" width="9.85546875" style="6" bestFit="1" customWidth="1"/>
    <col min="3" max="3" width="10.28515625" style="6" bestFit="1" customWidth="1"/>
    <col min="4" max="4" width="14" style="6" bestFit="1" customWidth="1"/>
    <col min="5" max="5" width="10.42578125" style="6" bestFit="1" customWidth="1"/>
    <col min="6" max="6" width="5.85546875" style="6" bestFit="1" customWidth="1"/>
    <col min="7" max="7" width="11.7109375" style="19" bestFit="1" customWidth="1"/>
    <col min="8" max="10" width="12.85546875" style="19" bestFit="1" customWidth="1"/>
    <col min="11" max="12" width="11.7109375" style="19" bestFit="1" customWidth="1"/>
    <col min="13" max="20" width="12.85546875" style="19" bestFit="1" customWidth="1"/>
    <col min="21" max="21" width="11.7109375" style="19" bestFit="1" customWidth="1"/>
    <col min="22" max="24" width="12.85546875" style="19" bestFit="1" customWidth="1"/>
    <col min="25" max="25" width="14" style="19" bestFit="1" customWidth="1"/>
    <col min="26" max="26" width="12.85546875" style="19" bestFit="1" customWidth="1"/>
    <col min="27" max="27" width="15" style="19" bestFit="1" customWidth="1"/>
    <col min="28" max="30" width="12.85546875" style="19" bestFit="1" customWidth="1"/>
    <col min="31" max="31" width="15" style="19" bestFit="1" customWidth="1"/>
    <col min="32" max="32" width="14" style="19" bestFit="1" customWidth="1"/>
    <col min="33" max="37" width="12.85546875" style="19" bestFit="1" customWidth="1"/>
    <col min="38" max="38" width="14" style="19" bestFit="1" customWidth="1"/>
    <col min="39" max="39" width="12.85546875" style="19" bestFit="1" customWidth="1"/>
    <col min="40" max="40" width="15" style="19" bestFit="1" customWidth="1"/>
    <col min="41" max="41" width="11.7109375" style="19" bestFit="1" customWidth="1"/>
    <col min="42" max="42" width="12.85546875" style="19" bestFit="1" customWidth="1"/>
    <col min="43" max="43" width="15" style="19" bestFit="1" customWidth="1"/>
    <col min="44" max="46" width="12.85546875" style="19" bestFit="1" customWidth="1"/>
    <col min="47" max="47" width="14" style="19" bestFit="1" customWidth="1"/>
    <col min="48" max="48" width="12.85546875" style="19" bestFit="1" customWidth="1"/>
    <col min="49" max="16384" width="9.140625" style="6"/>
  </cols>
  <sheetData>
    <row r="1" spans="1:48" s="12" customFormat="1" ht="12.75">
      <c r="A1" s="11"/>
    </row>
    <row r="2" spans="1:48" s="12" customFormat="1" ht="12.75">
      <c r="A2" s="29" t="s">
        <v>59</v>
      </c>
    </row>
    <row r="3" spans="1:48" s="12" customFormat="1" ht="12.75">
      <c r="A3" s="11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48" s="47" customFormat="1">
      <c r="E4" s="48" t="s">
        <v>21</v>
      </c>
      <c r="F4" s="48"/>
      <c r="G4" s="23">
        <v>780</v>
      </c>
      <c r="H4" s="40">
        <v>790</v>
      </c>
      <c r="I4" s="23">
        <v>790</v>
      </c>
      <c r="J4" s="40">
        <v>915</v>
      </c>
      <c r="K4" s="40">
        <v>880</v>
      </c>
      <c r="L4" s="24">
        <v>845</v>
      </c>
      <c r="M4" s="24">
        <v>880</v>
      </c>
      <c r="N4" s="23">
        <v>960</v>
      </c>
      <c r="O4" s="24">
        <v>1040</v>
      </c>
      <c r="P4" s="23">
        <v>930</v>
      </c>
      <c r="Q4" s="23">
        <v>1190</v>
      </c>
      <c r="R4" s="23">
        <v>1290</v>
      </c>
      <c r="S4" s="23">
        <v>1170</v>
      </c>
      <c r="T4" s="23">
        <v>1270</v>
      </c>
      <c r="U4" s="23">
        <v>2780</v>
      </c>
      <c r="V4" s="24">
        <v>6540</v>
      </c>
      <c r="W4" s="23">
        <v>8340</v>
      </c>
      <c r="X4" s="24">
        <v>9190</v>
      </c>
      <c r="Y4" s="24">
        <v>5470</v>
      </c>
      <c r="Z4" s="24">
        <v>5750</v>
      </c>
      <c r="AA4" s="23">
        <v>5940</v>
      </c>
      <c r="AB4" s="23">
        <v>6530</v>
      </c>
      <c r="AC4" s="23">
        <v>6890</v>
      </c>
      <c r="AD4" s="23">
        <v>1220</v>
      </c>
      <c r="AE4" s="24">
        <v>1010</v>
      </c>
      <c r="AF4" s="25">
        <v>1040</v>
      </c>
      <c r="AG4" s="23">
        <v>1100</v>
      </c>
      <c r="AH4" s="23">
        <v>1050</v>
      </c>
      <c r="AI4" s="23">
        <v>5750</v>
      </c>
      <c r="AJ4" s="23">
        <v>1370</v>
      </c>
      <c r="AK4" s="24">
        <v>4640</v>
      </c>
      <c r="AL4" s="23">
        <v>5020</v>
      </c>
      <c r="AM4" s="24">
        <v>4820</v>
      </c>
      <c r="AN4" s="23">
        <v>5100</v>
      </c>
      <c r="AO4" s="23">
        <v>5390</v>
      </c>
      <c r="AP4" s="24">
        <v>3340</v>
      </c>
      <c r="AQ4" s="23">
        <v>4500</v>
      </c>
      <c r="AR4" s="23">
        <v>3710</v>
      </c>
      <c r="AS4" s="23">
        <v>3620</v>
      </c>
      <c r="AT4" s="23">
        <v>4620</v>
      </c>
      <c r="AU4" s="24">
        <v>4080</v>
      </c>
      <c r="AV4" s="23">
        <v>4220</v>
      </c>
    </row>
    <row r="5" spans="1:48" s="12" customFormat="1" ht="12.75">
      <c r="A5" s="14"/>
      <c r="B5" s="15"/>
      <c r="C5" s="15"/>
      <c r="D5" s="15"/>
      <c r="E5" s="15"/>
      <c r="F5" s="15"/>
      <c r="G5" s="41" t="s">
        <v>11</v>
      </c>
      <c r="H5" s="41" t="s">
        <v>11</v>
      </c>
      <c r="I5" s="41" t="s">
        <v>12</v>
      </c>
      <c r="J5" s="41" t="s">
        <v>12</v>
      </c>
      <c r="K5" s="41" t="s">
        <v>12</v>
      </c>
      <c r="L5" s="41" t="s">
        <v>12</v>
      </c>
      <c r="M5" s="41" t="s">
        <v>12</v>
      </c>
      <c r="N5" s="41" t="s">
        <v>11</v>
      </c>
      <c r="O5" s="41" t="s">
        <v>11</v>
      </c>
      <c r="P5" s="41" t="s">
        <v>11</v>
      </c>
      <c r="Q5" s="41" t="s">
        <v>12</v>
      </c>
      <c r="R5" s="41" t="s">
        <v>12</v>
      </c>
      <c r="S5" s="41" t="s">
        <v>12</v>
      </c>
      <c r="T5" s="41" t="s">
        <v>12</v>
      </c>
      <c r="U5" s="41" t="s">
        <v>12</v>
      </c>
      <c r="V5" s="42" t="s">
        <v>12</v>
      </c>
      <c r="W5" s="41" t="s">
        <v>17</v>
      </c>
      <c r="X5" s="42" t="s">
        <v>17</v>
      </c>
      <c r="Y5" s="42" t="s">
        <v>17</v>
      </c>
      <c r="Z5" s="42" t="s">
        <v>17</v>
      </c>
      <c r="AA5" s="41" t="s">
        <v>17</v>
      </c>
      <c r="AB5" s="41" t="s">
        <v>17</v>
      </c>
      <c r="AC5" s="41" t="s">
        <v>12</v>
      </c>
      <c r="AD5" s="41" t="s">
        <v>12</v>
      </c>
      <c r="AE5" s="41" t="s">
        <v>12</v>
      </c>
      <c r="AF5" s="41" t="s">
        <v>12</v>
      </c>
      <c r="AG5" s="41" t="s">
        <v>12</v>
      </c>
      <c r="AH5" s="41" t="s">
        <v>12</v>
      </c>
      <c r="AI5" s="41" t="s">
        <v>12</v>
      </c>
      <c r="AJ5" s="41" t="s">
        <v>12</v>
      </c>
      <c r="AK5" s="41" t="s">
        <v>12</v>
      </c>
      <c r="AL5" s="41" t="s">
        <v>12</v>
      </c>
      <c r="AM5" s="41" t="s">
        <v>17</v>
      </c>
      <c r="AN5" s="41" t="s">
        <v>17</v>
      </c>
      <c r="AO5" s="41" t="s">
        <v>12</v>
      </c>
      <c r="AP5" s="42" t="s">
        <v>17</v>
      </c>
      <c r="AQ5" s="41" t="s">
        <v>17</v>
      </c>
      <c r="AR5" s="41" t="s">
        <v>17</v>
      </c>
      <c r="AS5" s="41" t="s">
        <v>17</v>
      </c>
      <c r="AT5" s="41" t="s">
        <v>17</v>
      </c>
      <c r="AU5" s="41" t="s">
        <v>17</v>
      </c>
      <c r="AV5" s="41" t="s">
        <v>17</v>
      </c>
    </row>
    <row r="6" spans="1:48" s="17" customFormat="1">
      <c r="A6" s="16" t="s">
        <v>20</v>
      </c>
      <c r="B6" s="16" t="s">
        <v>13</v>
      </c>
      <c r="C6" s="16" t="s">
        <v>14</v>
      </c>
      <c r="D6" s="16" t="s">
        <v>22</v>
      </c>
      <c r="E6" s="16" t="s">
        <v>23</v>
      </c>
      <c r="F6" s="35" t="s">
        <v>35</v>
      </c>
      <c r="G6" s="49" t="s">
        <v>46</v>
      </c>
      <c r="H6" s="49" t="s">
        <v>24</v>
      </c>
      <c r="I6" s="49" t="s">
        <v>49</v>
      </c>
      <c r="J6" s="49" t="s">
        <v>10</v>
      </c>
      <c r="K6" s="49" t="s">
        <v>28</v>
      </c>
      <c r="L6" s="49" t="s">
        <v>50</v>
      </c>
      <c r="M6" s="49" t="s">
        <v>51</v>
      </c>
      <c r="N6" s="49" t="s">
        <v>60</v>
      </c>
      <c r="O6" s="49" t="s">
        <v>30</v>
      </c>
      <c r="P6" s="49" t="s">
        <v>47</v>
      </c>
      <c r="Q6" s="49" t="s">
        <v>43</v>
      </c>
      <c r="R6" s="49" t="s">
        <v>61</v>
      </c>
      <c r="S6" s="49" t="s">
        <v>44</v>
      </c>
      <c r="T6" s="49" t="s">
        <v>62</v>
      </c>
      <c r="U6" s="49" t="s">
        <v>52</v>
      </c>
      <c r="V6" s="49" t="s">
        <v>38</v>
      </c>
      <c r="W6" s="49" t="s">
        <v>39</v>
      </c>
      <c r="X6" s="49" t="s">
        <v>45</v>
      </c>
      <c r="Y6" s="49" t="s">
        <v>63</v>
      </c>
      <c r="Z6" s="49" t="s">
        <v>64</v>
      </c>
      <c r="AA6" s="49" t="s">
        <v>48</v>
      </c>
      <c r="AB6" s="49" t="s">
        <v>65</v>
      </c>
      <c r="AC6" s="49" t="s">
        <v>66</v>
      </c>
      <c r="AD6" s="49" t="s">
        <v>26</v>
      </c>
      <c r="AE6" s="49" t="s">
        <v>25</v>
      </c>
      <c r="AF6" s="49" t="s">
        <v>67</v>
      </c>
      <c r="AG6" s="49" t="s">
        <v>68</v>
      </c>
      <c r="AH6" s="49" t="s">
        <v>41</v>
      </c>
      <c r="AI6" s="49" t="s">
        <v>69</v>
      </c>
      <c r="AJ6" s="49" t="s">
        <v>42</v>
      </c>
      <c r="AK6" s="49" t="s">
        <v>53</v>
      </c>
      <c r="AL6" s="49" t="s">
        <v>27</v>
      </c>
      <c r="AM6" s="49" t="s">
        <v>54</v>
      </c>
      <c r="AN6" s="49" t="s">
        <v>33</v>
      </c>
      <c r="AO6" s="49" t="s">
        <v>29</v>
      </c>
      <c r="AP6" s="49" t="s">
        <v>34</v>
      </c>
      <c r="AQ6" s="49" t="s">
        <v>32</v>
      </c>
      <c r="AR6" s="49" t="s">
        <v>31</v>
      </c>
      <c r="AS6" s="49" t="s">
        <v>55</v>
      </c>
      <c r="AT6" s="49" t="s">
        <v>56</v>
      </c>
      <c r="AU6" s="49" t="s">
        <v>70</v>
      </c>
      <c r="AV6" s="49" t="s">
        <v>57</v>
      </c>
    </row>
    <row r="7" spans="1:48" s="4" customFormat="1" ht="15" customHeight="1">
      <c r="A7" s="39" t="s">
        <v>40</v>
      </c>
      <c r="B7" s="5" t="s">
        <v>2</v>
      </c>
      <c r="C7" s="5" t="s">
        <v>3</v>
      </c>
      <c r="D7" s="7">
        <f>SUMPRODUCT(G7:AV7,$G$4:$AV$4)</f>
        <v>5550310</v>
      </c>
      <c r="E7" s="8">
        <f t="shared" ref="E7" si="0">SUM(G7:AV7)</f>
        <v>3517</v>
      </c>
      <c r="F7" s="36">
        <f t="shared" ref="F7" si="1">D7/E7</f>
        <v>1578.1376172874609</v>
      </c>
      <c r="G7" s="18">
        <v>321</v>
      </c>
      <c r="H7" s="18">
        <v>241</v>
      </c>
      <c r="I7" s="18">
        <v>160</v>
      </c>
      <c r="J7" s="18">
        <v>201</v>
      </c>
      <c r="K7" s="18">
        <v>40</v>
      </c>
      <c r="L7" s="18">
        <v>221</v>
      </c>
      <c r="M7" s="18">
        <v>241</v>
      </c>
      <c r="N7" s="18">
        <v>120</v>
      </c>
      <c r="O7" s="18">
        <v>120</v>
      </c>
      <c r="P7" s="18">
        <v>221</v>
      </c>
      <c r="Q7" s="18">
        <v>80</v>
      </c>
      <c r="R7" s="18">
        <v>120</v>
      </c>
      <c r="S7" s="18">
        <v>80</v>
      </c>
      <c r="T7" s="18">
        <v>100</v>
      </c>
      <c r="U7" s="18">
        <v>32</v>
      </c>
      <c r="V7" s="18">
        <v>11</v>
      </c>
      <c r="W7" s="18">
        <v>1</v>
      </c>
      <c r="X7" s="18">
        <v>1</v>
      </c>
      <c r="Y7" s="18">
        <v>42</v>
      </c>
      <c r="Z7" s="18">
        <v>32</v>
      </c>
      <c r="AA7" s="18">
        <v>4</v>
      </c>
      <c r="AB7" s="18">
        <v>29</v>
      </c>
      <c r="AC7" s="18">
        <v>26</v>
      </c>
      <c r="AD7" s="18">
        <v>40</v>
      </c>
      <c r="AE7" s="18">
        <v>261</v>
      </c>
      <c r="AF7" s="18">
        <v>80</v>
      </c>
      <c r="AG7" s="18">
        <v>120</v>
      </c>
      <c r="AH7" s="18">
        <v>152</v>
      </c>
      <c r="AI7" s="18">
        <v>48</v>
      </c>
      <c r="AJ7" s="18">
        <v>40</v>
      </c>
      <c r="AK7" s="18">
        <v>38</v>
      </c>
      <c r="AL7" s="18">
        <v>5</v>
      </c>
      <c r="AM7" s="18">
        <v>48</v>
      </c>
      <c r="AN7" s="18">
        <v>19</v>
      </c>
      <c r="AO7" s="18">
        <v>16</v>
      </c>
      <c r="AP7" s="18">
        <v>32</v>
      </c>
      <c r="AQ7" s="18">
        <v>48</v>
      </c>
      <c r="AR7" s="18">
        <v>2</v>
      </c>
      <c r="AS7" s="18">
        <v>32</v>
      </c>
      <c r="AT7" s="18">
        <v>2</v>
      </c>
      <c r="AU7" s="18">
        <v>32</v>
      </c>
      <c r="AV7" s="18">
        <v>58</v>
      </c>
    </row>
  </sheetData>
  <phoneticPr fontId="16" type="noConversion"/>
  <conditionalFormatting sqref="E1:AV2">
    <cfRule type="cellIs" dxfId="2" priority="3" operator="lessThan">
      <formula>0</formula>
    </cfRule>
  </conditionalFormatting>
  <conditionalFormatting sqref="E3:AV3 E4:F6">
    <cfRule type="cellIs" dxfId="1" priority="2" operator="lessThan">
      <formula>0</formula>
    </cfRule>
  </conditionalFormatting>
  <conditionalFormatting sqref="G4:AV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V7"/>
  <sheetViews>
    <sheetView tabSelected="1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I10" sqref="I10"/>
    </sheetView>
  </sheetViews>
  <sheetFormatPr defaultRowHeight="15"/>
  <cols>
    <col min="1" max="1" width="29.140625" style="3" bestFit="1" customWidth="1"/>
    <col min="2" max="2" width="8.5703125" style="3" bestFit="1" customWidth="1"/>
    <col min="3" max="3" width="8.85546875" style="3" bestFit="1" customWidth="1"/>
    <col min="4" max="4" width="7.5703125" style="3" bestFit="1" customWidth="1"/>
    <col min="5" max="5" width="12.7109375" style="3" bestFit="1" customWidth="1"/>
    <col min="6" max="6" width="10.42578125" style="3" bestFit="1" customWidth="1"/>
    <col min="7" max="8" width="6.85546875" style="10" bestFit="1" customWidth="1"/>
    <col min="9" max="13" width="8.42578125" style="10" bestFit="1" customWidth="1"/>
    <col min="14" max="14" width="6.85546875" style="10" bestFit="1" customWidth="1"/>
    <col min="15" max="16" width="7.5703125" style="10" bestFit="1" customWidth="1"/>
    <col min="17" max="20" width="8.42578125" style="10" bestFit="1" customWidth="1"/>
    <col min="21" max="22" width="8.85546875" style="10" bestFit="1" customWidth="1"/>
    <col min="23" max="26" width="7.5703125" style="10" bestFit="1" customWidth="1"/>
    <col min="27" max="27" width="7.85546875" style="10" bestFit="1" customWidth="1"/>
    <col min="28" max="28" width="7.5703125" style="10" bestFit="1" customWidth="1"/>
    <col min="29" max="38" width="8.42578125" style="10" bestFit="1" customWidth="1"/>
    <col min="39" max="39" width="7.5703125" style="10" bestFit="1" customWidth="1"/>
    <col min="40" max="40" width="9.5703125" style="10" bestFit="1" customWidth="1"/>
    <col min="41" max="41" width="8.42578125" style="10" bestFit="1" customWidth="1"/>
    <col min="42" max="42" width="7.5703125" style="10" bestFit="1" customWidth="1"/>
    <col min="43" max="43" width="9.5703125" style="10" bestFit="1" customWidth="1"/>
    <col min="44" max="46" width="7.5703125" style="10" bestFit="1" customWidth="1"/>
    <col min="47" max="48" width="8.5703125" style="10" bestFit="1" customWidth="1"/>
    <col min="49" max="16384" width="9.140625" style="3"/>
  </cols>
  <sheetData>
    <row r="1" spans="1:48" s="12" customFormat="1" ht="12.75">
      <c r="A1" s="11"/>
    </row>
    <row r="2" spans="1:48" s="12" customFormat="1" ht="13.5" customHeight="1">
      <c r="A2" s="29" t="s">
        <v>59</v>
      </c>
    </row>
    <row r="3" spans="1:48" s="60" customFormat="1" ht="12.75">
      <c r="A3" s="59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</row>
    <row r="4" spans="1:48" s="13" customFormat="1">
      <c r="A4" s="20"/>
      <c r="B4" s="21"/>
      <c r="C4" s="21"/>
      <c r="D4" s="21"/>
      <c r="E4" s="21"/>
      <c r="F4" s="22" t="s">
        <v>19</v>
      </c>
      <c r="G4" s="23">
        <v>760.89750000000004</v>
      </c>
      <c r="H4" s="40">
        <v>769.92</v>
      </c>
      <c r="I4" s="23">
        <v>770.92250000000001</v>
      </c>
      <c r="J4" s="40">
        <v>896.23500000000001</v>
      </c>
      <c r="K4" s="40">
        <v>858.14</v>
      </c>
      <c r="L4" s="24">
        <v>824.05499999999995</v>
      </c>
      <c r="M4" s="24">
        <v>858.14</v>
      </c>
      <c r="N4" s="23">
        <v>936.34</v>
      </c>
      <c r="O4" s="24">
        <v>1014.53</v>
      </c>
      <c r="P4" s="23">
        <v>907.26250000000005</v>
      </c>
      <c r="Q4" s="23">
        <v>1159.8924999999999</v>
      </c>
      <c r="R4" s="23">
        <v>1258.1375</v>
      </c>
      <c r="S4" s="23">
        <v>1140.845</v>
      </c>
      <c r="T4" s="23">
        <v>1238.0875000000001</v>
      </c>
      <c r="U4" s="23">
        <v>2704</v>
      </c>
      <c r="V4" s="24">
        <v>6397.96</v>
      </c>
      <c r="W4" s="23">
        <v>8134.2849999999999</v>
      </c>
      <c r="X4" s="24">
        <v>8967.36</v>
      </c>
      <c r="Y4" s="24">
        <v>5334.3024999999998</v>
      </c>
      <c r="Z4" s="24">
        <v>5607.9849999999997</v>
      </c>
      <c r="AA4" s="23">
        <v>5793.4475000000002</v>
      </c>
      <c r="AB4" s="23">
        <v>6369.8850000000002</v>
      </c>
      <c r="AC4" s="23">
        <v>6715.95</v>
      </c>
      <c r="AD4" s="23">
        <v>1189.9675</v>
      </c>
      <c r="AE4" s="24">
        <v>985.45749999999998</v>
      </c>
      <c r="AF4" s="25">
        <v>1014.53</v>
      </c>
      <c r="AG4" s="23">
        <v>1072.675</v>
      </c>
      <c r="AH4" s="23">
        <v>1024.5550000000001</v>
      </c>
      <c r="AI4" s="23">
        <v>5594</v>
      </c>
      <c r="AJ4" s="23">
        <v>1336.3325</v>
      </c>
      <c r="AK4" s="24">
        <v>4164</v>
      </c>
      <c r="AL4" s="23">
        <v>4896.21</v>
      </c>
      <c r="AM4" s="24">
        <v>4701.7250000000004</v>
      </c>
      <c r="AN4" s="23">
        <v>4973.4025000000001</v>
      </c>
      <c r="AO4" s="23">
        <v>5257.11</v>
      </c>
      <c r="AP4" s="24">
        <v>3257.1224999999999</v>
      </c>
      <c r="AQ4" s="23">
        <v>4389.9475000000002</v>
      </c>
      <c r="AR4" s="23">
        <v>3618.0225</v>
      </c>
      <c r="AS4" s="23">
        <v>3522</v>
      </c>
      <c r="AT4" s="23">
        <v>4507.24</v>
      </c>
      <c r="AU4" s="24">
        <v>3970</v>
      </c>
      <c r="AV4" s="23">
        <v>4115.2624999999998</v>
      </c>
    </row>
    <row r="5" spans="1:48" s="12" customFormat="1" ht="12.75">
      <c r="A5" s="26"/>
      <c r="B5" s="27"/>
      <c r="C5" s="27"/>
      <c r="D5" s="27"/>
      <c r="E5" s="27"/>
      <c r="F5" s="27"/>
      <c r="G5" s="41" t="s">
        <v>11</v>
      </c>
      <c r="H5" s="41" t="s">
        <v>11</v>
      </c>
      <c r="I5" s="41" t="s">
        <v>12</v>
      </c>
      <c r="J5" s="41" t="s">
        <v>12</v>
      </c>
      <c r="K5" s="41" t="s">
        <v>12</v>
      </c>
      <c r="L5" s="41" t="s">
        <v>12</v>
      </c>
      <c r="M5" s="41" t="s">
        <v>12</v>
      </c>
      <c r="N5" s="41" t="s">
        <v>11</v>
      </c>
      <c r="O5" s="41" t="s">
        <v>11</v>
      </c>
      <c r="P5" s="41" t="s">
        <v>11</v>
      </c>
      <c r="Q5" s="41" t="s">
        <v>12</v>
      </c>
      <c r="R5" s="41" t="s">
        <v>12</v>
      </c>
      <c r="S5" s="41" t="s">
        <v>12</v>
      </c>
      <c r="T5" s="41" t="s">
        <v>12</v>
      </c>
      <c r="U5" s="41" t="s">
        <v>12</v>
      </c>
      <c r="V5" s="42" t="s">
        <v>12</v>
      </c>
      <c r="W5" s="41" t="s">
        <v>17</v>
      </c>
      <c r="X5" s="42" t="s">
        <v>17</v>
      </c>
      <c r="Y5" s="42" t="s">
        <v>17</v>
      </c>
      <c r="Z5" s="42" t="s">
        <v>17</v>
      </c>
      <c r="AA5" s="41" t="s">
        <v>17</v>
      </c>
      <c r="AB5" s="41" t="s">
        <v>17</v>
      </c>
      <c r="AC5" s="41" t="s">
        <v>12</v>
      </c>
      <c r="AD5" s="41" t="s">
        <v>12</v>
      </c>
      <c r="AE5" s="41" t="s">
        <v>12</v>
      </c>
      <c r="AF5" s="41" t="s">
        <v>12</v>
      </c>
      <c r="AG5" s="41" t="s">
        <v>12</v>
      </c>
      <c r="AH5" s="41" t="s">
        <v>12</v>
      </c>
      <c r="AI5" s="41" t="s">
        <v>12</v>
      </c>
      <c r="AJ5" s="41" t="s">
        <v>12</v>
      </c>
      <c r="AK5" s="41" t="s">
        <v>12</v>
      </c>
      <c r="AL5" s="41" t="s">
        <v>12</v>
      </c>
      <c r="AM5" s="41" t="s">
        <v>17</v>
      </c>
      <c r="AN5" s="41" t="s">
        <v>17</v>
      </c>
      <c r="AO5" s="41" t="s">
        <v>12</v>
      </c>
      <c r="AP5" s="42" t="s">
        <v>17</v>
      </c>
      <c r="AQ5" s="41" t="s">
        <v>17</v>
      </c>
      <c r="AR5" s="41" t="s">
        <v>17</v>
      </c>
      <c r="AS5" s="41" t="s">
        <v>17</v>
      </c>
      <c r="AT5" s="41" t="s">
        <v>17</v>
      </c>
      <c r="AU5" s="41" t="s">
        <v>17</v>
      </c>
      <c r="AV5" s="41" t="s">
        <v>17</v>
      </c>
    </row>
    <row r="6" spans="1:48" s="17" customFormat="1">
      <c r="A6" s="28" t="s">
        <v>20</v>
      </c>
      <c r="B6" s="28" t="s">
        <v>13</v>
      </c>
      <c r="C6" s="28" t="s">
        <v>14</v>
      </c>
      <c r="D6" s="35" t="s">
        <v>35</v>
      </c>
      <c r="E6" s="28" t="s">
        <v>22</v>
      </c>
      <c r="F6" s="28" t="s">
        <v>23</v>
      </c>
      <c r="G6" s="49" t="s">
        <v>46</v>
      </c>
      <c r="H6" s="49" t="s">
        <v>24</v>
      </c>
      <c r="I6" s="49" t="s">
        <v>49</v>
      </c>
      <c r="J6" s="49" t="s">
        <v>10</v>
      </c>
      <c r="K6" s="49" t="s">
        <v>28</v>
      </c>
      <c r="L6" s="49" t="s">
        <v>50</v>
      </c>
      <c r="M6" s="49" t="s">
        <v>51</v>
      </c>
      <c r="N6" s="49" t="s">
        <v>60</v>
      </c>
      <c r="O6" s="49" t="s">
        <v>30</v>
      </c>
      <c r="P6" s="49" t="s">
        <v>47</v>
      </c>
      <c r="Q6" s="49" t="s">
        <v>43</v>
      </c>
      <c r="R6" s="49" t="s">
        <v>61</v>
      </c>
      <c r="S6" s="49" t="s">
        <v>44</v>
      </c>
      <c r="T6" s="49" t="s">
        <v>62</v>
      </c>
      <c r="U6" s="49" t="s">
        <v>52</v>
      </c>
      <c r="V6" s="49" t="s">
        <v>38</v>
      </c>
      <c r="W6" s="49" t="s">
        <v>39</v>
      </c>
      <c r="X6" s="49" t="s">
        <v>45</v>
      </c>
      <c r="Y6" s="49" t="s">
        <v>63</v>
      </c>
      <c r="Z6" s="49" t="s">
        <v>64</v>
      </c>
      <c r="AA6" s="49" t="s">
        <v>48</v>
      </c>
      <c r="AB6" s="49" t="s">
        <v>65</v>
      </c>
      <c r="AC6" s="49" t="s">
        <v>66</v>
      </c>
      <c r="AD6" s="49" t="s">
        <v>26</v>
      </c>
      <c r="AE6" s="49" t="s">
        <v>25</v>
      </c>
      <c r="AF6" s="49" t="s">
        <v>67</v>
      </c>
      <c r="AG6" s="49" t="s">
        <v>68</v>
      </c>
      <c r="AH6" s="49" t="s">
        <v>41</v>
      </c>
      <c r="AI6" s="49" t="s">
        <v>69</v>
      </c>
      <c r="AJ6" s="49" t="s">
        <v>42</v>
      </c>
      <c r="AK6" s="49" t="s">
        <v>53</v>
      </c>
      <c r="AL6" s="49" t="s">
        <v>27</v>
      </c>
      <c r="AM6" s="49" t="s">
        <v>54</v>
      </c>
      <c r="AN6" s="49" t="s">
        <v>33</v>
      </c>
      <c r="AO6" s="49" t="s">
        <v>29</v>
      </c>
      <c r="AP6" s="49" t="s">
        <v>34</v>
      </c>
      <c r="AQ6" s="49" t="s">
        <v>32</v>
      </c>
      <c r="AR6" s="49" t="s">
        <v>31</v>
      </c>
      <c r="AS6" s="49" t="s">
        <v>55</v>
      </c>
      <c r="AT6" s="49" t="s">
        <v>56</v>
      </c>
      <c r="AU6" s="49" t="s">
        <v>70</v>
      </c>
      <c r="AV6" s="49" t="s">
        <v>57</v>
      </c>
    </row>
    <row r="7" spans="1:48" s="34" customFormat="1">
      <c r="A7" s="39" t="s">
        <v>40</v>
      </c>
      <c r="B7" s="30" t="s">
        <v>2</v>
      </c>
      <c r="C7" s="30" t="s">
        <v>3</v>
      </c>
      <c r="D7" s="37">
        <f t="shared" ref="D7" si="0">E7/F7</f>
        <v>1535.1233920955362</v>
      </c>
      <c r="E7" s="31">
        <f t="shared" ref="E7" si="1">SUMPRODUCT(G7:AV7,$G$4:$AV$4)</f>
        <v>5399028.9700000007</v>
      </c>
      <c r="F7" s="32">
        <f t="shared" ref="F7" si="2">SUM(G7:AV7)</f>
        <v>3517</v>
      </c>
      <c r="G7" s="33">
        <v>321</v>
      </c>
      <c r="H7" s="33">
        <v>241</v>
      </c>
      <c r="I7" s="33">
        <v>160</v>
      </c>
      <c r="J7" s="33">
        <v>201</v>
      </c>
      <c r="K7" s="33">
        <v>40</v>
      </c>
      <c r="L7" s="33">
        <v>221</v>
      </c>
      <c r="M7" s="33">
        <v>241</v>
      </c>
      <c r="N7" s="33">
        <v>120</v>
      </c>
      <c r="O7" s="33">
        <v>120</v>
      </c>
      <c r="P7" s="33">
        <v>221</v>
      </c>
      <c r="Q7" s="33">
        <v>80</v>
      </c>
      <c r="R7" s="33">
        <v>120</v>
      </c>
      <c r="S7" s="33">
        <v>80</v>
      </c>
      <c r="T7" s="33">
        <v>100</v>
      </c>
      <c r="U7" s="33">
        <v>32</v>
      </c>
      <c r="V7" s="33">
        <v>11</v>
      </c>
      <c r="W7" s="33">
        <v>1</v>
      </c>
      <c r="X7" s="33">
        <v>1</v>
      </c>
      <c r="Y7" s="33">
        <v>42</v>
      </c>
      <c r="Z7" s="33">
        <v>32</v>
      </c>
      <c r="AA7" s="33">
        <v>4</v>
      </c>
      <c r="AB7" s="33">
        <v>29</v>
      </c>
      <c r="AC7" s="33">
        <v>26</v>
      </c>
      <c r="AD7" s="33">
        <v>40</v>
      </c>
      <c r="AE7" s="33">
        <v>261</v>
      </c>
      <c r="AF7" s="33">
        <v>80</v>
      </c>
      <c r="AG7" s="33">
        <v>120</v>
      </c>
      <c r="AH7" s="33">
        <v>152</v>
      </c>
      <c r="AI7" s="33">
        <v>48</v>
      </c>
      <c r="AJ7" s="33">
        <v>40</v>
      </c>
      <c r="AK7" s="33">
        <v>38</v>
      </c>
      <c r="AL7" s="33">
        <v>5</v>
      </c>
      <c r="AM7" s="33">
        <v>48</v>
      </c>
      <c r="AN7" s="33">
        <v>19</v>
      </c>
      <c r="AO7" s="33">
        <v>16</v>
      </c>
      <c r="AP7" s="33">
        <v>32</v>
      </c>
      <c r="AQ7" s="33">
        <v>48</v>
      </c>
      <c r="AR7" s="33">
        <v>2</v>
      </c>
      <c r="AS7" s="33">
        <v>32</v>
      </c>
      <c r="AT7" s="33">
        <v>2</v>
      </c>
      <c r="AU7" s="33">
        <v>32</v>
      </c>
      <c r="AV7" s="33">
        <v>58</v>
      </c>
    </row>
  </sheetData>
  <phoneticPr fontId="1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DSR Wise Target</vt:lpstr>
      <vt:lpstr>Distributor Secondary</vt:lpstr>
      <vt:lpstr>Distributor Primary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Tulip - 2</cp:lastModifiedBy>
  <cp:lastPrinted>2014-01-28T07:10:44Z</cp:lastPrinted>
  <dcterms:created xsi:type="dcterms:W3CDTF">2007-09-03T07:11:15Z</dcterms:created>
  <dcterms:modified xsi:type="dcterms:W3CDTF">2019-08-05T14:14:18Z</dcterms:modified>
</cp:coreProperties>
</file>