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<sst xmlns="http://schemas.openxmlformats.org/spreadsheetml/2006/main" count="499" uniqueCount="230">
  <si>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</si>
  <si>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</si>
  <si>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</si>
  <si>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</si>
  <si>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</si>
  <si>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</si>
  <si>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</si>
  <si>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</si>
  <si>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</si>
  <si>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</si>
  <si>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</si>
  <si>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</si>
  <si>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</si>
  <si>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</si>
  <si>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</si>
  <si>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</si>
  <si>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</si>
  <si>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</si>
  <si>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</si>
  <si>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</si>
  <si>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</si>
  <si>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</si>
  <si>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</si>
  <si>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</si>
  <si>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</si>
  <si>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</si>
  <si>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</si>
  <si>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</si>
  <si>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</si>
  <si>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</si>
  <si>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</si>
  <si>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</si>
  <si>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</si>
  <si>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</si>
  <si>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</si>
  <si>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</si>
  <si>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</si>
  <si>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</si>
  <si>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</si>
  <si>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</si>
  <si>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</si>
  <si>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</si>
  <si>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</si>
  <si>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</si>
  <si>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</si>
  <si>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</si>
  <si>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</si>
  <si>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</si>
  <si>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</si>
  <si>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</si>
  <si>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</si>
  <si>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</si>
  <si>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</si>
  <si>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</si>
  <si>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</si>
  <si>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</si>
  <si>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</si>
  <si>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</si>
  <si>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</si>
  <si>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</si>
  <si>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</si>
  <si>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</si>
  <si>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</si>
  <si>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</si>
  <si>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</si>
  <si>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</si>
  <si>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</si>
  <si>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</si>
  <si>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</si>
  <si>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</si>
  <si>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</si>
  <si>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</si>
  <si>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</si>
  <si>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</si>
  <si>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</si>
  <si>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</si>
  <si>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</si>
  <si>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</si>
  <si>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</si>
  <si>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</si>
  <si>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</si>
  <si>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</si>
  <si>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</si>
  <si>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</si>
  <si>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</si>
  <si>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</si>
  <si>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</si>
  <si>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</si>
  <si>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</si>
  <si>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</si>
  <si>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</si>
  <si>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</si>
  <si>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</si>
  <si>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</si>
  <si>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</si>
  <si>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</si>
  <si>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</si>
  <si>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</si>
  <si>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</si>
  <si>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</si>
  <si>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</si>
  <si>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</si>
  <si>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</si>
  <si>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</si>
  <si>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</si>
  <si>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</si>
  <si>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</si>
  <si>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</si>
  <si>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</si>
  <si>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</si>
  <si>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</si>
  <si>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</si>
  <si>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</si>
  <si>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</si>
  <si>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</si>
  <si>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</si>
  <si>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</si>
  <si>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</si>
  <si>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</si>
  <si>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</si>
  <si>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</si>
  <si>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</si>
  <si>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</si>
  <si>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</si>
  <si>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</si>
  <si>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</si>
  <si>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</si>
  <si>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</si>
  <si>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</si>
  <si>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</si>
  <si>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</si>
  <si>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</si>
  <si>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</si>
  <si>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</si>
  <si>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</si>
  <si>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</si>
  <si>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</si>
  <si>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</si>
  <si>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</si>
  <si>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</si>
  <si>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</si>
  <si>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</si>
  <si>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</si>
  <si>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</si>
  <si>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</si>
  <si>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</si>
  <si>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</si>
  <si>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</si>
  <si>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</si>
  <si>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</si>
  <si>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</si>
  <si>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</si>
  <si>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</si>
  <si>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</si>
  <si>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</si>
  <si>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</si>
  <si>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</si>
  <si>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</si>
  <si>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</si>
  <si>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</si>
  <si>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</si>
  <si>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</si>
  <si>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</si>
  <si>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</si>
  <si>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</si>
  <si>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</si>
  <si>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</si>
  <si>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</si>
  <si>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</si>
  <si>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</si>
  <si>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</si>
  <si>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</si>
  <si>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</si>
  <si>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</si>
  <si>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</si>
  <si>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</si>
  <si>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</si>
  <si>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</si>
  <si>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</si>
  <si>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</si>
  <si>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</si>
  <si>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</si>
  <si>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</si>
  <si>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</si>
  <si>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</si>
  <si>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</si>
  <si>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</si>
  <si>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</si>
  <si>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</si>
  <si>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</si>
  <si>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</si>
  <si>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</si>
  <si>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</si>
  <si>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</si>
  <si>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</si>
  <si>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</si>
  <si>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</si>
  <si>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</si>
  <si>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</si>
  <si>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</si>
  <si>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</si>
  <si>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</si>
  <si>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</si>
  <si>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</si>
  <si>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</si>
  <si>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</si>
  <si>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</si>
  <si>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</si>
  <si>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</si>
  <si>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</si>
  <si>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</si>
  <si>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</si>
  <si>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</si>
  <si>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</si>
  <si>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</si>
  <si>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</si>
  <si>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</si>
  <si>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</si>
  <si>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</si>
  <si>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</si>
  <si>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</si>
  <si>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27.01.2021</t>
  </si>
  <si>
    <t>28.01.2021</t>
  </si>
  <si>
    <t>Hirok</t>
  </si>
  <si>
    <t>Galaxy</t>
  </si>
  <si>
    <t>S.A Mob</t>
  </si>
  <si>
    <t>30.01.2021</t>
  </si>
  <si>
    <t>`</t>
  </si>
  <si>
    <t>Date: 30.01.2021</t>
  </si>
  <si>
    <t xml:space="preserve">Sinza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</si>
</sst>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I35" sqref="I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3" t="s">
        <v>17</v>
      </c>
      <c r="C2" s="283"/>
      <c r="D2" s="283"/>
      <c r="E2" s="283"/>
    </row>
    <row r="3" spans="1:8" ht="16.5" customHeight="1">
      <c r="A3" s="35"/>
      <c r="B3" s="284" t="s">
        <v>179</v>
      </c>
      <c r="C3" s="284"/>
      <c r="D3" s="284"/>
      <c r="E3" s="28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1206844</v>
      </c>
      <c r="F30" s="31"/>
      <c r="G30" s="2"/>
      <c r="H30" s="35"/>
    </row>
    <row r="31" spans="1:8">
      <c r="A31" s="35"/>
      <c r="B31" s="40" t="s">
        <v>221</v>
      </c>
      <c r="C31" s="39">
        <v>340000</v>
      </c>
      <c r="D31" s="251">
        <v>600000</v>
      </c>
      <c r="E31" s="41">
        <f t="shared" si="0"/>
        <v>946844</v>
      </c>
      <c r="F31" s="31"/>
      <c r="G31" s="2"/>
      <c r="H31" s="35"/>
    </row>
    <row r="32" spans="1:8">
      <c r="A32" s="35"/>
      <c r="B32" s="40" t="s">
        <v>222</v>
      </c>
      <c r="C32" s="39">
        <v>330000</v>
      </c>
      <c r="D32" s="251">
        <v>1200000</v>
      </c>
      <c r="E32" s="41">
        <f t="shared" si="0"/>
        <v>76844</v>
      </c>
      <c r="F32" s="31"/>
      <c r="G32" s="2"/>
      <c r="H32" s="35"/>
    </row>
    <row r="33" spans="1:8">
      <c r="A33" s="35"/>
      <c r="B33" s="40" t="s">
        <v>226</v>
      </c>
      <c r="C33" s="39">
        <v>0</v>
      </c>
      <c r="D33" s="42">
        <v>0</v>
      </c>
      <c r="E33" s="41">
        <f t="shared" si="0"/>
        <v>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76844</v>
      </c>
      <c r="F55" s="31"/>
      <c r="G55" s="2"/>
    </row>
    <row r="56" spans="2:8">
      <c r="B56" s="40"/>
      <c r="C56" s="39"/>
      <c r="D56" s="39"/>
      <c r="E56" s="41">
        <f t="shared" si="1"/>
        <v>76844</v>
      </c>
      <c r="F56" s="31"/>
      <c r="G56" s="2"/>
    </row>
    <row r="57" spans="2:8">
      <c r="B57" s="40"/>
      <c r="C57" s="39"/>
      <c r="D57" s="39"/>
      <c r="E57" s="41">
        <f t="shared" si="1"/>
        <v>76844</v>
      </c>
      <c r="F57" s="31"/>
      <c r="G57" s="2"/>
    </row>
    <row r="58" spans="2:8">
      <c r="B58" s="40"/>
      <c r="C58" s="39"/>
      <c r="D58" s="39"/>
      <c r="E58" s="41">
        <f t="shared" si="1"/>
        <v>76844</v>
      </c>
      <c r="F58" s="31"/>
      <c r="G58" s="2"/>
    </row>
    <row r="59" spans="2:8">
      <c r="B59" s="40"/>
      <c r="C59" s="39"/>
      <c r="D59" s="39"/>
      <c r="E59" s="41">
        <f t="shared" si="1"/>
        <v>76844</v>
      </c>
      <c r="F59" s="31"/>
      <c r="G59" s="2"/>
    </row>
    <row r="60" spans="2:8">
      <c r="B60" s="40"/>
      <c r="C60" s="39"/>
      <c r="D60" s="39"/>
      <c r="E60" s="41">
        <f t="shared" si="1"/>
        <v>76844</v>
      </c>
      <c r="F60" s="31"/>
      <c r="G60" s="2"/>
    </row>
    <row r="61" spans="2:8">
      <c r="B61" s="40"/>
      <c r="C61" s="39"/>
      <c r="D61" s="39"/>
      <c r="E61" s="41">
        <f t="shared" si="1"/>
        <v>76844</v>
      </c>
      <c r="F61" s="31"/>
      <c r="G61" s="2"/>
    </row>
    <row r="62" spans="2:8">
      <c r="B62" s="40"/>
      <c r="C62" s="39"/>
      <c r="D62" s="39"/>
      <c r="E62" s="41">
        <f t="shared" si="1"/>
        <v>76844</v>
      </c>
      <c r="F62" s="31"/>
      <c r="G62" s="2"/>
    </row>
    <row r="63" spans="2:8">
      <c r="B63" s="40"/>
      <c r="C63" s="39"/>
      <c r="D63" s="39"/>
      <c r="E63" s="41">
        <f t="shared" si="1"/>
        <v>76844</v>
      </c>
      <c r="F63" s="31"/>
      <c r="G63" s="2"/>
    </row>
    <row r="64" spans="2:8">
      <c r="B64" s="40"/>
      <c r="C64" s="39"/>
      <c r="D64" s="39"/>
      <c r="E64" s="41">
        <f t="shared" si="1"/>
        <v>76844</v>
      </c>
      <c r="F64" s="31"/>
      <c r="G64" s="2"/>
    </row>
    <row r="65" spans="2:7">
      <c r="B65" s="40"/>
      <c r="C65" s="39"/>
      <c r="D65" s="39"/>
      <c r="E65" s="41">
        <f t="shared" si="1"/>
        <v>76844</v>
      </c>
      <c r="F65" s="31"/>
      <c r="G65" s="2"/>
    </row>
    <row r="66" spans="2:7">
      <c r="B66" s="40"/>
      <c r="C66" s="39"/>
      <c r="D66" s="39"/>
      <c r="E66" s="41">
        <f t="shared" si="1"/>
        <v>76844</v>
      </c>
      <c r="F66" s="31"/>
      <c r="G66" s="2"/>
    </row>
    <row r="67" spans="2:7">
      <c r="B67" s="40"/>
      <c r="C67" s="39"/>
      <c r="D67" s="39"/>
      <c r="E67" s="41">
        <f t="shared" si="1"/>
        <v>76844</v>
      </c>
      <c r="F67" s="31"/>
      <c r="G67" s="2"/>
    </row>
    <row r="68" spans="2:7">
      <c r="B68" s="40"/>
      <c r="C68" s="39"/>
      <c r="D68" s="39"/>
      <c r="E68" s="41">
        <f t="shared" si="1"/>
        <v>76844</v>
      </c>
      <c r="F68" s="31"/>
      <c r="G68" s="2"/>
    </row>
    <row r="69" spans="2:7">
      <c r="B69" s="40"/>
      <c r="C69" s="39"/>
      <c r="D69" s="39"/>
      <c r="E69" s="41">
        <f t="shared" si="1"/>
        <v>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76844</v>
      </c>
      <c r="F70" s="31"/>
      <c r="G70" s="2"/>
    </row>
    <row r="71" spans="2:7">
      <c r="B71" s="40"/>
      <c r="C71" s="39"/>
      <c r="D71" s="39"/>
      <c r="E71" s="41">
        <f t="shared" si="2"/>
        <v>76844</v>
      </c>
      <c r="F71" s="31"/>
      <c r="G71" s="2"/>
    </row>
    <row r="72" spans="2:7">
      <c r="B72" s="40"/>
      <c r="C72" s="39"/>
      <c r="D72" s="39"/>
      <c r="E72" s="41">
        <f t="shared" si="2"/>
        <v>76844</v>
      </c>
      <c r="F72" s="31"/>
      <c r="G72" s="2"/>
    </row>
    <row r="73" spans="2:7">
      <c r="B73" s="40"/>
      <c r="C73" s="39"/>
      <c r="D73" s="39"/>
      <c r="E73" s="41">
        <f t="shared" si="2"/>
        <v>76844</v>
      </c>
      <c r="F73" s="31"/>
      <c r="G73" s="2"/>
    </row>
    <row r="74" spans="2:7">
      <c r="B74" s="40"/>
      <c r="C74" s="39"/>
      <c r="D74" s="39"/>
      <c r="E74" s="41">
        <f t="shared" si="2"/>
        <v>76844</v>
      </c>
      <c r="F74" s="31"/>
      <c r="G74" s="2"/>
    </row>
    <row r="75" spans="2:7">
      <c r="B75" s="40"/>
      <c r="C75" s="39"/>
      <c r="D75" s="39"/>
      <c r="E75" s="41">
        <f t="shared" si="2"/>
        <v>76844</v>
      </c>
      <c r="F75" s="33"/>
      <c r="G75" s="2"/>
    </row>
    <row r="76" spans="2:7">
      <c r="B76" s="40"/>
      <c r="C76" s="39"/>
      <c r="D76" s="39"/>
      <c r="E76" s="41">
        <f t="shared" si="2"/>
        <v>76844</v>
      </c>
      <c r="F76" s="31"/>
      <c r="G76" s="2"/>
    </row>
    <row r="77" spans="2:7">
      <c r="B77" s="40"/>
      <c r="C77" s="39"/>
      <c r="D77" s="39"/>
      <c r="E77" s="41">
        <f t="shared" si="2"/>
        <v>76844</v>
      </c>
      <c r="F77" s="31"/>
      <c r="G77" s="2"/>
    </row>
    <row r="78" spans="2:7">
      <c r="B78" s="40"/>
      <c r="C78" s="39"/>
      <c r="D78" s="39"/>
      <c r="E78" s="41">
        <f t="shared" si="2"/>
        <v>76844</v>
      </c>
      <c r="F78" s="31"/>
      <c r="G78" s="2"/>
    </row>
    <row r="79" spans="2:7">
      <c r="B79" s="40"/>
      <c r="C79" s="39"/>
      <c r="D79" s="39"/>
      <c r="E79" s="41">
        <f t="shared" si="2"/>
        <v>76844</v>
      </c>
      <c r="F79" s="31"/>
      <c r="G79" s="2"/>
    </row>
    <row r="80" spans="2:7">
      <c r="B80" s="40"/>
      <c r="C80" s="39"/>
      <c r="D80" s="39"/>
      <c r="E80" s="41">
        <f t="shared" si="2"/>
        <v>76844</v>
      </c>
      <c r="F80" s="31"/>
      <c r="G80" s="2"/>
    </row>
    <row r="81" spans="2:7">
      <c r="B81" s="40"/>
      <c r="C81" s="39"/>
      <c r="D81" s="39"/>
      <c r="E81" s="41">
        <f t="shared" si="2"/>
        <v>76844</v>
      </c>
      <c r="F81" s="31"/>
      <c r="G81" s="2"/>
    </row>
    <row r="82" spans="2:7">
      <c r="B82" s="40"/>
      <c r="C82" s="39"/>
      <c r="D82" s="39"/>
      <c r="E82" s="41">
        <f t="shared" si="2"/>
        <v>76844</v>
      </c>
      <c r="F82" s="31"/>
      <c r="G82" s="2"/>
    </row>
    <row r="83" spans="2:7">
      <c r="B83" s="45"/>
      <c r="C83" s="41">
        <f>SUM(C5:C72)</f>
        <v>10515344</v>
      </c>
      <c r="D83" s="41">
        <f>SUM(D5:D77)</f>
        <v>10438500</v>
      </c>
      <c r="E83" s="66">
        <f>E71</f>
        <v>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F32" sqref="F32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5" t="s">
        <v>17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</row>
    <row r="2" spans="1:26" s="200" customFormat="1" ht="18">
      <c r="A2" s="286" t="s">
        <v>95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</row>
    <row r="3" spans="1:26" s="201" customFormat="1" ht="16.5" thickBot="1">
      <c r="A3" s="287" t="s">
        <v>180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9"/>
      <c r="U3" s="115"/>
      <c r="V3" s="8"/>
      <c r="W3" s="8"/>
      <c r="X3" s="8"/>
      <c r="Y3" s="8"/>
      <c r="Z3" s="29"/>
    </row>
    <row r="4" spans="1:26" s="203" customFormat="1">
      <c r="A4" s="290" t="s">
        <v>96</v>
      </c>
      <c r="B4" s="292" t="s">
        <v>97</v>
      </c>
      <c r="C4" s="294" t="s">
        <v>98</v>
      </c>
      <c r="D4" s="294" t="s">
        <v>99</v>
      </c>
      <c r="E4" s="294" t="s">
        <v>100</v>
      </c>
      <c r="F4" s="294" t="s">
        <v>101</v>
      </c>
      <c r="G4" s="294" t="s">
        <v>102</v>
      </c>
      <c r="H4" s="294" t="s">
        <v>103</v>
      </c>
      <c r="I4" s="294" t="s">
        <v>126</v>
      </c>
      <c r="J4" s="294" t="s">
        <v>104</v>
      </c>
      <c r="K4" s="294" t="s">
        <v>105</v>
      </c>
      <c r="L4" s="294" t="s">
        <v>106</v>
      </c>
      <c r="M4" s="294" t="s">
        <v>107</v>
      </c>
      <c r="N4" s="294" t="s">
        <v>108</v>
      </c>
      <c r="O4" s="300" t="s">
        <v>190</v>
      </c>
      <c r="P4" s="302" t="s">
        <v>109</v>
      </c>
      <c r="Q4" s="298" t="s">
        <v>29</v>
      </c>
      <c r="R4" s="296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1"/>
      <c r="B5" s="293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301"/>
      <c r="P5" s="303"/>
      <c r="Q5" s="299"/>
      <c r="R5" s="297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16">
        <f t="shared" si="0"/>
        <v>2060</v>
      </c>
      <c r="T27" s="217"/>
      <c r="U27" s="7"/>
    </row>
    <row r="28" spans="1:25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16">
        <f t="shared" si="0"/>
        <v>1770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19500</v>
      </c>
      <c r="C37" s="238">
        <f t="shared" ref="C37:R37" si="1">SUM(C6:C36)</f>
        <v>3200</v>
      </c>
      <c r="D37" s="238">
        <f t="shared" si="1"/>
        <v>16373</v>
      </c>
      <c r="E37" s="238">
        <f t="shared" si="1"/>
        <v>5150</v>
      </c>
      <c r="F37" s="238">
        <f t="shared" si="1"/>
        <v>595</v>
      </c>
      <c r="G37" s="238">
        <f>SUM(G6:G36)</f>
        <v>5630</v>
      </c>
      <c r="H37" s="238">
        <f t="shared" si="1"/>
        <v>0</v>
      </c>
      <c r="I37" s="238">
        <f t="shared" si="1"/>
        <v>350</v>
      </c>
      <c r="J37" s="238">
        <f t="shared" si="1"/>
        <v>2260</v>
      </c>
      <c r="K37" s="238">
        <f t="shared" si="1"/>
        <v>10560</v>
      </c>
      <c r="L37" s="238">
        <f t="shared" si="1"/>
        <v>0</v>
      </c>
      <c r="M37" s="238">
        <f t="shared" si="1"/>
        <v>692</v>
      </c>
      <c r="N37" s="256">
        <f t="shared" si="1"/>
        <v>470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131780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4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0" t="s">
        <v>17</v>
      </c>
      <c r="B1" s="310"/>
      <c r="C1" s="310"/>
      <c r="D1" s="310"/>
      <c r="E1" s="310"/>
      <c r="F1" s="310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1" t="s">
        <v>181</v>
      </c>
      <c r="B2" s="311"/>
      <c r="C2" s="311"/>
      <c r="D2" s="311"/>
      <c r="E2" s="311"/>
      <c r="F2" s="311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2" t="s">
        <v>37</v>
      </c>
      <c r="B3" s="312"/>
      <c r="C3" s="312"/>
      <c r="D3" s="312"/>
      <c r="E3" s="312"/>
      <c r="F3" s="312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221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 t="s">
        <v>222</v>
      </c>
      <c r="B26" s="109">
        <v>371565</v>
      </c>
      <c r="C26" s="109">
        <v>373355</v>
      </c>
      <c r="D26" s="109">
        <v>2060</v>
      </c>
      <c r="E26" s="109">
        <f t="shared" si="0"/>
        <v>375415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 t="s">
        <v>226</v>
      </c>
      <c r="B27" s="109">
        <v>701790</v>
      </c>
      <c r="C27" s="109">
        <v>738070</v>
      </c>
      <c r="D27" s="109">
        <v>1770</v>
      </c>
      <c r="E27" s="109">
        <f t="shared" si="0"/>
        <v>739840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12193390</v>
      </c>
      <c r="C33" s="109">
        <f>SUM(C5:C32)</f>
        <v>12001315</v>
      </c>
      <c r="D33" s="109">
        <f>SUM(D5:D32)</f>
        <v>61300</v>
      </c>
      <c r="E33" s="109">
        <f>SUM(E5:E32)</f>
        <v>12062615</v>
      </c>
      <c r="F33" s="117">
        <f>B33-E33</f>
        <v>130775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3" t="s">
        <v>43</v>
      </c>
      <c r="B35" s="314"/>
      <c r="C35" s="314"/>
      <c r="D35" s="315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4500</v>
      </c>
      <c r="D40" s="102" t="s">
        <v>222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26745</v>
      </c>
      <c r="D43" s="102" t="s">
        <v>226</v>
      </c>
      <c r="E43" s="115"/>
      <c r="F43" s="316" t="s">
        <v>53</v>
      </c>
      <c r="G43" s="316"/>
      <c r="H43" s="316"/>
      <c r="I43" s="316"/>
      <c r="J43" s="316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328" t="s">
        <v>27</v>
      </c>
      <c r="B46" s="151"/>
      <c r="C46" s="329">
        <v>7160</v>
      </c>
      <c r="D46" s="330" t="s">
        <v>200</v>
      </c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119</v>
      </c>
      <c r="B47" s="106"/>
      <c r="C47" s="153">
        <v>30000</v>
      </c>
      <c r="D47" s="160" t="s">
        <v>166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224</v>
      </c>
      <c r="B48" s="106"/>
      <c r="C48" s="153">
        <v>6780</v>
      </c>
      <c r="D48" s="330" t="s">
        <v>226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2" t="s">
        <v>18</v>
      </c>
      <c r="B49" s="106"/>
      <c r="C49" s="153">
        <v>40000</v>
      </c>
      <c r="D49" s="154" t="s">
        <v>186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2" t="s">
        <v>25</v>
      </c>
      <c r="B50" s="106"/>
      <c r="C50" s="153">
        <v>208875</v>
      </c>
      <c r="D50" s="330" t="s">
        <v>193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2" t="s">
        <v>20</v>
      </c>
      <c r="B51" s="154"/>
      <c r="C51" s="153">
        <v>267297</v>
      </c>
      <c r="D51" s="154" t="s">
        <v>164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6" t="s">
        <v>24</v>
      </c>
      <c r="B52" s="112"/>
      <c r="C52" s="153">
        <v>62000</v>
      </c>
      <c r="D52" s="151" t="s">
        <v>215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6" t="s">
        <v>54</v>
      </c>
      <c r="B53" s="106"/>
      <c r="C53" s="153">
        <v>78810</v>
      </c>
      <c r="D53" s="157" t="s">
        <v>221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8" t="s">
        <v>55</v>
      </c>
      <c r="B54" s="154"/>
      <c r="C54" s="159">
        <v>207000</v>
      </c>
      <c r="D54" s="151" t="s">
        <v>205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2" t="s">
        <v>56</v>
      </c>
      <c r="B55" s="106"/>
      <c r="C55" s="153">
        <v>445251</v>
      </c>
      <c r="D55" s="160" t="s">
        <v>226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2" t="s">
        <v>57</v>
      </c>
      <c r="B56" s="106"/>
      <c r="C56" s="153">
        <v>190420</v>
      </c>
      <c r="D56" s="154" t="s">
        <v>226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213</v>
      </c>
      <c r="B57" s="154"/>
      <c r="C57" s="153">
        <v>9000</v>
      </c>
      <c r="D57" s="160" t="s">
        <v>221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6" t="s">
        <v>225</v>
      </c>
      <c r="B58" s="106"/>
      <c r="C58" s="153">
        <v>8000</v>
      </c>
      <c r="D58" s="157" t="s">
        <v>222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9"/>
      <c r="B59" s="159"/>
      <c r="C59" s="153"/>
      <c r="D59" s="157"/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57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17" t="s">
        <v>31</v>
      </c>
      <c r="B62" s="318"/>
      <c r="C62" s="153"/>
      <c r="D62" s="160"/>
      <c r="E62" s="123"/>
      <c r="F62" s="304" t="s">
        <v>149</v>
      </c>
      <c r="G62" s="304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43910</v>
      </c>
      <c r="D66" s="160" t="s">
        <v>222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11570</v>
      </c>
      <c r="D68" s="160" t="s">
        <v>226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221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27570</v>
      </c>
      <c r="D77" s="157" t="s">
        <v>226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172</v>
      </c>
      <c r="B78" s="106"/>
      <c r="C78" s="153">
        <v>8090</v>
      </c>
      <c r="D78" s="157" t="s">
        <v>188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85</v>
      </c>
      <c r="B79" s="106"/>
      <c r="C79" s="248">
        <v>30000</v>
      </c>
      <c r="D79" s="157" t="s">
        <v>197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2" t="s">
        <v>204</v>
      </c>
      <c r="B80" s="106"/>
      <c r="C80" s="153">
        <v>13045</v>
      </c>
      <c r="D80" s="160" t="s">
        <v>226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86</v>
      </c>
      <c r="B81" s="106"/>
      <c r="C81" s="153">
        <v>5000</v>
      </c>
      <c r="D81" s="157" t="s">
        <v>48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144</v>
      </c>
      <c r="B82" s="154"/>
      <c r="C82" s="153">
        <v>500</v>
      </c>
      <c r="D82" s="160" t="s">
        <v>161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6" t="s">
        <v>198</v>
      </c>
      <c r="B83" s="154"/>
      <c r="C83" s="153">
        <v>35070</v>
      </c>
      <c r="D83" s="154" t="s">
        <v>221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6" t="s">
        <v>129</v>
      </c>
      <c r="B84" s="106"/>
      <c r="C84" s="153">
        <v>15000</v>
      </c>
      <c r="D84" s="157" t="s">
        <v>160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117</v>
      </c>
      <c r="B85" s="106"/>
      <c r="C85" s="153">
        <v>30000</v>
      </c>
      <c r="D85" s="157" t="s">
        <v>193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2" t="s">
        <v>131</v>
      </c>
      <c r="B86" s="160"/>
      <c r="C86" s="153">
        <v>2160</v>
      </c>
      <c r="D86" s="157" t="s">
        <v>136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2" t="s">
        <v>123</v>
      </c>
      <c r="B87" s="106"/>
      <c r="C87" s="153">
        <v>5480</v>
      </c>
      <c r="D87" s="157" t="s">
        <v>143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35</v>
      </c>
      <c r="B88" s="106"/>
      <c r="C88" s="153">
        <v>129725</v>
      </c>
      <c r="D88" s="157" t="s">
        <v>87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6" t="s">
        <v>88</v>
      </c>
      <c r="B89" s="154"/>
      <c r="C89" s="153">
        <v>36000</v>
      </c>
      <c r="D89" s="154" t="s">
        <v>173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132</v>
      </c>
      <c r="B90" s="106"/>
      <c r="C90" s="153">
        <v>23505</v>
      </c>
      <c r="D90" s="157" t="s">
        <v>203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214</v>
      </c>
      <c r="B91" s="106"/>
      <c r="C91" s="153">
        <v>12620</v>
      </c>
      <c r="D91" s="154" t="s">
        <v>212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229</v>
      </c>
      <c r="B92" s="154"/>
      <c r="C92" s="153">
        <v>3400</v>
      </c>
      <c r="D92" s="154" t="s">
        <v>226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147</v>
      </c>
      <c r="B93" s="154"/>
      <c r="C93" s="153">
        <v>2400</v>
      </c>
      <c r="D93" s="154" t="s">
        <v>184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114</v>
      </c>
      <c r="B94" s="106"/>
      <c r="C94" s="153">
        <v>44000</v>
      </c>
      <c r="D94" s="160" t="s">
        <v>177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/>
      <c r="B97" s="154"/>
      <c r="C97" s="153"/>
      <c r="D97" s="154"/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/>
      <c r="B98" s="106"/>
      <c r="C98" s="153"/>
      <c r="D98" s="157"/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/>
      <c r="B99" s="154"/>
      <c r="C99" s="153"/>
      <c r="D99" s="154"/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/>
      <c r="B101" s="175"/>
      <c r="C101" s="153"/>
      <c r="D101" s="154"/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167</v>
      </c>
      <c r="B102" s="154">
        <v>173992171</v>
      </c>
      <c r="C102" s="153">
        <v>17500</v>
      </c>
      <c r="D102" s="154" t="s">
        <v>174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66</v>
      </c>
      <c r="B103" s="154" t="s">
        <v>60</v>
      </c>
      <c r="C103" s="153">
        <v>1915</v>
      </c>
      <c r="D103" s="154" t="s">
        <v>67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135</v>
      </c>
      <c r="B104" s="154"/>
      <c r="C104" s="153">
        <v>13000</v>
      </c>
      <c r="D104" s="154" t="s">
        <v>188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84</v>
      </c>
      <c r="B105" s="154" t="s">
        <v>60</v>
      </c>
      <c r="C105" s="153">
        <v>1210</v>
      </c>
      <c r="D105" s="154" t="s">
        <v>52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 t="s">
        <v>73</v>
      </c>
      <c r="B106" s="106" t="s">
        <v>74</v>
      </c>
      <c r="C106" s="153">
        <v>7300</v>
      </c>
      <c r="D106" s="157" t="s">
        <v>141</v>
      </c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 t="s">
        <v>75</v>
      </c>
      <c r="B107" s="154"/>
      <c r="C107" s="153">
        <v>800</v>
      </c>
      <c r="D107" s="154" t="s">
        <v>139</v>
      </c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 t="s">
        <v>206</v>
      </c>
      <c r="B108" s="154"/>
      <c r="C108" s="153">
        <v>2300</v>
      </c>
      <c r="D108" s="154" t="s">
        <v>207</v>
      </c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 t="s">
        <v>223</v>
      </c>
      <c r="B109" s="154"/>
      <c r="C109" s="153">
        <v>3000</v>
      </c>
      <c r="D109" s="154" t="s">
        <v>222</v>
      </c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2" t="s">
        <v>154</v>
      </c>
      <c r="B111" s="175"/>
      <c r="C111" s="153">
        <v>1300</v>
      </c>
      <c r="D111" s="154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6" t="s">
        <v>169</v>
      </c>
      <c r="B116" s="154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5" t="s">
        <v>93</v>
      </c>
      <c r="B119" s="306"/>
      <c r="C119" s="176">
        <f>SUM(C37:C118)</f>
        <v>2514012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07" t="s">
        <v>94</v>
      </c>
      <c r="B121" s="308"/>
      <c r="C121" s="181">
        <f>C119+L142</f>
        <v>2514012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09"/>
      <c r="G176" s="309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9" sqref="H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19" t="s">
        <v>216</v>
      </c>
      <c r="B1" s="320"/>
      <c r="C1" s="320"/>
      <c r="D1" s="320"/>
      <c r="E1" s="321"/>
      <c r="F1" s="5"/>
      <c r="G1" s="5"/>
    </row>
    <row r="2" spans="1:29" ht="23.25">
      <c r="A2" s="322" t="s">
        <v>228</v>
      </c>
      <c r="B2" s="323"/>
      <c r="C2" s="323"/>
      <c r="D2" s="323"/>
      <c r="E2" s="32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3354798.0904000001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280032.53329999989</v>
      </c>
      <c r="C5" s="70"/>
      <c r="D5" s="68" t="s">
        <v>23</v>
      </c>
      <c r="E5" s="71">
        <v>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1113415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2514012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131780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178632.53329999989</v>
      </c>
      <c r="C10" s="69"/>
      <c r="D10" s="68" t="s">
        <v>159</v>
      </c>
      <c r="E10" s="72">
        <v>788045.44290000014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7940873.5333000002</v>
      </c>
      <c r="C13" s="69"/>
      <c r="D13" s="69" t="s">
        <v>7</v>
      </c>
      <c r="E13" s="72">
        <f>E4+E5+E6+E7+E8+E9+E10</f>
        <v>7940873.5333000002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5" t="s">
        <v>16</v>
      </c>
      <c r="B15" s="326"/>
      <c r="C15" s="326"/>
      <c r="D15" s="326"/>
      <c r="E15" s="327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445251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2021-01-30T14:36:00Z</dcterms:modified>
</cp:coreProperties>
</file>