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>
      <text>
        <r>
          <rPr>
            <b/>
            <sz val="9"/>
            <color indexed="81"/>
            <rFont val="Tahoma"/>
            <charset val="1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<sst xmlns="http://schemas.openxmlformats.org/spreadsheetml/2006/main" count="475" uniqueCount="228">
  <si>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</si>
  <si>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</si>
  <si>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</si>
  <si>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</si>
  <si>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</si>
  <si>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</si>
  <si>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</si>
  <si>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</si>
  <si>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</si>
  <si>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</si>
  <si>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</si>
  <si>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</si>
  <si>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</si>
  <si>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</si>
  <si>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</si>
  <si>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</si>
  <si>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</si>
  <si>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</si>
  <si>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</si>
  <si>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</si>
  <si>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</si>
  <si>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</si>
  <si>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</si>
  <si>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</si>
  <si>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</si>
  <si>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</si>
  <si>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</si>
  <si>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</si>
  <si>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</si>
  <si>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</si>
  <si>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</si>
  <si>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</si>
  <si>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</si>
  <si>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</si>
  <si>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</si>
  <si>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</si>
  <si>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</si>
  <si>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</si>
  <si>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</si>
  <si>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</si>
  <si>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</si>
  <si>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</si>
  <si>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</si>
  <si>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</si>
  <si>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</si>
  <si>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</si>
  <si>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</si>
  <si>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</si>
  <si>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</si>
  <si>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</si>
  <si>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</si>
  <si>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</si>
  <si>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</si>
  <si>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</si>
  <si>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</si>
  <si>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</si>
  <si>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</si>
  <si>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</si>
  <si>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</si>
  <si>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</si>
  <si>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</si>
  <si>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</si>
  <si>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</si>
  <si>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</si>
  <si>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</si>
  <si>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</si>
  <si>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</si>
  <si>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</si>
  <si>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</si>
  <si>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</si>
  <si>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</si>
  <si>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</si>
  <si>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</si>
  <si>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</si>
  <si>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</si>
  <si>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</si>
  <si>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</si>
  <si>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</si>
  <si>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</si>
  <si>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</si>
  <si>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</si>
  <si>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</si>
  <si>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</si>
  <si>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</si>
  <si>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</si>
  <si>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</si>
  <si>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</si>
  <si>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</si>
  <si>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</si>
  <si>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</si>
  <si>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</si>
  <si>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</si>
  <si>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</si>
  <si>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</si>
  <si>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</si>
  <si>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</si>
  <si>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</si>
  <si>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</si>
  <si>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</si>
  <si>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</si>
  <si>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</si>
  <si>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</si>
  <si>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</si>
  <si>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</si>
  <si>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</si>
  <si>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</si>
  <si>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</si>
  <si>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</si>
  <si>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</si>
  <si>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</si>
  <si>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</si>
  <si>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</si>
  <si>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</si>
  <si>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</si>
  <si>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</si>
  <si>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</si>
  <si>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</si>
  <si>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</si>
  <si>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</si>
  <si>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</si>
  <si>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</si>
  <si>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</si>
  <si>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</si>
  <si>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</si>
  <si>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</si>
  <si>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</si>
  <si>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</si>
  <si>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</si>
  <si>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</si>
  <si>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</si>
  <si>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</si>
  <si>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</si>
  <si>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</si>
  <si>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</si>
  <si>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</si>
  <si>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</si>
  <si>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</si>
  <si>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</si>
  <si>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</si>
  <si>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</si>
  <si>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</si>
  <si>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</si>
  <si>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</si>
  <si>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</si>
  <si>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</si>
  <si>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</si>
  <si>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</si>
  <si>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</si>
  <si>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</si>
  <si>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</si>
  <si>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</si>
  <si>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</si>
  <si>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</si>
  <si>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</si>
  <si>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</si>
  <si>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</si>
  <si>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</si>
  <si>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</si>
  <si>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</si>
  <si>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</si>
  <si>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</si>
  <si>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</si>
  <si>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</si>
  <si>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</si>
  <si>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</si>
  <si>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</si>
  <si>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</si>
  <si>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</si>
  <si>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</si>
  <si>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</si>
  <si>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</si>
  <si>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</si>
  <si>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</si>
  <si>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</si>
  <si>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</si>
  <si>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</si>
  <si>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</si>
  <si>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</si>
  <si>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</si>
  <si>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</si>
  <si>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</si>
  <si>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</si>
  <si>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</si>
  <si>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</si>
  <si>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</si>
  <si>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</si>
  <si>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</si>
  <si>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</si>
  <si>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</si>
  <si>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</si>
  <si>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</si>
  <si>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</si>
  <si>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</si>
  <si>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</si>
  <si>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</si>
  <si>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</si>
  <si>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</si>
  <si>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</si>
  <si>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</si>
  <si>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</si>
  <si>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</si>
  <si>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</si>
  <si>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</si>
  <si>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</si>
  <si>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</si>
  <si>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</si>
  <si>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</si>
  <si>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</si>
  <si>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</si>
  <si>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</si>
  <si>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</si>
  <si>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</si>
  <si>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</si>
  <si>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</si>
  <si>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</si>
  <si>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</si>
  <si>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</si>
  <si>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</si>
  <si>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</si>
  <si>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</si>
  <si>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</si>
  <si>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</si>
  <si>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</si>
  <si>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</si>
  <si>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Bhai Bhai chaskoir</t>
  </si>
  <si>
    <t>25.10.2020</t>
  </si>
  <si>
    <t>Date: 25.10.2020</t>
  </si>
  <si>
    <t>Ma Mobile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</si>
</sst>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7" sqref="E2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212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214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215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217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219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221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222</v>
      </c>
      <c r="C24" s="39">
        <v>380000</v>
      </c>
      <c r="D24" s="290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208</v>
      </c>
      <c r="C25" s="39">
        <v>310000</v>
      </c>
      <c r="D25" s="290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223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225</v>
      </c>
      <c r="C27" s="39">
        <v>1300000</v>
      </c>
      <c r="D27" s="290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2736844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2736844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2736844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2736844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2736844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2736844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2736844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2736844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2736844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2736844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2736844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2736844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2736844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2736844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2736844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2736844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2736844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2736844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2736844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2736844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2736844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2736844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2736844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2736844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2736844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2736844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2736844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2736844</v>
      </c>
      <c r="F55" s="31"/>
      <c r="G55" s="2"/>
    </row>
    <row r="56" spans="2:8">
      <c r="B56" s="40"/>
      <c r="C56" s="39"/>
      <c r="D56" s="39"/>
      <c r="E56" s="41">
        <f t="shared" si="1"/>
        <v>2736844</v>
      </c>
      <c r="F56" s="31"/>
      <c r="G56" s="2"/>
    </row>
    <row r="57" spans="2:8">
      <c r="B57" s="40"/>
      <c r="C57" s="39"/>
      <c r="D57" s="39"/>
      <c r="E57" s="41">
        <f t="shared" si="1"/>
        <v>2736844</v>
      </c>
      <c r="F57" s="31"/>
      <c r="G57" s="2"/>
    </row>
    <row r="58" spans="2:8">
      <c r="B58" s="40"/>
      <c r="C58" s="39"/>
      <c r="D58" s="39"/>
      <c r="E58" s="41">
        <f t="shared" si="1"/>
        <v>2736844</v>
      </c>
      <c r="F58" s="31"/>
      <c r="G58" s="2"/>
    </row>
    <row r="59" spans="2:8">
      <c r="B59" s="40"/>
      <c r="C59" s="39"/>
      <c r="D59" s="39"/>
      <c r="E59" s="41">
        <f t="shared" si="1"/>
        <v>2736844</v>
      </c>
      <c r="F59" s="31"/>
      <c r="G59" s="2"/>
    </row>
    <row r="60" spans="2:8">
      <c r="B60" s="40"/>
      <c r="C60" s="39"/>
      <c r="D60" s="39"/>
      <c r="E60" s="41">
        <f t="shared" si="1"/>
        <v>2736844</v>
      </c>
      <c r="F60" s="31"/>
      <c r="G60" s="2"/>
    </row>
    <row r="61" spans="2:8">
      <c r="B61" s="40"/>
      <c r="C61" s="39"/>
      <c r="D61" s="39"/>
      <c r="E61" s="41">
        <f t="shared" si="1"/>
        <v>2736844</v>
      </c>
      <c r="F61" s="31"/>
      <c r="G61" s="2"/>
    </row>
    <row r="62" spans="2:8">
      <c r="B62" s="40"/>
      <c r="C62" s="39"/>
      <c r="D62" s="39"/>
      <c r="E62" s="41">
        <f t="shared" si="1"/>
        <v>2736844</v>
      </c>
      <c r="F62" s="31"/>
      <c r="G62" s="2"/>
    </row>
    <row r="63" spans="2:8">
      <c r="B63" s="40"/>
      <c r="C63" s="39"/>
      <c r="D63" s="39"/>
      <c r="E63" s="41">
        <f t="shared" si="1"/>
        <v>2736844</v>
      </c>
      <c r="F63" s="31"/>
      <c r="G63" s="2"/>
    </row>
    <row r="64" spans="2:8">
      <c r="B64" s="40"/>
      <c r="C64" s="39"/>
      <c r="D64" s="39"/>
      <c r="E64" s="41">
        <f t="shared" si="1"/>
        <v>2736844</v>
      </c>
      <c r="F64" s="31"/>
      <c r="G64" s="2"/>
    </row>
    <row r="65" spans="2:7">
      <c r="B65" s="40"/>
      <c r="C65" s="39"/>
      <c r="D65" s="39"/>
      <c r="E65" s="41">
        <f t="shared" si="1"/>
        <v>2736844</v>
      </c>
      <c r="F65" s="31"/>
      <c r="G65" s="2"/>
    </row>
    <row r="66" spans="2:7">
      <c r="B66" s="40"/>
      <c r="C66" s="39"/>
      <c r="D66" s="39"/>
      <c r="E66" s="41">
        <f t="shared" si="1"/>
        <v>2736844</v>
      </c>
      <c r="F66" s="31"/>
      <c r="G66" s="2"/>
    </row>
    <row r="67" spans="2:7">
      <c r="B67" s="40"/>
      <c r="C67" s="39"/>
      <c r="D67" s="39"/>
      <c r="E67" s="41">
        <f t="shared" si="1"/>
        <v>2736844</v>
      </c>
      <c r="F67" s="31"/>
      <c r="G67" s="2"/>
    </row>
    <row r="68" spans="2:7">
      <c r="B68" s="40"/>
      <c r="C68" s="39"/>
      <c r="D68" s="39"/>
      <c r="E68" s="41">
        <f t="shared" si="1"/>
        <v>2736844</v>
      </c>
      <c r="F68" s="31"/>
      <c r="G68" s="2"/>
    </row>
    <row r="69" spans="2:7">
      <c r="B69" s="40"/>
      <c r="C69" s="39"/>
      <c r="D69" s="39"/>
      <c r="E69" s="41">
        <f t="shared" si="1"/>
        <v>2736844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2736844</v>
      </c>
      <c r="F70" s="31"/>
      <c r="G70" s="2"/>
    </row>
    <row r="71" spans="2:7">
      <c r="B71" s="40"/>
      <c r="C71" s="39"/>
      <c r="D71" s="39"/>
      <c r="E71" s="41">
        <f t="shared" si="2"/>
        <v>2736844</v>
      </c>
      <c r="F71" s="31"/>
      <c r="G71" s="2"/>
    </row>
    <row r="72" spans="2:7">
      <c r="B72" s="40"/>
      <c r="C72" s="39"/>
      <c r="D72" s="39"/>
      <c r="E72" s="41">
        <f t="shared" si="2"/>
        <v>2736844</v>
      </c>
      <c r="F72" s="31"/>
      <c r="G72" s="2"/>
    </row>
    <row r="73" spans="2:7">
      <c r="B73" s="40"/>
      <c r="C73" s="39"/>
      <c r="D73" s="39"/>
      <c r="E73" s="41">
        <f t="shared" si="2"/>
        <v>2736844</v>
      </c>
      <c r="F73" s="31"/>
      <c r="G73" s="2"/>
    </row>
    <row r="74" spans="2:7">
      <c r="B74" s="40"/>
      <c r="C74" s="39"/>
      <c r="D74" s="39"/>
      <c r="E74" s="41">
        <f t="shared" si="2"/>
        <v>2736844</v>
      </c>
      <c r="F74" s="31"/>
      <c r="G74" s="2"/>
    </row>
    <row r="75" spans="2:7">
      <c r="B75" s="40"/>
      <c r="C75" s="39"/>
      <c r="D75" s="39"/>
      <c r="E75" s="41">
        <f t="shared" si="2"/>
        <v>2736844</v>
      </c>
      <c r="F75" s="33"/>
      <c r="G75" s="2"/>
    </row>
    <row r="76" spans="2:7">
      <c r="B76" s="40"/>
      <c r="C76" s="39"/>
      <c r="D76" s="39"/>
      <c r="E76" s="41">
        <f t="shared" si="2"/>
        <v>2736844</v>
      </c>
      <c r="F76" s="31"/>
      <c r="G76" s="2"/>
    </row>
    <row r="77" spans="2:7">
      <c r="B77" s="40"/>
      <c r="C77" s="39"/>
      <c r="D77" s="39"/>
      <c r="E77" s="41">
        <f t="shared" si="2"/>
        <v>2736844</v>
      </c>
      <c r="F77" s="31"/>
      <c r="G77" s="2"/>
    </row>
    <row r="78" spans="2:7">
      <c r="B78" s="40"/>
      <c r="C78" s="39"/>
      <c r="D78" s="39"/>
      <c r="E78" s="41">
        <f t="shared" si="2"/>
        <v>2736844</v>
      </c>
      <c r="F78" s="31"/>
      <c r="G78" s="2"/>
    </row>
    <row r="79" spans="2:7">
      <c r="B79" s="40"/>
      <c r="C79" s="39"/>
      <c r="D79" s="39"/>
      <c r="E79" s="41">
        <f t="shared" si="2"/>
        <v>2736844</v>
      </c>
      <c r="F79" s="31"/>
      <c r="G79" s="2"/>
    </row>
    <row r="80" spans="2:7">
      <c r="B80" s="40"/>
      <c r="C80" s="39"/>
      <c r="D80" s="39"/>
      <c r="E80" s="41">
        <f t="shared" si="2"/>
        <v>2736844</v>
      </c>
      <c r="F80" s="31"/>
      <c r="G80" s="2"/>
    </row>
    <row r="81" spans="2:7">
      <c r="B81" s="40"/>
      <c r="C81" s="39"/>
      <c r="D81" s="39"/>
      <c r="E81" s="41">
        <f t="shared" si="2"/>
        <v>2736844</v>
      </c>
      <c r="F81" s="31"/>
      <c r="G81" s="2"/>
    </row>
    <row r="82" spans="2:7">
      <c r="B82" s="40"/>
      <c r="C82" s="39"/>
      <c r="D82" s="39"/>
      <c r="E82" s="41">
        <f t="shared" si="2"/>
        <v>2736844</v>
      </c>
      <c r="F82" s="31"/>
      <c r="G82" s="2"/>
    </row>
    <row r="83" spans="2:7">
      <c r="B83" s="45"/>
      <c r="C83" s="41">
        <f>SUM(C5:C72)</f>
        <v>14636844</v>
      </c>
      <c r="D83" s="41">
        <f>SUM(D5:D77)</f>
        <v>11900000</v>
      </c>
      <c r="E83" s="66">
        <f>E71+C83-D83</f>
        <v>5473688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6" sqref="G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226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1524185.139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295155.92000000016</v>
      </c>
      <c r="C5" s="71"/>
      <c r="D5" s="68" t="s">
        <v>23</v>
      </c>
      <c r="E5" s="72">
        <v>2736844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8795896.9199999999</v>
      </c>
      <c r="C6" s="68"/>
      <c r="D6" s="68" t="s">
        <v>28</v>
      </c>
      <c r="E6" s="289">
        <v>439950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2441742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44584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250571.92000000016</v>
      </c>
      <c r="C10" s="70"/>
      <c r="D10" s="68" t="s">
        <v>29</v>
      </c>
      <c r="E10" s="73">
        <v>1363542.7809999995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8601312.9199999999</v>
      </c>
      <c r="C13" s="70"/>
      <c r="D13" s="70" t="s">
        <v>7</v>
      </c>
      <c r="E13" s="73">
        <f>E4+E5+E6+E7+E8+E9+E10</f>
        <v>8601312.9199999999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213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425096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212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214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215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217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219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221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 t="s">
        <v>222</v>
      </c>
      <c r="B22" s="115">
        <v>488840</v>
      </c>
      <c r="C22" s="115">
        <v>580</v>
      </c>
      <c r="D22" s="115">
        <v>1760</v>
      </c>
      <c r="E22" s="115">
        <f>C22+D22</f>
        <v>2340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 t="s">
        <v>208</v>
      </c>
      <c r="B23" s="115">
        <v>627690</v>
      </c>
      <c r="C23" s="115">
        <v>1146225</v>
      </c>
      <c r="D23" s="115">
        <v>2015</v>
      </c>
      <c r="E23" s="115">
        <f t="shared" si="0"/>
        <v>1148240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 t="s">
        <v>223</v>
      </c>
      <c r="B24" s="115">
        <v>563895</v>
      </c>
      <c r="C24" s="115">
        <v>558735</v>
      </c>
      <c r="D24" s="115">
        <v>2230</v>
      </c>
      <c r="E24" s="115">
        <f t="shared" si="0"/>
        <v>560965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 t="s">
        <v>225</v>
      </c>
      <c r="B25" s="115">
        <v>517900</v>
      </c>
      <c r="C25" s="115">
        <v>439705</v>
      </c>
      <c r="D25" s="115">
        <v>1360</v>
      </c>
      <c r="E25" s="115">
        <f t="shared" si="0"/>
        <v>441065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12320590</v>
      </c>
      <c r="C33" s="115">
        <f>SUM(C5:C32)</f>
        <v>12142191</v>
      </c>
      <c r="D33" s="115">
        <f>SUM(D5:D32)</f>
        <v>43504</v>
      </c>
      <c r="E33" s="115">
        <f>SUM(E5:E32)</f>
        <v>12185695</v>
      </c>
      <c r="F33" s="123">
        <f>B33-E33</f>
        <v>134895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10430</v>
      </c>
      <c r="D37" s="108" t="s">
        <v>225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4000</v>
      </c>
      <c r="D38" s="108" t="s">
        <v>222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215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27450</v>
      </c>
      <c r="D41" s="108" t="s">
        <v>225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215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22000</v>
      </c>
      <c r="D43" s="108" t="s">
        <v>223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212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219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76200</v>
      </c>
      <c r="D51" s="188" t="s">
        <v>225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425096</v>
      </c>
      <c r="D53" s="191" t="s">
        <v>225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189775</v>
      </c>
      <c r="D54" s="180" t="s">
        <v>223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/>
      <c r="B55" s="185"/>
      <c r="C55" s="184"/>
      <c r="D55" s="191"/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21000</v>
      </c>
      <c r="D56" s="188" t="s">
        <v>219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224</v>
      </c>
      <c r="B58" s="112"/>
      <c r="C58" s="184">
        <v>3480</v>
      </c>
      <c r="D58" s="188" t="s">
        <v>223</v>
      </c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212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215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39000</v>
      </c>
      <c r="D79" s="188" t="s">
        <v>223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2390</v>
      </c>
      <c r="D80" s="188" t="s">
        <v>222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/>
      <c r="B85" s="112"/>
      <c r="C85" s="184"/>
      <c r="D85" s="188"/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216</v>
      </c>
      <c r="B87" s="112"/>
      <c r="C87" s="287">
        <v>9000</v>
      </c>
      <c r="D87" s="188" t="s">
        <v>215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218</v>
      </c>
      <c r="B89" s="185"/>
      <c r="C89" s="184">
        <v>2160</v>
      </c>
      <c r="D89" s="191" t="s">
        <v>217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227</v>
      </c>
      <c r="B90" s="185"/>
      <c r="C90" s="184">
        <v>14000</v>
      </c>
      <c r="D90" s="185" t="s">
        <v>225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211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220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217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214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30000</v>
      </c>
      <c r="D109" s="185" t="s">
        <v>208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2441742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2441742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37" customFormat="1" ht="18">
      <c r="A2" s="336" t="s">
        <v>132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37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38" customFormat="1" ht="16.5" thickBot="1">
      <c r="A4" s="338" t="s">
        <v>189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1"/>
      <c r="V4" s="8"/>
      <c r="W4" s="8"/>
      <c r="X4" s="8"/>
      <c r="Y4" s="8"/>
      <c r="Z4" s="29"/>
    </row>
    <row r="5" spans="1:26" s="240" customFormat="1">
      <c r="A5" s="341" t="s">
        <v>133</v>
      </c>
      <c r="B5" s="343" t="s">
        <v>134</v>
      </c>
      <c r="C5" s="329" t="s">
        <v>135</v>
      </c>
      <c r="D5" s="329" t="s">
        <v>136</v>
      </c>
      <c r="E5" s="329" t="s">
        <v>137</v>
      </c>
      <c r="F5" s="329" t="s">
        <v>138</v>
      </c>
      <c r="G5" s="329" t="s">
        <v>139</v>
      </c>
      <c r="H5" s="329" t="s">
        <v>140</v>
      </c>
      <c r="I5" s="329" t="s">
        <v>210</v>
      </c>
      <c r="J5" s="329" t="s">
        <v>141</v>
      </c>
      <c r="K5" s="329" t="s">
        <v>142</v>
      </c>
      <c r="L5" s="329" t="s">
        <v>143</v>
      </c>
      <c r="M5" s="329" t="s">
        <v>144</v>
      </c>
      <c r="N5" s="329" t="s">
        <v>145</v>
      </c>
      <c r="O5" s="331" t="s">
        <v>146</v>
      </c>
      <c r="P5" s="333" t="s">
        <v>147</v>
      </c>
      <c r="Q5" s="327" t="s">
        <v>31</v>
      </c>
      <c r="R5" s="345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212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214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215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217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219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221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 t="s">
        <v>222</v>
      </c>
      <c r="B24" s="256">
        <v>500</v>
      </c>
      <c r="C24" s="249"/>
      <c r="D24" s="257"/>
      <c r="E24" s="257"/>
      <c r="F24" s="257">
        <v>200</v>
      </c>
      <c r="G24" s="257">
        <v>200</v>
      </c>
      <c r="H24" s="257">
        <v>260</v>
      </c>
      <c r="I24" s="257"/>
      <c r="J24" s="257">
        <v>20</v>
      </c>
      <c r="K24" s="257">
        <v>560</v>
      </c>
      <c r="L24" s="257"/>
      <c r="M24" s="257"/>
      <c r="N24" s="297">
        <v>20</v>
      </c>
      <c r="O24" s="257"/>
      <c r="P24" s="257"/>
      <c r="Q24" s="257"/>
      <c r="R24" s="259"/>
      <c r="S24" s="253">
        <f t="shared" si="0"/>
        <v>1760</v>
      </c>
      <c r="T24" s="263"/>
      <c r="U24" s="7"/>
    </row>
    <row r="25" spans="1:25" s="22" customFormat="1">
      <c r="A25" s="248" t="s">
        <v>208</v>
      </c>
      <c r="B25" s="256">
        <v>1200</v>
      </c>
      <c r="C25" s="249"/>
      <c r="D25" s="257"/>
      <c r="E25" s="257"/>
      <c r="F25" s="257"/>
      <c r="G25" s="257">
        <v>120</v>
      </c>
      <c r="H25" s="257">
        <v>175</v>
      </c>
      <c r="I25" s="257"/>
      <c r="J25" s="257">
        <v>20</v>
      </c>
      <c r="K25" s="257">
        <v>480</v>
      </c>
      <c r="L25" s="257"/>
      <c r="M25" s="257"/>
      <c r="N25" s="297">
        <v>20</v>
      </c>
      <c r="O25" s="257"/>
      <c r="P25" s="257"/>
      <c r="Q25" s="257"/>
      <c r="R25" s="259"/>
      <c r="S25" s="253">
        <f t="shared" si="0"/>
        <v>2015</v>
      </c>
      <c r="T25" s="254"/>
      <c r="U25" s="7"/>
      <c r="W25" s="265"/>
      <c r="X25" s="265"/>
      <c r="Y25" s="265"/>
    </row>
    <row r="26" spans="1:25" s="264" customFormat="1">
      <c r="A26" s="248" t="s">
        <v>223</v>
      </c>
      <c r="B26" s="256">
        <v>800</v>
      </c>
      <c r="C26" s="249">
        <v>420</v>
      </c>
      <c r="D26" s="257"/>
      <c r="E26" s="257"/>
      <c r="F26" s="257"/>
      <c r="G26" s="257">
        <v>110</v>
      </c>
      <c r="H26" s="257">
        <v>460</v>
      </c>
      <c r="I26" s="257"/>
      <c r="J26" s="257">
        <v>20</v>
      </c>
      <c r="K26" s="257">
        <v>400</v>
      </c>
      <c r="L26" s="257"/>
      <c r="M26" s="257"/>
      <c r="N26" s="297">
        <v>20</v>
      </c>
      <c r="O26" s="257"/>
      <c r="P26" s="257"/>
      <c r="Q26" s="257"/>
      <c r="R26" s="259"/>
      <c r="S26" s="253">
        <f t="shared" si="0"/>
        <v>2230</v>
      </c>
      <c r="T26" s="263"/>
      <c r="U26" s="7"/>
    </row>
    <row r="27" spans="1:25" s="22" customFormat="1">
      <c r="A27" s="248" t="s">
        <v>225</v>
      </c>
      <c r="B27" s="256">
        <v>500</v>
      </c>
      <c r="C27" s="249"/>
      <c r="D27" s="257"/>
      <c r="E27" s="257"/>
      <c r="F27" s="257"/>
      <c r="G27" s="257">
        <v>200</v>
      </c>
      <c r="H27" s="257">
        <v>160</v>
      </c>
      <c r="I27" s="257"/>
      <c r="J27" s="257">
        <v>20</v>
      </c>
      <c r="K27" s="257">
        <v>480</v>
      </c>
      <c r="L27" s="257"/>
      <c r="M27" s="257"/>
      <c r="N27" s="297"/>
      <c r="O27" s="257"/>
      <c r="P27" s="257"/>
      <c r="Q27" s="257"/>
      <c r="R27" s="259"/>
      <c r="S27" s="253">
        <f t="shared" si="0"/>
        <v>1360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9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9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17700</v>
      </c>
      <c r="C38" s="275">
        <f t="shared" ref="C38:R38" si="1">SUM(C7:C37)</f>
        <v>2870</v>
      </c>
      <c r="D38" s="275">
        <f t="shared" si="1"/>
        <v>1280</v>
      </c>
      <c r="E38" s="275">
        <f t="shared" si="1"/>
        <v>1500</v>
      </c>
      <c r="F38" s="275">
        <f t="shared" si="1"/>
        <v>1338</v>
      </c>
      <c r="G38" s="275">
        <f>SUM(G7:G37)</f>
        <v>5180</v>
      </c>
      <c r="H38" s="275">
        <f t="shared" si="1"/>
        <v>1370</v>
      </c>
      <c r="I38" s="275">
        <f t="shared" si="1"/>
        <v>400</v>
      </c>
      <c r="J38" s="275">
        <f t="shared" si="1"/>
        <v>510</v>
      </c>
      <c r="K38" s="275">
        <f t="shared" si="1"/>
        <v>9900</v>
      </c>
      <c r="L38" s="275">
        <f t="shared" si="1"/>
        <v>0</v>
      </c>
      <c r="M38" s="275">
        <f t="shared" si="1"/>
        <v>1976</v>
      </c>
      <c r="N38" s="300">
        <f t="shared" si="1"/>
        <v>560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44584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2020-10-25T15:18:44Z</dcterms:modified>
</cp:coreProperties>
</file>